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6"/>
  <c r="P16" s="1"/>
  <c r="N20"/>
  <c r="P20" s="1"/>
  <c r="N28"/>
  <c r="P28" s="1"/>
  <c r="N40"/>
  <c r="P40" s="1"/>
  <c r="N48"/>
  <c r="P48" s="1"/>
  <c r="N60"/>
  <c r="P60" s="1"/>
  <c r="N68"/>
  <c r="P68" s="1"/>
  <c r="N76"/>
  <c r="P76" s="1"/>
  <c r="N84"/>
  <c r="P84" s="1"/>
  <c r="N92"/>
  <c r="P92" s="1"/>
  <c r="N3"/>
  <c r="P3" s="1"/>
  <c r="N7"/>
  <c r="P7" s="1"/>
  <c r="N15"/>
  <c r="P15" s="1"/>
  <c r="N23"/>
  <c r="P23" s="1"/>
  <c r="N35"/>
  <c r="P35" s="1"/>
  <c r="N39"/>
  <c r="P39" s="1"/>
  <c r="N47"/>
  <c r="P47" s="1"/>
  <c r="N55"/>
  <c r="P55" s="1"/>
  <c r="N63"/>
  <c r="P63" s="1"/>
  <c r="N67"/>
  <c r="P67" s="1"/>
  <c r="N75"/>
  <c r="P75" s="1"/>
  <c r="N87"/>
  <c r="P87" s="1"/>
  <c r="N91"/>
  <c r="P91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12"/>
  <c r="P12" s="1"/>
  <c r="N24"/>
  <c r="P24" s="1"/>
  <c r="N32"/>
  <c r="P32" s="1"/>
  <c r="N36"/>
  <c r="P36" s="1"/>
  <c r="N44"/>
  <c r="P44" s="1"/>
  <c r="N52"/>
  <c r="P52" s="1"/>
  <c r="N56"/>
  <c r="P56" s="1"/>
  <c r="N64"/>
  <c r="P64" s="1"/>
  <c r="N72"/>
  <c r="P72" s="1"/>
  <c r="N80"/>
  <c r="P80" s="1"/>
  <c r="N88"/>
  <c r="P88" s="1"/>
  <c r="N96"/>
  <c r="P96" s="1"/>
  <c r="N11"/>
  <c r="P11" s="1"/>
  <c r="N19"/>
  <c r="P19" s="1"/>
  <c r="N27"/>
  <c r="P27" s="1"/>
  <c r="N31"/>
  <c r="P31" s="1"/>
  <c r="N43"/>
  <c r="P43" s="1"/>
  <c r="N51"/>
  <c r="P51" s="1"/>
  <c r="N59"/>
  <c r="P59" s="1"/>
  <c r="N71"/>
  <c r="P71" s="1"/>
  <c r="N79"/>
  <c r="P79" s="1"/>
  <c r="N83"/>
  <c r="P83" s="1"/>
  <c r="N95"/>
  <c r="P95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5"/>
  <c r="M25" s="1"/>
  <c r="K29"/>
  <c r="M29" s="1"/>
  <c r="K37"/>
  <c r="M37" s="1"/>
  <c r="K45"/>
  <c r="M45" s="1"/>
  <c r="K53"/>
  <c r="M53" s="1"/>
  <c r="K65"/>
  <c r="M65" s="1"/>
  <c r="K73"/>
  <c r="M7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7"/>
  <c r="M17" s="1"/>
  <c r="K33"/>
  <c r="M33" s="1"/>
  <c r="K57"/>
  <c r="M57" s="1"/>
  <c r="K77"/>
  <c r="M77" s="1"/>
  <c r="K85"/>
  <c r="M85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21"/>
  <c r="M21" s="1"/>
  <c r="K41"/>
  <c r="M41" s="1"/>
  <c r="K49"/>
  <c r="M49" s="1"/>
  <c r="K61"/>
  <c r="M61" s="1"/>
  <c r="K69"/>
  <c r="M69" s="1"/>
  <c r="K81"/>
  <c r="M81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Q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Q55" s="1"/>
  <c r="B59"/>
  <c r="D59" s="1"/>
  <c r="B63"/>
  <c r="D63" s="1"/>
  <c r="Q63" s="1"/>
  <c r="B67"/>
  <c r="D67" s="1"/>
  <c r="Q67" s="1"/>
  <c r="B71"/>
  <c r="D71" s="1"/>
  <c r="B75"/>
  <c r="D75" s="1"/>
  <c r="B79"/>
  <c r="D79" s="1"/>
  <c r="B83"/>
  <c r="D83" s="1"/>
  <c r="B87"/>
  <c r="D87" s="1"/>
  <c r="Q87" s="1"/>
  <c r="B91"/>
  <c r="D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B17"/>
  <c r="D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B49"/>
  <c r="D49" s="1"/>
  <c r="Q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5" i="81" l="1"/>
  <c r="Q17"/>
  <c r="Q72"/>
  <c r="Q38"/>
  <c r="Q91"/>
  <c r="Q77"/>
  <c r="Q78"/>
  <c r="Q93"/>
  <c r="Q5"/>
  <c r="Q65"/>
  <c r="Q53"/>
  <c r="Q41"/>
  <c r="Q24"/>
  <c r="Q4"/>
  <c r="T2" i="82"/>
  <c r="T2" i="79"/>
  <c r="DM99" i="11"/>
  <c r="Q3" i="81"/>
  <c r="Q89"/>
  <c r="Q86"/>
  <c r="Q36"/>
  <c r="Q92"/>
  <c r="Q81"/>
  <c r="Q59"/>
  <c r="Q35"/>
  <c r="Q88"/>
  <c r="Q69"/>
  <c r="Q21"/>
  <c r="Q20"/>
  <c r="Q56"/>
  <c r="Q27"/>
  <c r="Q73"/>
  <c r="Q83"/>
  <c r="Q51"/>
  <c r="Q19"/>
  <c r="Q75"/>
  <c r="Q43"/>
  <c r="Q11"/>
  <c r="Q76"/>
  <c r="Q44"/>
  <c r="Q71"/>
  <c r="Q39"/>
  <c r="Q7"/>
  <c r="Q40"/>
  <c r="Q8"/>
  <c r="Q79"/>
  <c r="Q47"/>
  <c r="Q31"/>
  <c r="Q15"/>
  <c r="Q57"/>
  <c r="Q9"/>
  <c r="Q61"/>
  <c r="Q45"/>
  <c r="Q13"/>
  <c r="Q97"/>
  <c r="Q80"/>
  <c r="Q64"/>
  <c r="Q48"/>
  <c r="Q32"/>
  <c r="Q16"/>
  <c r="Q96"/>
  <c r="Q60"/>
  <c r="Q28"/>
  <c r="Q12"/>
  <c r="Q84"/>
  <c r="Q68"/>
  <c r="Q5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L99" s="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97" i="63"/>
  <c r="AB93"/>
  <c r="AB81"/>
  <c r="AB69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F50" s="1"/>
  <c r="B5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C73"/>
  <c r="B74"/>
  <c r="C74"/>
  <c r="F74" s="1"/>
  <c r="B75"/>
  <c r="F75" s="1"/>
  <c r="C75"/>
  <c r="B76"/>
  <c r="C76"/>
  <c r="F76" s="1"/>
  <c r="B77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8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F23" s="1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7"/>
  <c r="C4"/>
  <c r="F4" s="1"/>
  <c r="B5"/>
  <c r="C5"/>
  <c r="B6"/>
  <c r="C6"/>
  <c r="F6" s="1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C41"/>
  <c r="B42"/>
  <c r="C42"/>
  <c r="F42" s="1"/>
  <c r="B43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B55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F76" s="1"/>
  <c r="B77"/>
  <c r="F77" s="1"/>
  <c r="C77"/>
  <c r="B78"/>
  <c r="C78"/>
  <c r="F78" s="1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56"/>
  <c r="C4"/>
  <c r="F4" s="1"/>
  <c r="B5"/>
  <c r="F5" s="1"/>
  <c r="C5"/>
  <c r="B6"/>
  <c r="C6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U92"/>
  <c r="N92"/>
  <c r="U91"/>
  <c r="U90"/>
  <c r="N90"/>
  <c r="U89"/>
  <c r="N89"/>
  <c r="F89"/>
  <c r="U88"/>
  <c r="N88"/>
  <c r="U87"/>
  <c r="U86"/>
  <c r="N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F69"/>
  <c r="U68"/>
  <c r="N68"/>
  <c r="U67"/>
  <c r="U66"/>
  <c r="N66"/>
  <c r="U65"/>
  <c r="N65"/>
  <c r="U64"/>
  <c r="N64"/>
  <c r="U63"/>
  <c r="F63"/>
  <c r="U62"/>
  <c r="N62"/>
  <c r="U61"/>
  <c r="N61"/>
  <c r="U60"/>
  <c r="N60"/>
  <c r="U59"/>
  <c r="U58"/>
  <c r="N58"/>
  <c r="U57"/>
  <c r="N57"/>
  <c r="F57"/>
  <c r="U56"/>
  <c r="N56"/>
  <c r="U55"/>
  <c r="U54"/>
  <c r="N54"/>
  <c r="U53"/>
  <c r="N53"/>
  <c r="U52"/>
  <c r="N52"/>
  <c r="U51"/>
  <c r="U50"/>
  <c r="N50"/>
  <c r="U49"/>
  <c r="N49"/>
  <c r="U48"/>
  <c r="N48"/>
  <c r="U47"/>
  <c r="U46"/>
  <c r="N46"/>
  <c r="U45"/>
  <c r="N45"/>
  <c r="U44"/>
  <c r="N44"/>
  <c r="U43"/>
  <c r="U42"/>
  <c r="N42"/>
  <c r="U41"/>
  <c r="N41"/>
  <c r="U40"/>
  <c r="N40"/>
  <c r="U39"/>
  <c r="U38"/>
  <c r="N38"/>
  <c r="U37"/>
  <c r="N37"/>
  <c r="F37"/>
  <c r="U36"/>
  <c r="N36"/>
  <c r="U35"/>
  <c r="U34"/>
  <c r="N34"/>
  <c r="U33"/>
  <c r="N33"/>
  <c r="U32"/>
  <c r="N32"/>
  <c r="U31"/>
  <c r="F31"/>
  <c r="U30"/>
  <c r="N30"/>
  <c r="U29"/>
  <c r="N29"/>
  <c r="U28"/>
  <c r="U27"/>
  <c r="N27"/>
  <c r="U26"/>
  <c r="N26"/>
  <c r="U25"/>
  <c r="N25"/>
  <c r="U24"/>
  <c r="N24"/>
  <c r="U23"/>
  <c r="F23"/>
  <c r="U22"/>
  <c r="N22"/>
  <c r="U21"/>
  <c r="N21"/>
  <c r="U20"/>
  <c r="N20"/>
  <c r="U19"/>
  <c r="U18"/>
  <c r="N18"/>
  <c r="U17"/>
  <c r="N17"/>
  <c r="U16"/>
  <c r="N16"/>
  <c r="U15"/>
  <c r="U14"/>
  <c r="N14"/>
  <c r="U13"/>
  <c r="N13"/>
  <c r="U12"/>
  <c r="N12"/>
  <c r="U11"/>
  <c r="U10"/>
  <c r="N10"/>
  <c r="U9"/>
  <c r="N9"/>
  <c r="U8"/>
  <c r="N8"/>
  <c r="U7"/>
  <c r="U6"/>
  <c r="N6"/>
  <c r="U5"/>
  <c r="N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F87"/>
  <c r="U86"/>
  <c r="N86"/>
  <c r="AD85"/>
  <c r="U85"/>
  <c r="N85"/>
  <c r="U84"/>
  <c r="U83"/>
  <c r="N83"/>
  <c r="F83"/>
  <c r="U82"/>
  <c r="N82"/>
  <c r="U81"/>
  <c r="N81"/>
  <c r="U80"/>
  <c r="U79"/>
  <c r="N79"/>
  <c r="AC78"/>
  <c r="U78"/>
  <c r="N78"/>
  <c r="U77"/>
  <c r="N77"/>
  <c r="U76"/>
  <c r="U75"/>
  <c r="N75"/>
  <c r="U74"/>
  <c r="N74"/>
  <c r="U73"/>
  <c r="N73"/>
  <c r="U72"/>
  <c r="U71"/>
  <c r="N71"/>
  <c r="U70"/>
  <c r="N70"/>
  <c r="AD69"/>
  <c r="U69"/>
  <c r="N69"/>
  <c r="F69"/>
  <c r="U68"/>
  <c r="U67"/>
  <c r="N67"/>
  <c r="AD66"/>
  <c r="U66"/>
  <c r="N66"/>
  <c r="AD65"/>
  <c r="U65"/>
  <c r="N65"/>
  <c r="U64"/>
  <c r="U63"/>
  <c r="N63"/>
  <c r="AC62"/>
  <c r="U62"/>
  <c r="N62"/>
  <c r="U61"/>
  <c r="N61"/>
  <c r="U60"/>
  <c r="U59"/>
  <c r="N59"/>
  <c r="U58"/>
  <c r="N58"/>
  <c r="U57"/>
  <c r="N57"/>
  <c r="F57"/>
  <c r="U56"/>
  <c r="U55"/>
  <c r="N55"/>
  <c r="U54"/>
  <c r="N54"/>
  <c r="AD53"/>
  <c r="U53"/>
  <c r="N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U40"/>
  <c r="U39"/>
  <c r="U38"/>
  <c r="U37"/>
  <c r="U36"/>
  <c r="U35"/>
  <c r="U34"/>
  <c r="AD33"/>
  <c r="U33"/>
  <c r="U32"/>
  <c r="U31"/>
  <c r="U30"/>
  <c r="AD29"/>
  <c r="U29"/>
  <c r="U28"/>
  <c r="U27"/>
  <c r="U26"/>
  <c r="U25"/>
  <c r="U24"/>
  <c r="U23"/>
  <c r="U22"/>
  <c r="AD21"/>
  <c r="U21"/>
  <c r="F21"/>
  <c r="U20"/>
  <c r="U19"/>
  <c r="F19"/>
  <c r="U18"/>
  <c r="AD17"/>
  <c r="U17"/>
  <c r="U16"/>
  <c r="U15"/>
  <c r="U14"/>
  <c r="AD13"/>
  <c r="U13"/>
  <c r="U12"/>
  <c r="U11"/>
  <c r="F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U89"/>
  <c r="F89"/>
  <c r="U88"/>
  <c r="U87"/>
  <c r="F87"/>
  <c r="U86"/>
  <c r="N86"/>
  <c r="U85"/>
  <c r="U84"/>
  <c r="U83"/>
  <c r="U82"/>
  <c r="N82"/>
  <c r="U81"/>
  <c r="U80"/>
  <c r="U79"/>
  <c r="U78"/>
  <c r="N78"/>
  <c r="U77"/>
  <c r="U76"/>
  <c r="N76"/>
  <c r="U75"/>
  <c r="U74"/>
  <c r="N74"/>
  <c r="U73"/>
  <c r="F73"/>
  <c r="U72"/>
  <c r="N72"/>
  <c r="U71"/>
  <c r="U70"/>
  <c r="N70"/>
  <c r="U69"/>
  <c r="U68"/>
  <c r="N68"/>
  <c r="U67"/>
  <c r="U66"/>
  <c r="N66"/>
  <c r="U65"/>
  <c r="U64"/>
  <c r="N64"/>
  <c r="U63"/>
  <c r="U62"/>
  <c r="N62"/>
  <c r="U61"/>
  <c r="U60"/>
  <c r="N60"/>
  <c r="U59"/>
  <c r="F59"/>
  <c r="U58"/>
  <c r="N58"/>
  <c r="U57"/>
  <c r="U56"/>
  <c r="N56"/>
  <c r="U55"/>
  <c r="U54"/>
  <c r="N54"/>
  <c r="U53"/>
  <c r="U52"/>
  <c r="N52"/>
  <c r="U51"/>
  <c r="F51"/>
  <c r="U50"/>
  <c r="N50"/>
  <c r="U49"/>
  <c r="U48"/>
  <c r="N48"/>
  <c r="U47"/>
  <c r="U46"/>
  <c r="N46"/>
  <c r="U45"/>
  <c r="U44"/>
  <c r="N44"/>
  <c r="U43"/>
  <c r="F43"/>
  <c r="U42"/>
  <c r="N42"/>
  <c r="U41"/>
  <c r="U40"/>
  <c r="N40"/>
  <c r="U39"/>
  <c r="U38"/>
  <c r="U37"/>
  <c r="U36"/>
  <c r="U35"/>
  <c r="F35"/>
  <c r="U34"/>
  <c r="U33"/>
  <c r="U32"/>
  <c r="U31"/>
  <c r="N31"/>
  <c r="F31"/>
  <c r="U30"/>
  <c r="U29"/>
  <c r="N29"/>
  <c r="F29"/>
  <c r="U28"/>
  <c r="N28"/>
  <c r="U27"/>
  <c r="N27"/>
  <c r="U26"/>
  <c r="U25"/>
  <c r="U24"/>
  <c r="N24"/>
  <c r="U23"/>
  <c r="U22"/>
  <c r="N22"/>
  <c r="U21"/>
  <c r="U20"/>
  <c r="U19"/>
  <c r="U18"/>
  <c r="U17"/>
  <c r="N17"/>
  <c r="U16"/>
  <c r="U15"/>
  <c r="U14"/>
  <c r="U13"/>
  <c r="U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U22"/>
  <c r="U21"/>
  <c r="U20"/>
  <c r="U19"/>
  <c r="F19"/>
  <c r="U18"/>
  <c r="U17"/>
  <c r="U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U89"/>
  <c r="N89"/>
  <c r="U88"/>
  <c r="U87"/>
  <c r="U86"/>
  <c r="N86"/>
  <c r="U85"/>
  <c r="F85"/>
  <c r="U84"/>
  <c r="U83"/>
  <c r="N83"/>
  <c r="U82"/>
  <c r="U81"/>
  <c r="U80"/>
  <c r="U79"/>
  <c r="U78"/>
  <c r="U77"/>
  <c r="N77"/>
  <c r="U76"/>
  <c r="N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F55"/>
  <c r="U54"/>
  <c r="F54"/>
  <c r="U53"/>
  <c r="N53"/>
  <c r="U52"/>
  <c r="U51"/>
  <c r="N51"/>
  <c r="U50"/>
  <c r="U49"/>
  <c r="N49"/>
  <c r="U48"/>
  <c r="U47"/>
  <c r="N47"/>
  <c r="U46"/>
  <c r="U45"/>
  <c r="N45"/>
  <c r="U44"/>
  <c r="U43"/>
  <c r="N43"/>
  <c r="F43"/>
  <c r="U42"/>
  <c r="U41"/>
  <c r="N41"/>
  <c r="F41"/>
  <c r="U40"/>
  <c r="U39"/>
  <c r="N39"/>
  <c r="U38"/>
  <c r="U37"/>
  <c r="N37"/>
  <c r="U36"/>
  <c r="U35"/>
  <c r="N35"/>
  <c r="U34"/>
  <c r="U33"/>
  <c r="N33"/>
  <c r="F33"/>
  <c r="U32"/>
  <c r="U31"/>
  <c r="N31"/>
  <c r="U30"/>
  <c r="N30"/>
  <c r="U29"/>
  <c r="U28"/>
  <c r="N28"/>
  <c r="U27"/>
  <c r="N27"/>
  <c r="F27"/>
  <c r="U26"/>
  <c r="N26"/>
  <c r="U25"/>
  <c r="U24"/>
  <c r="N24"/>
  <c r="U23"/>
  <c r="U22"/>
  <c r="N22"/>
  <c r="U21"/>
  <c r="U20"/>
  <c r="N20"/>
  <c r="U19"/>
  <c r="U18"/>
  <c r="N18"/>
  <c r="U17"/>
  <c r="U16"/>
  <c r="N16"/>
  <c r="U15"/>
  <c r="U14"/>
  <c r="N14"/>
  <c r="U13"/>
  <c r="F13"/>
  <c r="U12"/>
  <c r="N12"/>
  <c r="U11"/>
  <c r="U10"/>
  <c r="N10"/>
  <c r="U9"/>
  <c r="U8"/>
  <c r="N8"/>
  <c r="U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U90"/>
  <c r="U89"/>
  <c r="F89"/>
  <c r="U88"/>
  <c r="U87"/>
  <c r="F87"/>
  <c r="U86"/>
  <c r="U85"/>
  <c r="U84"/>
  <c r="U83"/>
  <c r="U82"/>
  <c r="U81"/>
  <c r="U80"/>
  <c r="U79"/>
  <c r="U78"/>
  <c r="U77"/>
  <c r="N77"/>
  <c r="U76"/>
  <c r="U75"/>
  <c r="U74"/>
  <c r="U73"/>
  <c r="U72"/>
  <c r="U71"/>
  <c r="U70"/>
  <c r="U69"/>
  <c r="N69"/>
  <c r="U68"/>
  <c r="U67"/>
  <c r="U66"/>
  <c r="U65"/>
  <c r="U64"/>
  <c r="U63"/>
  <c r="U62"/>
  <c r="U61"/>
  <c r="N61"/>
  <c r="U60"/>
  <c r="U59"/>
  <c r="U58"/>
  <c r="U57"/>
  <c r="U56"/>
  <c r="U55"/>
  <c r="U54"/>
  <c r="U53"/>
  <c r="N53"/>
  <c r="U52"/>
  <c r="U51"/>
  <c r="N51"/>
  <c r="F51"/>
  <c r="U50"/>
  <c r="N50"/>
  <c r="U49"/>
  <c r="N49"/>
  <c r="U48"/>
  <c r="U47"/>
  <c r="N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F17"/>
  <c r="U16"/>
  <c r="U15"/>
  <c r="N15"/>
  <c r="U14"/>
  <c r="U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F93"/>
  <c r="U92"/>
  <c r="N92"/>
  <c r="U91"/>
  <c r="U90"/>
  <c r="U89"/>
  <c r="N89"/>
  <c r="U88"/>
  <c r="N88"/>
  <c r="U87"/>
  <c r="U86"/>
  <c r="U85"/>
  <c r="N85"/>
  <c r="F85"/>
  <c r="U84"/>
  <c r="N84"/>
  <c r="U83"/>
  <c r="U82"/>
  <c r="U81"/>
  <c r="N81"/>
  <c r="U80"/>
  <c r="N80"/>
  <c r="U79"/>
  <c r="U78"/>
  <c r="U77"/>
  <c r="N77"/>
  <c r="F77"/>
  <c r="U76"/>
  <c r="N76"/>
  <c r="U75"/>
  <c r="U74"/>
  <c r="U73"/>
  <c r="N73"/>
  <c r="U72"/>
  <c r="N72"/>
  <c r="U71"/>
  <c r="U70"/>
  <c r="U69"/>
  <c r="N69"/>
  <c r="F69"/>
  <c r="U68"/>
  <c r="N68"/>
  <c r="U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U30"/>
  <c r="U29"/>
  <c r="N29"/>
  <c r="U28"/>
  <c r="U27"/>
  <c r="U26"/>
  <c r="U25"/>
  <c r="U24"/>
  <c r="U23"/>
  <c r="U22"/>
  <c r="U21"/>
  <c r="U20"/>
  <c r="U19"/>
  <c r="N19"/>
  <c r="F19"/>
  <c r="U18"/>
  <c r="U17"/>
  <c r="F17"/>
  <c r="U16"/>
  <c r="N16"/>
  <c r="U15"/>
  <c r="U14"/>
  <c r="U13"/>
  <c r="N13"/>
  <c r="U12"/>
  <c r="U11"/>
  <c r="U10"/>
  <c r="U9"/>
  <c r="U8"/>
  <c r="U7"/>
  <c r="N7"/>
  <c r="F7"/>
  <c r="U6"/>
  <c r="N6"/>
  <c r="U5"/>
  <c r="N5"/>
  <c r="U4"/>
  <c r="U3"/>
  <c r="L99"/>
  <c r="A1"/>
  <c r="F47" i="61" l="1"/>
  <c r="F45"/>
  <c r="F41"/>
  <c r="F37"/>
  <c r="F27"/>
  <c r="F23"/>
  <c r="F21"/>
  <c r="F19"/>
  <c r="F15"/>
  <c r="F13"/>
  <c r="F11"/>
  <c r="F7"/>
  <c r="F95" i="62"/>
  <c r="F93"/>
  <c r="F89"/>
  <c r="F85"/>
  <c r="F81"/>
  <c r="F79"/>
  <c r="F77"/>
  <c r="F75"/>
  <c r="F73"/>
  <c r="F71"/>
  <c r="F67"/>
  <c r="F65"/>
  <c r="F63"/>
  <c r="F61"/>
  <c r="F59"/>
  <c r="F55"/>
  <c r="F53"/>
  <c r="F41"/>
  <c r="F39"/>
  <c r="F37"/>
  <c r="F35"/>
  <c r="F33"/>
  <c r="F31"/>
  <c r="F29"/>
  <c r="F27"/>
  <c r="F25"/>
  <c r="F23"/>
  <c r="F17"/>
  <c r="F15"/>
  <c r="F13"/>
  <c r="F9"/>
  <c r="F7"/>
  <c r="F5"/>
  <c r="F97" i="63"/>
  <c r="F95"/>
  <c r="F93"/>
  <c r="F91"/>
  <c r="F87"/>
  <c r="F83"/>
  <c r="F81"/>
  <c r="F79"/>
  <c r="F77"/>
  <c r="F75"/>
  <c r="F73"/>
  <c r="F71"/>
  <c r="F67"/>
  <c r="F65"/>
  <c r="F61"/>
  <c r="F59"/>
  <c r="F55"/>
  <c r="F53"/>
  <c r="F51"/>
  <c r="F49"/>
  <c r="F47"/>
  <c r="F45"/>
  <c r="F43"/>
  <c r="F41"/>
  <c r="F39"/>
  <c r="F35"/>
  <c r="F33"/>
  <c r="F29"/>
  <c r="F27"/>
  <c r="F25"/>
  <c r="F21"/>
  <c r="F19"/>
  <c r="F17"/>
  <c r="F15"/>
  <c r="F13"/>
  <c r="F11"/>
  <c r="F9"/>
  <c r="F7"/>
  <c r="F28" i="61"/>
  <c r="F72" i="62"/>
  <c r="B99" i="58"/>
  <c r="B99" i="61"/>
  <c r="F5" i="63"/>
  <c r="O99" i="81"/>
  <c r="L99"/>
  <c r="I99"/>
  <c r="F99"/>
  <c r="C99"/>
  <c r="B99" i="56"/>
  <c r="F85" i="63"/>
  <c r="F5" i="61"/>
  <c r="C99" i="63"/>
  <c r="F91" i="62"/>
  <c r="F88"/>
  <c r="F77" i="61"/>
  <c r="C99" i="56"/>
  <c r="F6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O40" s="1"/>
  <c r="N44"/>
  <c r="N48"/>
  <c r="N52"/>
  <c r="N55"/>
  <c r="N56"/>
  <c r="N59"/>
  <c r="N60"/>
  <c r="O60" s="1"/>
  <c r="N63"/>
  <c r="N64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32"/>
  <c r="O32"/>
  <c r="V40"/>
  <c r="V47"/>
  <c r="V16"/>
  <c r="O16"/>
  <c r="V40" i="57"/>
  <c r="N8" i="55"/>
  <c r="F9"/>
  <c r="I99"/>
  <c r="M99"/>
  <c r="G10"/>
  <c r="N12"/>
  <c r="O12" s="1"/>
  <c r="F13"/>
  <c r="N28"/>
  <c r="O28" s="1"/>
  <c r="F29"/>
  <c r="G42"/>
  <c r="N44"/>
  <c r="O44" s="1"/>
  <c r="F45"/>
  <c r="N60"/>
  <c r="O60" s="1"/>
  <c r="F61"/>
  <c r="O64"/>
  <c r="O72"/>
  <c r="O80"/>
  <c r="O92"/>
  <c r="O45" i="56"/>
  <c r="O65"/>
  <c r="V82" i="55"/>
  <c r="V94" i="56"/>
  <c r="V12" i="55"/>
  <c r="V28"/>
  <c r="V44"/>
  <c r="V60"/>
  <c r="V18" i="56"/>
  <c r="V32"/>
  <c r="V50"/>
  <c r="B99" i="55"/>
  <c r="F3"/>
  <c r="K99"/>
  <c r="F5"/>
  <c r="N20"/>
  <c r="O20" s="1"/>
  <c r="F21"/>
  <c r="N36"/>
  <c r="F37"/>
  <c r="N52"/>
  <c r="O52" s="1"/>
  <c r="F53"/>
  <c r="O68"/>
  <c r="O76"/>
  <c r="O84"/>
  <c r="O5" i="56"/>
  <c r="O37"/>
  <c r="O69"/>
  <c r="O77"/>
  <c r="O23"/>
  <c r="V82"/>
  <c r="J99" i="55"/>
  <c r="N24"/>
  <c r="O24" s="1"/>
  <c r="N40"/>
  <c r="O40" s="1"/>
  <c r="N56"/>
  <c r="O96"/>
  <c r="O56" i="56"/>
  <c r="O25" i="58"/>
  <c r="V54"/>
  <c r="V70"/>
  <c r="V73"/>
  <c r="V86"/>
  <c r="V89"/>
  <c r="G3" i="56"/>
  <c r="V56"/>
  <c r="V60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21"/>
  <c r="V25"/>
  <c r="V29"/>
  <c r="V33"/>
  <c r="V37"/>
  <c r="V41"/>
  <c r="V45"/>
  <c r="V61"/>
  <c r="V73"/>
  <c r="V77"/>
  <c r="V85"/>
  <c r="V89"/>
  <c r="V93"/>
  <c r="V97"/>
  <c r="N3" i="57"/>
  <c r="V33" i="58"/>
  <c r="V97"/>
  <c r="N3" i="56"/>
  <c r="G88" i="57"/>
  <c r="N90"/>
  <c r="F91"/>
  <c r="K99" i="58"/>
  <c r="U99"/>
  <c r="F9"/>
  <c r="F17"/>
  <c r="V26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11" i="56" l="1"/>
  <c r="O35"/>
  <c r="V39"/>
  <c r="O15"/>
  <c r="O51"/>
  <c r="V27"/>
  <c r="O47"/>
  <c r="F99" i="63"/>
  <c r="O7" i="56"/>
  <c r="O89"/>
  <c r="O74" i="58"/>
  <c r="P99" i="81"/>
  <c r="D99"/>
  <c r="O71" i="55"/>
  <c r="O27"/>
  <c r="K99" i="81"/>
  <c r="M99" s="1"/>
  <c r="H99"/>
  <c r="J99" s="1"/>
  <c r="E99"/>
  <c r="G99" s="1"/>
  <c r="O48" i="57"/>
  <c r="O64"/>
  <c r="O93" i="56"/>
  <c r="O9"/>
  <c r="O78"/>
  <c r="O66"/>
  <c r="O62"/>
  <c r="O54"/>
  <c r="O46"/>
  <c r="O30"/>
  <c r="O26"/>
  <c r="O10"/>
  <c r="O78" i="55"/>
  <c r="O74"/>
  <c r="O26" i="58"/>
  <c r="O85" i="56"/>
  <c r="O44"/>
  <c r="O36"/>
  <c r="V26"/>
  <c r="O76"/>
  <c r="O64"/>
  <c r="O52"/>
  <c r="O48"/>
  <c r="G86" i="55"/>
  <c r="V86" s="1"/>
  <c r="G66"/>
  <c r="O66" s="1"/>
  <c r="O56"/>
  <c r="G54"/>
  <c r="V54" s="1"/>
  <c r="G30"/>
  <c r="V30" s="1"/>
  <c r="G26"/>
  <c r="V26" s="1"/>
  <c r="G6"/>
  <c r="V6" s="1"/>
  <c r="O98"/>
  <c r="O86"/>
  <c r="O70"/>
  <c r="G58"/>
  <c r="V58" s="1"/>
  <c r="V51"/>
  <c r="O38"/>
  <c r="O97" i="56"/>
  <c r="O86"/>
  <c r="O81"/>
  <c r="O84"/>
  <c r="O57"/>
  <c r="V53"/>
  <c r="V49"/>
  <c r="O29"/>
  <c r="O28"/>
  <c r="O25"/>
  <c r="O24"/>
  <c r="V17"/>
  <c r="O13"/>
  <c r="V9"/>
  <c r="O62" i="55"/>
  <c r="G14"/>
  <c r="V14" s="1"/>
  <c r="G9"/>
  <c r="V9" s="1"/>
  <c r="V48"/>
  <c r="O36"/>
  <c r="O19"/>
  <c r="O65" i="58"/>
  <c r="O57"/>
  <c r="O93"/>
  <c r="O45"/>
  <c r="G94" i="57"/>
  <c r="V94" s="1"/>
  <c r="G86"/>
  <c r="O86" s="1"/>
  <c r="G78"/>
  <c r="V78" s="1"/>
  <c r="G62"/>
  <c r="V62" s="1"/>
  <c r="G46"/>
  <c r="V46" s="1"/>
  <c r="G30"/>
  <c r="V30" s="1"/>
  <c r="O22" i="58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26" i="55"/>
  <c r="O54" l="1"/>
  <c r="V86" i="57"/>
  <c r="O6" i="55"/>
  <c r="O5" i="57"/>
  <c r="O30"/>
  <c r="O46"/>
  <c r="O77"/>
  <c r="O94"/>
  <c r="O43" i="58"/>
  <c r="O11"/>
  <c r="O9" i="57"/>
  <c r="Q99" i="81"/>
  <c r="V66" i="55"/>
  <c r="O30"/>
  <c r="O4" i="56"/>
  <c r="O49" i="55"/>
  <c r="O14"/>
  <c r="O9"/>
  <c r="O78" i="57"/>
  <c r="O62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G24" i="78"/>
  <c r="B56"/>
  <c r="O26"/>
  <c r="J95"/>
  <c r="N77"/>
  <c r="H48"/>
  <c r="L73"/>
  <c r="K48"/>
  <c r="G15"/>
  <c r="N24"/>
  <c r="B62"/>
  <c r="L38"/>
  <c r="L63"/>
  <c r="O27"/>
  <c r="H76"/>
  <c r="Q78"/>
  <c r="N61"/>
  <c r="Q77"/>
  <c r="P3"/>
  <c r="P7"/>
  <c r="L94"/>
  <c r="I67"/>
  <c r="J52"/>
  <c r="L20"/>
  <c r="K94"/>
  <c r="B47"/>
  <c r="J56"/>
  <c r="N55"/>
  <c r="L7"/>
  <c r="G2"/>
  <c r="N58"/>
  <c r="G97"/>
  <c r="K91"/>
  <c r="J73"/>
  <c r="P34"/>
  <c r="B39"/>
  <c r="H37"/>
  <c r="L70"/>
  <c r="O35"/>
  <c r="J58"/>
  <c r="B59"/>
  <c r="J17"/>
  <c r="G29"/>
  <c r="J22"/>
  <c r="B2"/>
  <c r="G49"/>
  <c r="G62"/>
  <c r="B64"/>
  <c r="O96"/>
  <c r="L47"/>
  <c r="K65"/>
  <c r="B85"/>
  <c r="G13"/>
  <c r="H79"/>
  <c r="P50"/>
  <c r="N83"/>
  <c r="P76"/>
  <c r="B51"/>
  <c r="J78"/>
  <c r="K29"/>
  <c r="O44"/>
  <c r="Q62"/>
  <c r="L79"/>
  <c r="O79"/>
  <c r="H23"/>
  <c r="K3"/>
  <c r="O86"/>
  <c r="N14"/>
  <c r="B63"/>
  <c r="B35"/>
  <c r="N19"/>
  <c r="B96"/>
  <c r="K53"/>
  <c r="J9"/>
  <c r="G86"/>
  <c r="Q18"/>
  <c r="I81"/>
  <c r="J94"/>
  <c r="Q54"/>
  <c r="K56"/>
  <c r="Q26"/>
  <c r="G64"/>
  <c r="I19"/>
  <c r="P93"/>
  <c r="K21"/>
  <c r="P63"/>
  <c r="P85"/>
  <c r="O38"/>
  <c r="H20"/>
  <c r="K85"/>
  <c r="B44"/>
  <c r="L92"/>
  <c r="G75"/>
  <c r="G77"/>
  <c r="N35"/>
  <c r="G42"/>
  <c r="B41"/>
  <c r="H39"/>
  <c r="O90"/>
  <c r="I31"/>
  <c r="P45"/>
  <c r="Q57"/>
  <c r="I49"/>
  <c r="H54"/>
  <c r="B90"/>
  <c r="O40"/>
  <c r="L83"/>
  <c r="J64"/>
  <c r="K34"/>
  <c r="O71"/>
  <c r="B70"/>
  <c r="I63"/>
  <c r="B32"/>
  <c r="N26"/>
  <c r="I94"/>
  <c r="O18"/>
  <c r="L96"/>
  <c r="G73"/>
  <c r="Q30"/>
  <c r="K72"/>
  <c r="K30"/>
  <c r="O66"/>
  <c r="G78"/>
  <c r="P14"/>
  <c r="G66"/>
  <c r="P9"/>
  <c r="L22"/>
  <c r="Q92"/>
  <c r="I62"/>
  <c r="N18"/>
  <c r="Q48"/>
  <c r="G23"/>
  <c r="H8"/>
  <c r="J6"/>
  <c r="H98"/>
  <c r="H42"/>
  <c r="Q40"/>
  <c r="K63"/>
  <c r="Q86"/>
  <c r="B26"/>
  <c r="O70"/>
  <c r="K35"/>
  <c r="J32"/>
  <c r="Q38"/>
  <c r="O95"/>
  <c r="I65"/>
  <c r="I23"/>
  <c r="G10"/>
  <c r="B53"/>
  <c r="J97"/>
  <c r="Q41"/>
  <c r="I15"/>
  <c r="H65"/>
  <c r="H71"/>
  <c r="Q34"/>
  <c r="G30"/>
  <c r="P78"/>
  <c r="H88"/>
  <c r="G40"/>
  <c r="G74"/>
  <c r="J46"/>
  <c r="J93"/>
  <c r="Q5"/>
  <c r="K69"/>
  <c r="K39"/>
  <c r="J65"/>
  <c r="L28"/>
  <c r="P69"/>
  <c r="L84"/>
  <c r="P70"/>
  <c r="O21"/>
  <c r="I77"/>
  <c r="N48"/>
  <c r="P74"/>
  <c r="O33"/>
  <c r="Q44"/>
  <c r="K58"/>
  <c r="N46"/>
  <c r="L64"/>
  <c r="I96"/>
  <c r="I82"/>
  <c r="P96"/>
  <c r="G80"/>
  <c r="L50"/>
  <c r="P61"/>
  <c r="K33"/>
  <c r="H55"/>
  <c r="Q80"/>
  <c r="O97"/>
  <c r="G32"/>
  <c r="B9"/>
  <c r="L87"/>
  <c r="H7"/>
  <c r="B79"/>
  <c r="Q15"/>
  <c r="L15"/>
  <c r="Q13"/>
  <c r="P32"/>
  <c r="B45"/>
  <c r="L95"/>
  <c r="P47"/>
  <c r="G21"/>
  <c r="K18"/>
  <c r="Q87"/>
  <c r="N62"/>
  <c r="Q37"/>
  <c r="H52"/>
  <c r="J26"/>
  <c r="K79"/>
  <c r="K78"/>
  <c r="I88"/>
  <c r="J14"/>
  <c r="P10"/>
  <c r="P38"/>
  <c r="B61"/>
  <c r="L44"/>
  <c r="I18"/>
  <c r="G12"/>
  <c r="Q3"/>
  <c r="Q91"/>
  <c r="G54"/>
  <c r="O49"/>
  <c r="I40"/>
  <c r="I59"/>
  <c r="K67"/>
  <c r="H96"/>
  <c r="O89"/>
  <c r="H31"/>
  <c r="Q11"/>
  <c r="H59"/>
  <c r="P22"/>
  <c r="I89"/>
  <c r="K23"/>
  <c r="Q94"/>
  <c r="Q29"/>
  <c r="Q93"/>
  <c r="L19"/>
  <c r="K86"/>
  <c r="N15"/>
  <c r="Q64"/>
  <c r="K27"/>
  <c r="K87"/>
  <c r="J38"/>
  <c r="I58"/>
  <c r="G37"/>
  <c r="O22"/>
  <c r="L41"/>
  <c r="B28"/>
  <c r="H97"/>
  <c r="L8"/>
  <c r="O94"/>
  <c r="N30"/>
  <c r="H86"/>
  <c r="O46"/>
  <c r="P51"/>
  <c r="K55"/>
  <c r="G88"/>
  <c r="N42"/>
  <c r="N84"/>
  <c r="I85"/>
  <c r="O7"/>
  <c r="J12"/>
  <c r="J31"/>
  <c r="Q74"/>
  <c r="J82"/>
  <c r="H12"/>
  <c r="B40"/>
  <c r="K31"/>
  <c r="O17"/>
  <c r="L33"/>
  <c r="O42"/>
  <c r="Q35"/>
  <c r="G63"/>
  <c r="H91"/>
  <c r="N27"/>
  <c r="K95"/>
  <c r="G39"/>
  <c r="L82"/>
  <c r="H13"/>
  <c r="L89"/>
  <c r="I66"/>
  <c r="L16"/>
  <c r="H75"/>
  <c r="N6"/>
  <c r="K47"/>
  <c r="B31"/>
  <c r="Q39"/>
  <c r="N4"/>
  <c r="P55"/>
  <c r="I92"/>
  <c r="B37"/>
  <c r="H10"/>
  <c r="L74"/>
  <c r="O57"/>
  <c r="I75"/>
  <c r="Q46"/>
  <c r="H74"/>
  <c r="P65"/>
  <c r="G47"/>
  <c r="K19"/>
  <c r="J60"/>
  <c r="I32"/>
  <c r="L36"/>
  <c r="K60"/>
  <c r="J84"/>
  <c r="N10"/>
  <c r="J13"/>
  <c r="J72"/>
  <c r="I50"/>
  <c r="Q66"/>
  <c r="B83"/>
  <c r="G83"/>
  <c r="I90"/>
  <c r="H51"/>
  <c r="G95"/>
  <c r="G16"/>
  <c r="O41"/>
  <c r="K71"/>
  <c r="N12"/>
  <c r="L62"/>
  <c r="J88"/>
  <c r="B43"/>
  <c r="N38"/>
  <c r="I14"/>
  <c r="H28"/>
  <c r="J91"/>
  <c r="K5"/>
  <c r="L26"/>
  <c r="N29"/>
  <c r="I47"/>
  <c r="O39"/>
  <c r="Q71"/>
  <c r="Q28"/>
  <c r="N78"/>
  <c r="J36"/>
  <c r="P26"/>
  <c r="O59"/>
  <c r="O98"/>
  <c r="B67"/>
  <c r="J18"/>
  <c r="N11"/>
  <c r="L14"/>
  <c r="B29"/>
  <c r="G5"/>
  <c r="I42"/>
  <c r="I78"/>
  <c r="K89"/>
  <c r="I76"/>
  <c r="N89"/>
  <c r="B8"/>
  <c r="Q8"/>
  <c r="L56"/>
  <c r="H44"/>
  <c r="I25"/>
  <c r="L3"/>
  <c r="O47"/>
  <c r="O69"/>
  <c r="K10"/>
  <c r="N21"/>
  <c r="K77"/>
  <c r="H94"/>
  <c r="P21"/>
  <c r="H87"/>
  <c r="P19"/>
  <c r="Q4"/>
  <c r="J44"/>
  <c r="Q56"/>
  <c r="G34"/>
  <c r="Q85"/>
  <c r="N44"/>
  <c r="L13"/>
  <c r="J55"/>
  <c r="N52"/>
  <c r="K8"/>
  <c r="D1"/>
  <c r="I64"/>
  <c r="O9"/>
  <c r="O54"/>
  <c r="B84"/>
  <c r="B97"/>
  <c r="H80"/>
  <c r="Q17"/>
  <c r="H24"/>
  <c r="I91"/>
  <c r="J29"/>
  <c r="Q69"/>
  <c r="O25"/>
  <c r="L49"/>
  <c r="L78"/>
  <c r="Q82"/>
  <c r="N73"/>
  <c r="N72"/>
  <c r="B25"/>
  <c r="G43"/>
  <c r="Q45"/>
  <c r="N74"/>
  <c r="O62"/>
  <c r="H61"/>
  <c r="K49"/>
  <c r="O4"/>
  <c r="K92"/>
  <c r="N34"/>
  <c r="Q90"/>
  <c r="G3"/>
  <c r="B6"/>
  <c r="G52"/>
  <c r="G85"/>
  <c r="J3"/>
  <c r="K43"/>
  <c r="K74"/>
  <c r="L34"/>
  <c r="I53"/>
  <c r="J41"/>
  <c r="G19"/>
  <c r="Q95"/>
  <c r="L59"/>
  <c r="O23"/>
  <c r="L27"/>
  <c r="L52"/>
  <c r="H83"/>
  <c r="K88"/>
  <c r="O60"/>
  <c r="O34"/>
  <c r="Q75"/>
  <c r="L48"/>
  <c r="P30"/>
  <c r="N95"/>
  <c r="O55"/>
  <c r="N57"/>
  <c r="B52"/>
  <c r="K17"/>
  <c r="I83"/>
  <c r="H93"/>
  <c r="H67"/>
  <c r="H60"/>
  <c r="K62"/>
  <c r="L98"/>
  <c r="B21"/>
  <c r="Q68"/>
  <c r="B4"/>
  <c r="J70"/>
  <c r="H47"/>
  <c r="K44"/>
  <c r="Q22"/>
  <c r="K82"/>
  <c r="J4"/>
  <c r="P97"/>
  <c r="P84"/>
  <c r="G35"/>
  <c r="I20"/>
  <c r="B75"/>
  <c r="G76"/>
  <c r="Q36"/>
  <c r="O43"/>
  <c r="P89"/>
  <c r="B60"/>
  <c r="Q49"/>
  <c r="Q25"/>
  <c r="G68"/>
  <c r="L57"/>
  <c r="B91"/>
  <c r="Q43"/>
  <c r="H73"/>
  <c r="J15"/>
  <c r="B80"/>
  <c r="G6"/>
  <c r="K20"/>
  <c r="N82"/>
  <c r="K93"/>
  <c r="I98"/>
  <c r="G9"/>
  <c r="N71"/>
  <c r="H26"/>
  <c r="N88"/>
  <c r="P4"/>
  <c r="H4"/>
  <c r="L77"/>
  <c r="P72"/>
  <c r="K11"/>
  <c r="N49"/>
  <c r="Q16"/>
  <c r="Q31"/>
  <c r="G70"/>
  <c r="N32"/>
  <c r="N64"/>
  <c r="J90"/>
  <c r="P82"/>
  <c r="Q59"/>
  <c r="J61"/>
  <c r="I6"/>
  <c r="H14"/>
  <c r="O78"/>
  <c r="P54"/>
  <c r="K51"/>
  <c r="P24"/>
  <c r="I37"/>
  <c r="P52"/>
  <c r="K15"/>
  <c r="N54"/>
  <c r="I35"/>
  <c r="K61"/>
  <c r="I26"/>
  <c r="P8"/>
  <c r="B30"/>
  <c r="L90"/>
  <c r="H49"/>
  <c r="P98"/>
  <c r="H25"/>
  <c r="J85"/>
  <c r="B87"/>
  <c r="Q21"/>
  <c r="I17"/>
  <c r="H36"/>
  <c r="K52"/>
  <c r="I33"/>
  <c r="K7"/>
  <c r="N25"/>
  <c r="N7"/>
  <c r="K80"/>
  <c r="P18"/>
  <c r="K81"/>
  <c r="H53"/>
  <c r="G45"/>
  <c r="H62"/>
  <c r="K76"/>
  <c r="L40"/>
  <c r="P66"/>
  <c r="G81"/>
  <c r="G56"/>
  <c r="Q76"/>
  <c r="N86"/>
  <c r="J67"/>
  <c r="J71"/>
  <c r="P71"/>
  <c r="G58"/>
  <c r="K50"/>
  <c r="O37"/>
  <c r="J79"/>
  <c r="O36"/>
  <c r="I28"/>
  <c r="B48"/>
  <c r="L31"/>
  <c r="Q88"/>
  <c r="O67"/>
  <c r="G92"/>
  <c r="H15"/>
  <c r="O92"/>
  <c r="B42"/>
  <c r="B27"/>
  <c r="O31"/>
  <c r="Q55"/>
  <c r="K96"/>
  <c r="L11"/>
  <c r="N51"/>
  <c r="L58"/>
  <c r="K70"/>
  <c r="P17"/>
  <c r="J28"/>
  <c r="C1"/>
  <c r="I97"/>
  <c r="K64"/>
  <c r="O50"/>
  <c r="L80"/>
  <c r="L4"/>
  <c r="J49"/>
  <c r="I79"/>
  <c r="P83"/>
  <c r="J27"/>
  <c r="K25"/>
  <c r="H77"/>
  <c r="B86"/>
  <c r="Q81"/>
  <c r="Q9"/>
  <c r="G79"/>
  <c r="G53"/>
  <c r="G87"/>
  <c r="O3"/>
  <c r="G33"/>
  <c r="K26"/>
  <c r="G55"/>
  <c r="L97"/>
  <c r="N81"/>
  <c r="B66"/>
  <c r="K32"/>
  <c r="I21"/>
  <c r="J23"/>
  <c r="B98"/>
  <c r="Q96"/>
  <c r="N5"/>
  <c r="B46"/>
  <c r="L68"/>
  <c r="N87"/>
  <c r="J81"/>
  <c r="O16"/>
  <c r="J50"/>
  <c r="J59"/>
  <c r="L85"/>
  <c r="N37"/>
  <c r="H27"/>
  <c r="J74"/>
  <c r="K40"/>
  <c r="O24"/>
  <c r="H43"/>
  <c r="G17"/>
  <c r="K36"/>
  <c r="B49"/>
  <c r="J98"/>
  <c r="J68"/>
  <c r="L53"/>
  <c r="G50"/>
  <c r="L32"/>
  <c r="H72"/>
  <c r="O10"/>
  <c r="N97"/>
  <c r="P62"/>
  <c r="K84"/>
  <c r="J21"/>
  <c r="I13"/>
  <c r="N75"/>
  <c r="L60"/>
  <c r="L75"/>
  <c r="H89"/>
  <c r="L88"/>
  <c r="O80"/>
  <c r="B33"/>
  <c r="P44"/>
  <c r="P46"/>
  <c r="L24"/>
  <c r="I38"/>
  <c r="P87"/>
  <c r="L66"/>
  <c r="G93"/>
  <c r="Q6"/>
  <c r="I69"/>
  <c r="K45"/>
  <c r="P64"/>
  <c r="N98"/>
  <c r="J89"/>
  <c r="G46"/>
  <c r="L76"/>
  <c r="N39"/>
  <c r="B58"/>
  <c r="G94"/>
  <c r="N43"/>
  <c r="L65"/>
  <c r="I45"/>
  <c r="H46"/>
  <c r="H32"/>
  <c r="L46"/>
  <c r="H40"/>
  <c r="J7"/>
  <c r="B11"/>
  <c r="P11"/>
  <c r="Q61"/>
  <c r="B23"/>
  <c r="I16"/>
  <c r="G89"/>
  <c r="N50"/>
  <c r="B72"/>
  <c r="H70"/>
  <c r="K73"/>
  <c r="P28"/>
  <c r="N93"/>
  <c r="I3"/>
  <c r="L51"/>
  <c r="J16"/>
  <c r="J96"/>
  <c r="L54"/>
  <c r="J42"/>
  <c r="K57"/>
  <c r="N80"/>
  <c r="Q67"/>
  <c r="P79"/>
  <c r="L10"/>
  <c r="O61"/>
  <c r="K6"/>
  <c r="B82"/>
  <c r="N9"/>
  <c r="I30"/>
  <c r="B93"/>
  <c r="B92"/>
  <c r="G18"/>
  <c r="O58"/>
  <c r="H38"/>
  <c r="N94"/>
  <c r="I27"/>
  <c r="I54"/>
  <c r="N3"/>
  <c r="L71"/>
  <c r="L39"/>
  <c r="I10"/>
  <c r="N91"/>
  <c r="N36"/>
  <c r="K22"/>
  <c r="P33"/>
  <c r="Q19"/>
  <c r="O12"/>
  <c r="L9"/>
  <c r="J20"/>
  <c r="Q24"/>
  <c r="H9"/>
  <c r="J77"/>
  <c r="B15"/>
  <c r="L61"/>
  <c r="Q89"/>
  <c r="G36"/>
  <c r="H64"/>
  <c r="J54"/>
  <c r="L17"/>
  <c r="H85"/>
  <c r="N28"/>
  <c r="B7"/>
  <c r="H57"/>
  <c r="B77"/>
  <c r="H17"/>
  <c r="Q52"/>
  <c r="I95"/>
  <c r="O56"/>
  <c r="J8"/>
  <c r="H29"/>
  <c r="Q63"/>
  <c r="G71"/>
  <c r="O29"/>
  <c r="L30"/>
  <c r="P23"/>
  <c r="I39"/>
  <c r="H35"/>
  <c r="I56"/>
  <c r="B69"/>
  <c r="B74"/>
  <c r="B16"/>
  <c r="L23"/>
  <c r="G48"/>
  <c r="P37"/>
  <c r="K12"/>
  <c r="G26"/>
  <c r="K54"/>
  <c r="Q72"/>
  <c r="P39"/>
  <c r="Q51"/>
  <c r="K9"/>
  <c r="B34"/>
  <c r="N92"/>
  <c r="B89"/>
  <c r="N31"/>
  <c r="K59"/>
  <c r="I41"/>
  <c r="B3"/>
  <c r="O32"/>
  <c r="N68"/>
  <c r="L45"/>
  <c r="B22"/>
  <c r="H69"/>
  <c r="G91"/>
  <c r="J83"/>
  <c r="G31"/>
  <c r="O93"/>
  <c r="O65"/>
  <c r="O15"/>
  <c r="P68"/>
  <c r="G28"/>
  <c r="P49"/>
  <c r="O11"/>
  <c r="L69"/>
  <c r="I44"/>
  <c r="P27"/>
  <c r="P58"/>
  <c r="P56"/>
  <c r="P13"/>
  <c r="Q70"/>
  <c r="Q79"/>
  <c r="O81"/>
  <c r="K24"/>
  <c r="K98"/>
  <c r="I12"/>
  <c r="J11"/>
  <c r="O13"/>
  <c r="Q73"/>
  <c r="L43"/>
  <c r="O73"/>
  <c r="I36"/>
  <c r="L35"/>
  <c r="N69"/>
  <c r="B50"/>
  <c r="I72"/>
  <c r="B12"/>
  <c r="P35"/>
  <c r="L18"/>
  <c r="J30"/>
  <c r="P57"/>
  <c r="B38"/>
  <c r="O72"/>
  <c r="I43"/>
  <c r="J19"/>
  <c r="B71"/>
  <c r="Q65"/>
  <c r="O48"/>
  <c r="J40"/>
  <c r="N16"/>
  <c r="Q50"/>
  <c r="N17"/>
  <c r="J47"/>
  <c r="J24"/>
  <c r="B55"/>
  <c r="I87"/>
  <c r="B81"/>
  <c r="G44"/>
  <c r="O51"/>
  <c r="Q27"/>
  <c r="J75"/>
  <c r="K13"/>
  <c r="Q98"/>
  <c r="K97"/>
  <c r="B13"/>
  <c r="I11"/>
  <c r="O14"/>
  <c r="N90"/>
  <c r="P20"/>
  <c r="J34"/>
  <c r="J53"/>
  <c r="H33"/>
  <c r="J43"/>
  <c r="B78"/>
  <c r="O91"/>
  <c r="O74"/>
  <c r="L55"/>
  <c r="B76"/>
  <c r="H84"/>
  <c r="L37"/>
  <c r="H2"/>
  <c r="O53"/>
  <c r="G65"/>
  <c r="I7"/>
  <c r="L6"/>
  <c r="P91"/>
  <c r="N22"/>
  <c r="I5"/>
  <c r="G69"/>
  <c r="G11"/>
  <c r="H18"/>
  <c r="P94"/>
  <c r="G98"/>
  <c r="B18"/>
  <c r="G22"/>
  <c r="Q33"/>
  <c r="B54"/>
  <c r="O83"/>
  <c r="H58"/>
  <c r="F1"/>
  <c r="P12"/>
  <c r="P16"/>
  <c r="N63"/>
  <c r="Q47"/>
  <c r="Q97"/>
  <c r="O30"/>
  <c r="J87"/>
  <c r="I55"/>
  <c r="H6"/>
  <c r="J39"/>
  <c r="J62"/>
  <c r="G90"/>
  <c r="B94"/>
  <c r="B10"/>
  <c r="I93"/>
  <c r="H82"/>
  <c r="I51"/>
  <c r="G38"/>
  <c r="B88"/>
  <c r="G7"/>
  <c r="K75"/>
  <c r="Q12"/>
  <c r="L25"/>
  <c r="H3"/>
  <c r="L91"/>
  <c r="O75"/>
  <c r="Q53"/>
  <c r="B24"/>
  <c r="E1"/>
  <c r="I9"/>
  <c r="L81"/>
  <c r="N41"/>
  <c r="B14"/>
  <c r="P36"/>
  <c r="L86"/>
  <c r="G20"/>
  <c r="I22"/>
  <c r="O87"/>
  <c r="J57"/>
  <c r="B5"/>
  <c r="Q32"/>
  <c r="H56"/>
  <c r="L42"/>
  <c r="Q14"/>
  <c r="H50"/>
  <c r="L21"/>
  <c r="K4"/>
  <c r="J66"/>
  <c r="H63"/>
  <c r="I52"/>
  <c r="J37"/>
  <c r="I8"/>
  <c r="H92"/>
  <c r="O77"/>
  <c r="G61"/>
  <c r="I48"/>
  <c r="J10"/>
  <c r="P5"/>
  <c r="J45"/>
  <c r="I4"/>
  <c r="N40"/>
  <c r="G41"/>
  <c r="K83"/>
  <c r="H90"/>
  <c r="H78"/>
  <c r="I34"/>
  <c r="J25"/>
  <c r="N70"/>
  <c r="O82"/>
  <c r="P40"/>
  <c r="I68"/>
  <c r="O28"/>
  <c r="N76"/>
  <c r="L72"/>
  <c r="N66"/>
  <c r="P75"/>
  <c r="N60"/>
  <c r="P90"/>
  <c r="P67"/>
  <c r="J51"/>
  <c r="P86"/>
  <c r="P60"/>
  <c r="P15"/>
  <c r="I61"/>
  <c r="I70"/>
  <c r="O64"/>
  <c r="B73"/>
  <c r="N53"/>
  <c r="L93"/>
  <c r="H19"/>
  <c r="I24"/>
  <c r="N79"/>
  <c r="P73"/>
  <c r="N67"/>
  <c r="P92"/>
  <c r="O88"/>
  <c r="H95"/>
  <c r="B17"/>
  <c r="P53"/>
  <c r="I57"/>
  <c r="G51"/>
  <c r="I80"/>
  <c r="N33"/>
  <c r="Q7"/>
  <c r="O45"/>
  <c r="J86"/>
  <c r="Q84"/>
  <c r="J33"/>
  <c r="K90"/>
  <c r="G4"/>
  <c r="I60"/>
  <c r="O85"/>
  <c r="I29"/>
  <c r="K41"/>
  <c r="J92"/>
  <c r="I71"/>
  <c r="Q58"/>
  <c r="N47"/>
  <c r="N59"/>
  <c r="H45"/>
  <c r="B36"/>
  <c r="J76"/>
  <c r="N45"/>
  <c r="G82"/>
  <c r="K14"/>
  <c r="G72"/>
  <c r="G60"/>
  <c r="G8"/>
  <c r="B95"/>
  <c r="B65"/>
  <c r="O84"/>
  <c r="J80"/>
  <c r="G59"/>
  <c r="O63"/>
  <c r="O52"/>
  <c r="K38"/>
  <c r="N96"/>
  <c r="H21"/>
  <c r="O20"/>
  <c r="K16"/>
  <c r="H30"/>
  <c r="J63"/>
  <c r="Q42"/>
  <c r="L29"/>
  <c r="Q10"/>
  <c r="I84"/>
  <c r="N20"/>
  <c r="P29"/>
  <c r="L12"/>
  <c r="H5"/>
  <c r="N23"/>
  <c r="P43"/>
  <c r="G67"/>
  <c r="H22"/>
  <c r="B57"/>
  <c r="H41"/>
  <c r="B19"/>
  <c r="P41"/>
  <c r="G25"/>
  <c r="G84"/>
  <c r="O76"/>
  <c r="K42"/>
  <c r="N13"/>
  <c r="H66"/>
  <c r="P59"/>
  <c r="N56"/>
  <c r="K46"/>
  <c r="L67"/>
  <c r="P81"/>
  <c r="K66"/>
  <c r="P77"/>
  <c r="J5"/>
  <c r="N65"/>
  <c r="I73"/>
  <c r="K37"/>
  <c r="P95"/>
  <c r="Q23"/>
  <c r="Q60"/>
  <c r="H16"/>
  <c r="J35"/>
  <c r="G57"/>
  <c r="H68"/>
  <c r="O8"/>
  <c r="G14"/>
  <c r="N85"/>
  <c r="G27"/>
  <c r="O68"/>
  <c r="L5"/>
  <c r="P31"/>
  <c r="P6"/>
  <c r="J69"/>
  <c r="I86"/>
  <c r="H34"/>
  <c r="P88"/>
  <c r="P48"/>
  <c r="N8"/>
  <c r="H81"/>
  <c r="G96"/>
  <c r="P25"/>
  <c r="O6"/>
  <c r="J48"/>
  <c r="H11"/>
  <c r="B20"/>
  <c r="O5"/>
  <c r="I46"/>
  <c r="B68"/>
  <c r="P42"/>
  <c r="O19"/>
  <c r="Q83"/>
  <c r="P80"/>
  <c r="K68"/>
  <c r="I74"/>
  <c r="Q20"/>
  <c r="K28"/>
  <c r="R22" l="1"/>
  <c r="R76"/>
  <c r="R70"/>
  <c r="R66"/>
  <c r="M7"/>
  <c r="M34"/>
  <c r="M68"/>
  <c r="R40"/>
  <c r="M74"/>
  <c r="F76"/>
  <c r="D76"/>
  <c r="E76"/>
  <c r="C76"/>
  <c r="M4"/>
  <c r="M17"/>
  <c r="E87"/>
  <c r="C87"/>
  <c r="F87"/>
  <c r="D87"/>
  <c r="M5"/>
  <c r="R30"/>
  <c r="F78"/>
  <c r="C78"/>
  <c r="D78"/>
  <c r="E78"/>
  <c r="M48"/>
  <c r="E30"/>
  <c r="C30"/>
  <c r="D30"/>
  <c r="F30"/>
  <c r="C28"/>
  <c r="E28"/>
  <c r="D28"/>
  <c r="F28"/>
  <c r="R96"/>
  <c r="M26"/>
  <c r="E68"/>
  <c r="D68"/>
  <c r="F68"/>
  <c r="C68"/>
  <c r="M35"/>
  <c r="M58"/>
  <c r="R54"/>
  <c r="M46"/>
  <c r="M37"/>
  <c r="E22"/>
  <c r="F22"/>
  <c r="D22"/>
  <c r="C22"/>
  <c r="R15"/>
  <c r="R68"/>
  <c r="B99"/>
  <c r="D3"/>
  <c r="C3"/>
  <c r="E3"/>
  <c r="F3"/>
  <c r="M8"/>
  <c r="M41"/>
  <c r="M6"/>
  <c r="E20"/>
  <c r="F20"/>
  <c r="C20"/>
  <c r="D20"/>
  <c r="R31"/>
  <c r="F89"/>
  <c r="D89"/>
  <c r="C89"/>
  <c r="E89"/>
  <c r="M89"/>
  <c r="R92"/>
  <c r="C34"/>
  <c r="E34"/>
  <c r="F34"/>
  <c r="D34"/>
  <c r="R64"/>
  <c r="R90"/>
  <c r="R32"/>
  <c r="M52"/>
  <c r="R49"/>
  <c r="M59"/>
  <c r="M40"/>
  <c r="M11"/>
  <c r="C16"/>
  <c r="E16"/>
  <c r="F16"/>
  <c r="D16"/>
  <c r="C65"/>
  <c r="F65"/>
  <c r="E65"/>
  <c r="D65"/>
  <c r="Q99"/>
  <c r="R88"/>
  <c r="E74"/>
  <c r="D74"/>
  <c r="C74"/>
  <c r="F74"/>
  <c r="C69"/>
  <c r="D69"/>
  <c r="F69"/>
  <c r="E69"/>
  <c r="E13"/>
  <c r="F13"/>
  <c r="C13"/>
  <c r="D13"/>
  <c r="M18"/>
  <c r="R71"/>
  <c r="M56"/>
  <c r="C95"/>
  <c r="D95"/>
  <c r="E95"/>
  <c r="F95"/>
  <c r="D61"/>
  <c r="C61"/>
  <c r="F61"/>
  <c r="E61"/>
  <c r="M98"/>
  <c r="M39"/>
  <c r="R82"/>
  <c r="M88"/>
  <c r="D80"/>
  <c r="F80"/>
  <c r="E80"/>
  <c r="C80"/>
  <c r="R8"/>
  <c r="D91"/>
  <c r="F91"/>
  <c r="C91"/>
  <c r="E91"/>
  <c r="M95"/>
  <c r="R62"/>
  <c r="D77"/>
  <c r="F77"/>
  <c r="C77"/>
  <c r="E77"/>
  <c r="C60"/>
  <c r="D60"/>
  <c r="E60"/>
  <c r="F60"/>
  <c r="F7"/>
  <c r="E7"/>
  <c r="C7"/>
  <c r="D7"/>
  <c r="R28"/>
  <c r="E45"/>
  <c r="C45"/>
  <c r="F45"/>
  <c r="D45"/>
  <c r="D75"/>
  <c r="E75"/>
  <c r="C75"/>
  <c r="F75"/>
  <c r="M20"/>
  <c r="C79"/>
  <c r="D79"/>
  <c r="E79"/>
  <c r="F79"/>
  <c r="E15"/>
  <c r="D15"/>
  <c r="F15"/>
  <c r="C15"/>
  <c r="R45"/>
  <c r="C9"/>
  <c r="E9"/>
  <c r="F9"/>
  <c r="D9"/>
  <c r="M86"/>
  <c r="C5"/>
  <c r="D5"/>
  <c r="F5"/>
  <c r="E5"/>
  <c r="F81"/>
  <c r="E81"/>
  <c r="C81"/>
  <c r="D81"/>
  <c r="F4"/>
  <c r="E4"/>
  <c r="C4"/>
  <c r="D4"/>
  <c r="E36"/>
  <c r="C36"/>
  <c r="D36"/>
  <c r="F36"/>
  <c r="F21"/>
  <c r="C21"/>
  <c r="D21"/>
  <c r="E21"/>
  <c r="R36"/>
  <c r="M87"/>
  <c r="M82"/>
  <c r="R91"/>
  <c r="M96"/>
  <c r="M10"/>
  <c r="R46"/>
  <c r="D55"/>
  <c r="F55"/>
  <c r="C55"/>
  <c r="E55"/>
  <c r="M83"/>
  <c r="N99"/>
  <c r="R3"/>
  <c r="M22"/>
  <c r="M54"/>
  <c r="R59"/>
  <c r="F52"/>
  <c r="E52"/>
  <c r="D52"/>
  <c r="C52"/>
  <c r="M27"/>
  <c r="R57"/>
  <c r="R94"/>
  <c r="R48"/>
  <c r="M77"/>
  <c r="R95"/>
  <c r="R47"/>
  <c r="D92"/>
  <c r="F92"/>
  <c r="C92"/>
  <c r="E92"/>
  <c r="C93"/>
  <c r="F93"/>
  <c r="D93"/>
  <c r="E93"/>
  <c r="M30"/>
  <c r="R9"/>
  <c r="E82"/>
  <c r="C82"/>
  <c r="D82"/>
  <c r="F82"/>
  <c r="R17"/>
  <c r="M71"/>
  <c r="R85"/>
  <c r="D14"/>
  <c r="E14"/>
  <c r="F14"/>
  <c r="C14"/>
  <c r="R80"/>
  <c r="R16"/>
  <c r="M53"/>
  <c r="R41"/>
  <c r="J99"/>
  <c r="M3"/>
  <c r="I99"/>
  <c r="M15"/>
  <c r="R93"/>
  <c r="M29"/>
  <c r="E6"/>
  <c r="C6"/>
  <c r="F6"/>
  <c r="D6"/>
  <c r="E53"/>
  <c r="C53"/>
  <c r="D53"/>
  <c r="F53"/>
  <c r="G99"/>
  <c r="M9"/>
  <c r="F72"/>
  <c r="E72"/>
  <c r="D72"/>
  <c r="C72"/>
  <c r="M23"/>
  <c r="R34"/>
  <c r="R50"/>
  <c r="M65"/>
  <c r="M16"/>
  <c r="C23"/>
  <c r="E23"/>
  <c r="F23"/>
  <c r="D23"/>
  <c r="M60"/>
  <c r="D71"/>
  <c r="F71"/>
  <c r="E71"/>
  <c r="C71"/>
  <c r="R74"/>
  <c r="D11"/>
  <c r="F11"/>
  <c r="E11"/>
  <c r="C11"/>
  <c r="E24"/>
  <c r="D24"/>
  <c r="F24"/>
  <c r="C24"/>
  <c r="D26"/>
  <c r="F26"/>
  <c r="C26"/>
  <c r="E26"/>
  <c r="F25"/>
  <c r="D25"/>
  <c r="E25"/>
  <c r="C25"/>
  <c r="R72"/>
  <c r="R73"/>
  <c r="M45"/>
  <c r="M43"/>
  <c r="R43"/>
  <c r="E58"/>
  <c r="D58"/>
  <c r="F58"/>
  <c r="C58"/>
  <c r="R18"/>
  <c r="R39"/>
  <c r="M62"/>
  <c r="M91"/>
  <c r="R98"/>
  <c r="F38"/>
  <c r="D38"/>
  <c r="E38"/>
  <c r="C38"/>
  <c r="E97"/>
  <c r="C97"/>
  <c r="F97"/>
  <c r="D97"/>
  <c r="H99"/>
  <c r="E84"/>
  <c r="D84"/>
  <c r="C84"/>
  <c r="F84"/>
  <c r="M69"/>
  <c r="M64"/>
  <c r="M73"/>
  <c r="R52"/>
  <c r="M38"/>
  <c r="M94"/>
  <c r="R44"/>
  <c r="R65"/>
  <c r="R26"/>
  <c r="F33"/>
  <c r="D33"/>
  <c r="C33"/>
  <c r="E33"/>
  <c r="F32"/>
  <c r="D32"/>
  <c r="C32"/>
  <c r="E32"/>
  <c r="M63"/>
  <c r="R33"/>
  <c r="D70"/>
  <c r="F70"/>
  <c r="E70"/>
  <c r="C70"/>
  <c r="R75"/>
  <c r="M80"/>
  <c r="M13"/>
  <c r="E12"/>
  <c r="C12"/>
  <c r="F12"/>
  <c r="D12"/>
  <c r="E90"/>
  <c r="D90"/>
  <c r="F90"/>
  <c r="C90"/>
  <c r="F88"/>
  <c r="D88"/>
  <c r="E88"/>
  <c r="C88"/>
  <c r="R21"/>
  <c r="M49"/>
  <c r="R97"/>
  <c r="M72"/>
  <c r="M31"/>
  <c r="L99"/>
  <c r="M57"/>
  <c r="M25"/>
  <c r="C50"/>
  <c r="F50"/>
  <c r="E50"/>
  <c r="D50"/>
  <c r="D41"/>
  <c r="F41"/>
  <c r="E41"/>
  <c r="C41"/>
  <c r="M51"/>
  <c r="R35"/>
  <c r="C8"/>
  <c r="E8"/>
  <c r="D8"/>
  <c r="F8"/>
  <c r="D49"/>
  <c r="C49"/>
  <c r="E49"/>
  <c r="F49"/>
  <c r="R89"/>
  <c r="R69"/>
  <c r="M76"/>
  <c r="D17"/>
  <c r="E17"/>
  <c r="F17"/>
  <c r="C17"/>
  <c r="D44"/>
  <c r="C44"/>
  <c r="E44"/>
  <c r="F44"/>
  <c r="M78"/>
  <c r="M42"/>
  <c r="M93"/>
  <c r="C29"/>
  <c r="E29"/>
  <c r="D29"/>
  <c r="F29"/>
  <c r="R37"/>
  <c r="R56"/>
  <c r="R11"/>
  <c r="M36"/>
  <c r="D10"/>
  <c r="E10"/>
  <c r="C10"/>
  <c r="F10"/>
  <c r="C67"/>
  <c r="F67"/>
  <c r="D67"/>
  <c r="E67"/>
  <c r="M19"/>
  <c r="R87"/>
  <c r="F94"/>
  <c r="C94"/>
  <c r="E94"/>
  <c r="D94"/>
  <c r="R78"/>
  <c r="F46"/>
  <c r="E46"/>
  <c r="D46"/>
  <c r="C46"/>
  <c r="R5"/>
  <c r="M81"/>
  <c r="F98"/>
  <c r="E98"/>
  <c r="D98"/>
  <c r="C98"/>
  <c r="R67"/>
  <c r="M47"/>
  <c r="R13"/>
  <c r="R29"/>
  <c r="M21"/>
  <c r="F96"/>
  <c r="C96"/>
  <c r="E96"/>
  <c r="D96"/>
  <c r="D66"/>
  <c r="C66"/>
  <c r="F66"/>
  <c r="E66"/>
  <c r="R19"/>
  <c r="R81"/>
  <c r="C35"/>
  <c r="F35"/>
  <c r="D35"/>
  <c r="E35"/>
  <c r="E63"/>
  <c r="F63"/>
  <c r="C63"/>
  <c r="D63"/>
  <c r="M14"/>
  <c r="R14"/>
  <c r="R38"/>
  <c r="R79"/>
  <c r="C43"/>
  <c r="F43"/>
  <c r="D43"/>
  <c r="E43"/>
  <c r="K99"/>
  <c r="O99"/>
  <c r="R12"/>
  <c r="M24"/>
  <c r="M12"/>
  <c r="M55"/>
  <c r="E86"/>
  <c r="F86"/>
  <c r="C86"/>
  <c r="D86"/>
  <c r="E51"/>
  <c r="C51"/>
  <c r="F51"/>
  <c r="D51"/>
  <c r="M90"/>
  <c r="R83"/>
  <c r="F83"/>
  <c r="E83"/>
  <c r="D83"/>
  <c r="C83"/>
  <c r="M79"/>
  <c r="M50"/>
  <c r="E85"/>
  <c r="C85"/>
  <c r="D85"/>
  <c r="F85"/>
  <c r="R53"/>
  <c r="R10"/>
  <c r="D19"/>
  <c r="E19"/>
  <c r="C19"/>
  <c r="F19"/>
  <c r="M97"/>
  <c r="E64"/>
  <c r="D64"/>
  <c r="F64"/>
  <c r="C64"/>
  <c r="D73"/>
  <c r="C73"/>
  <c r="F73"/>
  <c r="E73"/>
  <c r="M32"/>
  <c r="R51"/>
  <c r="C57"/>
  <c r="E57"/>
  <c r="F57"/>
  <c r="D57"/>
  <c r="E59"/>
  <c r="F59"/>
  <c r="C59"/>
  <c r="D59"/>
  <c r="R63"/>
  <c r="M75"/>
  <c r="M70"/>
  <c r="E27"/>
  <c r="F27"/>
  <c r="D27"/>
  <c r="C27"/>
  <c r="E42"/>
  <c r="D42"/>
  <c r="F42"/>
  <c r="C42"/>
  <c r="F39"/>
  <c r="E39"/>
  <c r="D39"/>
  <c r="C39"/>
  <c r="D37"/>
  <c r="F37"/>
  <c r="C37"/>
  <c r="E37"/>
  <c r="M61"/>
  <c r="M92"/>
  <c r="R4"/>
  <c r="R58"/>
  <c r="D31"/>
  <c r="F31"/>
  <c r="C31"/>
  <c r="E31"/>
  <c r="D48"/>
  <c r="C48"/>
  <c r="F48"/>
  <c r="E48"/>
  <c r="R6"/>
  <c r="M28"/>
  <c r="R55"/>
  <c r="R23"/>
  <c r="E47"/>
  <c r="D47"/>
  <c r="C47"/>
  <c r="F47"/>
  <c r="M66"/>
  <c r="M67"/>
  <c r="M44"/>
  <c r="R27"/>
  <c r="R86"/>
  <c r="P99"/>
  <c r="R61"/>
  <c r="E54"/>
  <c r="F54"/>
  <c r="C54"/>
  <c r="D54"/>
  <c r="E40"/>
  <c r="F40"/>
  <c r="D40"/>
  <c r="C40"/>
  <c r="D62"/>
  <c r="E62"/>
  <c r="C62"/>
  <c r="F62"/>
  <c r="R20"/>
  <c r="R24"/>
  <c r="R60"/>
  <c r="R7"/>
  <c r="M84"/>
  <c r="R25"/>
  <c r="R77"/>
  <c r="M85"/>
  <c r="D18"/>
  <c r="C18"/>
  <c r="E18"/>
  <c r="F18"/>
  <c r="R84"/>
  <c r="M33"/>
  <c r="R42"/>
  <c r="C56"/>
  <c r="D56"/>
  <c r="E56"/>
  <c r="F56"/>
  <c r="T20" i="73"/>
  <c r="R21"/>
  <c r="D21" i="29" s="1"/>
  <c r="Q21" i="73"/>
  <c r="D21" i="26" s="1"/>
  <c r="S21" i="73"/>
  <c r="D21" i="28" s="1"/>
  <c r="P21" i="73"/>
  <c r="D21" i="24" s="1"/>
  <c r="K19" i="65"/>
  <c r="F20"/>
  <c r="E99" i="78" l="1"/>
  <c r="D99"/>
  <c r="C99"/>
  <c r="M99"/>
  <c r="F99"/>
  <c r="R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63"/>
  <c r="DB37"/>
  <c r="DB33"/>
  <c r="DB29"/>
  <c r="DB25"/>
  <c r="BM62"/>
  <c r="CO5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B18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DH91" s="1"/>
  <c r="D91" i="40" s="1"/>
  <c r="BF92" i="54"/>
  <c r="BF97"/>
  <c r="DH97" s="1"/>
  <c r="D97" i="40" s="1"/>
  <c r="BF17" i="54"/>
  <c r="BF30"/>
  <c r="DH30" s="1"/>
  <c r="D30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AY26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8" i="54"/>
  <c r="E8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86"/>
  <c r="DD66"/>
  <c r="DD61"/>
  <c r="DD29"/>
  <c r="CP44"/>
  <c r="CP42"/>
  <c r="CP30"/>
  <c r="CP87"/>
  <c r="CI68"/>
  <c r="CB2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16"/>
  <c r="G17"/>
  <c r="AE17" i="29"/>
  <c r="AE99" s="1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8" l="1"/>
  <c r="AG3" s="1"/>
  <c r="AD4"/>
  <c r="AG4" s="1"/>
  <c r="AD4" i="24"/>
  <c r="AG4" s="1"/>
  <c r="AD5" i="28"/>
  <c r="AG5" s="1"/>
  <c r="AD3" i="24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<sst xmlns="http://schemas.openxmlformats.org/spreadsheetml/2006/main" count="9536" uniqueCount="639">
  <si>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</si>
  <si>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</si>
  <si>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</si>
  <si>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</si>
  <si>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</si>
  <si>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</si>
  <si>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</si>
  <si>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</si>
  <si>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</si>
  <si>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</si>
  <si>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</si>
  <si>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</si>
  <si>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</si>
  <si>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</si>
  <si>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</si>
  <si>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</si>
  <si>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</si>
  <si>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</si>
  <si>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</si>
  <si>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</si>
  <si>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</si>
  <si>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</si>
  <si>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</si>
  <si>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</si>
  <si>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</si>
  <si>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</si>
  <si>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</si>
  <si>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</si>
  <si>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</si>
  <si>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</si>
  <si>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</si>
  <si>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</si>
  <si>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</si>
  <si>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</si>
  <si>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</si>
  <si>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</si>
  <si>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</si>
  <si>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</si>
  <si>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</si>
  <si>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</si>
  <si>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</si>
  <si>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</si>
  <si>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</si>
  <si>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</si>
  <si>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</si>
  <si>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</si>
  <si>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</si>
  <si>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</si>
  <si>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</si>
  <si>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</si>
  <si>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</si>
  <si>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</si>
  <si>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</si>
  <si>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</si>
  <si>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</si>
  <si>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</si>
  <si>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</si>
  <si>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</si>
  <si>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</si>
  <si>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</si>
  <si>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</si>
  <si>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</si>
  <si>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</si>
  <si>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</si>
  <si>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</si>
  <si>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</si>
  <si>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</si>
  <si>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</si>
  <si>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</si>
  <si>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</si>
  <si>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</si>
  <si>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</si>
  <si>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</si>
  <si>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</si>
  <si>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</si>
  <si>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</si>
  <si>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</si>
  <si>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</si>
  <si>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</si>
  <si>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</si>
  <si>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</si>
  <si>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</si>
  <si>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</si>
  <si>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</si>
  <si>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</si>
  <si>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</si>
  <si>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</si>
  <si>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</si>
  <si>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</si>
  <si>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</si>
  <si>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</si>
  <si>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</si>
  <si>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</si>
  <si>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</si>
  <si>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</si>
  <si>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</si>
  <si>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</si>
  <si>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</si>
  <si>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</si>
  <si>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</si>
  <si>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</si>
  <si>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</si>
  <si>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</si>
  <si>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</si>
  <si>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</si>
  <si>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</si>
  <si>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</si>
  <si>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</si>
  <si>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</si>
  <si>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</si>
  <si>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</si>
  <si>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</si>
  <si>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</si>
  <si>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</si>
  <si>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</si>
  <si>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</si>
  <si>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</si>
  <si>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</si>
  <si>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</si>
  <si>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</si>
  <si>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</si>
  <si>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</si>
  <si>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</si>
  <si>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</si>
  <si>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</si>
  <si>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</si>
  <si>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</si>
  <si>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</si>
  <si>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</si>
  <si>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</si>
  <si>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</si>
  <si>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</si>
  <si>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</si>
  <si>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</si>
  <si>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</si>
  <si>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</si>
  <si>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</si>
  <si>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</si>
  <si>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</si>
  <si>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</si>
  <si>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</si>
  <si>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</si>
  <si>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</si>
  <si>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</si>
  <si>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</si>
  <si>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</si>
  <si>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</si>
  <si>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</si>
  <si>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</si>
  <si>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</si>
  <si>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</si>
  <si>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</si>
  <si>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</si>
  <si>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</si>
  <si>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</si>
  <si>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</si>
  <si>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</si>
  <si>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</si>
  <si>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</si>
  <si>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</si>
  <si>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</si>
  <si>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</si>
  <si>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</si>
  <si>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</si>
  <si>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</si>
  <si>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</si>
  <si>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</si>
  <si>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</si>
  <si>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</si>
  <si>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</si>
  <si>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</si>
  <si>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</si>
  <si>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</si>
  <si>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</si>
  <si>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</si>
  <si>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</si>
  <si>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</si>
  <si>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</si>
  <si>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</si>
  <si>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</si>
  <si>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</si>
  <si>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</si>
  <si>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</si>
  <si>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</si>
  <si>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</si>
  <si>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</si>
  <si>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</si>
  <si>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</si>
  <si>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</si>
  <si>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</si>
  <si>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</si>
  <si>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</si>
  <si>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</si>
  <si>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</si>
  <si>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</si>
  <si>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</si>
  <si>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</si>
  <si>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</si>
  <si>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</si>
  <si>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</si>
  <si>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</si>
  <si>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</si>
  <si>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</si>
  <si>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</si>
  <si>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</si>
  <si>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</si>
  <si>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</si>
  <si>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</si>
  <si>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</si>
  <si>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</si>
  <si>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</si>
  <si>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</si>
  <si>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</si>
  <si>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</si>
  <si>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</si>
  <si>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</si>
  <si>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</si>
  <si>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</si>
  <si>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</si>
  <si>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</si>
  <si>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</si>
  <si>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</si>
  <si>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</si>
  <si>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</si>
  <si>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</si>
  <si>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</si>
  <si>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</si>
  <si>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</si>
  <si>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</si>
  <si>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</si>
  <si>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</si>
  <si>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</si>
  <si>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</si>
  <si>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</si>
  <si>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</si>
  <si>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</si>
  <si>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</si>
  <si>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</si>
  <si>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</si>
  <si>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</si>
  <si>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</si>
  <si>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</si>
  <si>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</si>
  <si>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</si>
  <si>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</si>
  <si>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</si>
  <si>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</si>
  <si>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</si>
  <si>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</si>
  <si>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</si>
  <si>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</si>
  <si>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</si>
  <si>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</si>
  <si>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</si>
  <si>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</si>
  <si>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</si>
  <si>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</si>
  <si>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</si>
  <si>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</si>
  <si>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</si>
  <si>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</si>
  <si>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</si>
  <si>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</si>
  <si>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</si>
  <si>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</si>
  <si>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</si>
  <si>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</si>
  <si>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</si>
  <si>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</si>
  <si>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</si>
  <si>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</si>
  <si>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</si>
  <si>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</si>
  <si>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</si>
  <si>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</si>
  <si>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</si>
  <si>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</si>
  <si>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</si>
  <si>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</si>
  <si>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</si>
  <si>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</si>
  <si>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</si>
  <si>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</si>
  <si>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</si>
  <si>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</si>
  <si>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</si>
  <si>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</si>
  <si>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</si>
  <si>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</si>
  <si>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</si>
  <si>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</si>
  <si>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</si>
  <si>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</si>
  <si>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</si>
  <si>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</si>
  <si>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</si>
  <si>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</si>
  <si>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</si>
  <si>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</si>
  <si>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</si>
  <si>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</si>
  <si>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</si>
  <si>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</si>
  <si>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</si>
  <si>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</si>
  <si>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</si>
  <si>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</si>
  <si>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</si>
  <si>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</si>
  <si>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</si>
  <si>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</si>
  <si>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</si>
  <si>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</si>
  <si>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</si>
  <si>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</si>
  <si>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</si>
  <si>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</si>
  <si>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</si>
  <si>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</si>
  <si>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</si>
  <si>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</si>
  <si>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</si>
  <si>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</si>
  <si>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</si>
  <si>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</si>
  <si>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</si>
  <si>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</si>
  <si>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</si>
  <si>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</si>
  <si>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</si>
  <si>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</si>
  <si>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</si>
  <si>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</si>
  <si>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</si>
  <si>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</si>
  <si>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</si>
  <si>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</si>
  <si>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</si>
  <si>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</si>
  <si>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</si>
  <si>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</si>
  <si>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</si>
  <si>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</si>
  <si>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</si>
  <si>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</si>
  <si>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</si>
  <si>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</si>
  <si>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</si>
  <si>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</si>
  <si>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</si>
  <si>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</si>
  <si>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</si>
  <si>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</si>
  <si>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</si>
  <si>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</si>
  <si>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</si>
  <si>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</si>
  <si>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</si>
  <si>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</si>
  <si>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</si>
  <si>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</si>
  <si>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</si>
  <si>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</si>
  <si>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</si>
  <si>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</si>
  <si>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</si>
  <si>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</si>
  <si>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</si>
  <si>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</si>
  <si>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</si>
  <si>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</si>
  <si>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</si>
  <si>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</si>
  <si>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</si>
  <si>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</si>
  <si>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</si>
  <si>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</si>
  <si>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</si>
  <si>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</si>
  <si>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</si>
  <si>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</si>
  <si>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</si>
  <si>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</si>
  <si>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</si>
  <si>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</si>
  <si>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</si>
  <si>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</si>
  <si>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</si>
  <si>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</si>
  <si>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</si>
  <si>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</si>
  <si>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</si>
  <si>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</si>
  <si>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</si>
  <si>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</si>
  <si>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</si>
  <si>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</si>
  <si>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</si>
  <si>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</si>
  <si>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</si>
  <si>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</si>
  <si>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</si>
  <si>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</si>
  <si>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</si>
  <si>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</si>
  <si>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</si>
  <si>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</si>
  <si>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</si>
  <si>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</si>
  <si>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</si>
  <si>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</si>
  <si>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</si>
  <si>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</si>
  <si>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</si>
  <si>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</si>
  <si>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</si>
  <si>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</si>
  <si>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</si>
  <si>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</si>
  <si>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</si>
  <si>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</si>
  <si>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</si>
  <si>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</si>
  <si>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</si>
  <si>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</si>
  <si>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</si>
  <si>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</si>
  <si>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</si>
  <si>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</si>
  <si>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</si>
  <si>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</si>
  <si>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</si>
  <si>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</si>
  <si>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</si>
  <si>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</si>
  <si>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</si>
  <si>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</si>
  <si>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</si>
  <si>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</si>
  <si>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</si>
  <si>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</si>
  <si>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</si>
  <si>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</si>
  <si>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</si>
  <si>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</si>
  <si>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</si>
  <si>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</si>
  <si>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</si>
  <si>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</si>
  <si>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</si>
  <si>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</si>
  <si>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</si>
  <si>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</si>
  <si>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</si>
  <si>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</si>
  <si>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</si>
  <si>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</si>
  <si>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</si>
  <si>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</si>
  <si>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</si>
  <si>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</si>
  <si>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</si>
  <si>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</si>
  <si>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</si>
  <si>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</si>
  <si>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</si>
  <si>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</si>
  <si>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</si>
  <si>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</si>
  <si>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</si>
  <si>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</si>
  <si>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</si>
  <si>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</si>
  <si>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</si>
  <si>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</si>
  <si>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</si>
  <si>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</si>
  <si>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</si>
  <si>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</si>
  <si>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</si>
  <si>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</si>
  <si>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</si>
  <si>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</si>
  <si>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</si>
  <si>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</si>
  <si>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</si>
  <si>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</si>
  <si>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</si>
  <si>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</si>
  <si>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</si>
  <si>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</si>
  <si>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</si>
  <si>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</si>
  <si>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</si>
  <si>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</si>
  <si>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</si>
  <si>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</si>
  <si>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</si>
  <si>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</si>
  <si>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</si>
  <si>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</si>
  <si>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</si>
  <si>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</si>
  <si>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</si>
  <si>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</si>
  <si>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</si>
  <si>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</si>
  <si>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</si>
  <si>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</si>
  <si>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</si>
  <si>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</si>
  <si>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</si>
  <si>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</si>
  <si>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</si>
  <si>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</si>
  <si>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</si>
  <si>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</si>
  <si>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</si>
  <si>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</si>
  <si>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</si>
  <si>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</si>
  <si>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</si>
  <si>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</si>
  <si>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</si>
  <si>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</si>
  <si>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</si>
  <si>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</si>
  <si>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</si>
  <si>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</si>
  <si>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</si>
  <si>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</si>
  <si>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</si>
  <si>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</si>
  <si>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</si>
  <si>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</si>
  <si>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</si>
  <si>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</si>
  <si>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62IS2024/05/25</t>
  </si>
  <si>
    <t>SORANG_HEP</t>
  </si>
  <si>
    <t>NR/2024/19735/C</t>
  </si>
  <si>
    <t>MBMP</t>
  </si>
  <si>
    <t>NR/2024/19043/A/16618</t>
  </si>
  <si>
    <t>GBHHPL</t>
  </si>
  <si>
    <t>NR/2024/19656/A/17172</t>
  </si>
  <si>
    <t>SEIL</t>
  </si>
  <si>
    <t>NR/2024/19730/C</t>
  </si>
  <si>
    <t>BIRLACARBONTN</t>
  </si>
  <si>
    <t>NR/2024/18978/A/16660</t>
  </si>
  <si>
    <t>ITCWIND</t>
  </si>
  <si>
    <t>NR/2024/18986/A/16681</t>
  </si>
  <si>
    <t>HP-GOVT</t>
  </si>
  <si>
    <t>NR/2024/19731/C</t>
  </si>
  <si>
    <t>FACORPOWER</t>
  </si>
  <si>
    <t>NR/2024/18976/A/16658</t>
  </si>
  <si>
    <t>JPL_DHULE</t>
  </si>
  <si>
    <t>NR/2024/18996/A/17293</t>
  </si>
  <si>
    <t>NR/2024/19469/A/16687</t>
  </si>
  <si>
    <t>KSEB</t>
  </si>
  <si>
    <t>NR/2024/19622/A/16944</t>
  </si>
  <si>
    <t>NAVABHARATVL</t>
  </si>
  <si>
    <t>NR/2024/19789/C</t>
  </si>
  <si>
    <t>NR/2024/19737/C</t>
  </si>
  <si>
    <t>NR/2024/19172/A/17368</t>
  </si>
  <si>
    <t>Nagaland_Ben</t>
  </si>
  <si>
    <t>NR/2024/18919/A/17214</t>
  </si>
  <si>
    <t>RUVNL</t>
  </si>
  <si>
    <t>NR/2024/19121/A/16749</t>
  </si>
  <si>
    <t>DBPL</t>
  </si>
  <si>
    <t>NR/2024/19785/C</t>
  </si>
  <si>
    <t>SWPL</t>
  </si>
  <si>
    <t>NR/2024/19115/A/16608</t>
  </si>
  <si>
    <t>HP</t>
  </si>
  <si>
    <t>NR/2024/19677/A/17280</t>
  </si>
  <si>
    <t>KAMENG</t>
  </si>
  <si>
    <t>NR/2024/19734/C</t>
  </si>
  <si>
    <t>VSL</t>
  </si>
  <si>
    <t>NR/2024/19075/A/16610</t>
  </si>
  <si>
    <t>NR/2024/19024/A/16690</t>
  </si>
  <si>
    <t>NR/2024/19774/C</t>
  </si>
  <si>
    <t>NR/2024/19772/C</t>
  </si>
  <si>
    <t>SINGOLI</t>
  </si>
  <si>
    <t>NR/2024/19771/C</t>
  </si>
  <si>
    <t>RKM_POWER</t>
  </si>
  <si>
    <t>NR/2024/19484/A/17289</t>
  </si>
  <si>
    <t>NR/2024/18855/A/16750</t>
  </si>
  <si>
    <t>NR/2024/19609/A/17183</t>
  </si>
  <si>
    <t>NR/2024/19485/A/17288</t>
  </si>
  <si>
    <t>JHABUA_IPP</t>
  </si>
  <si>
    <t>NR/2024/19030/A/16624</t>
  </si>
  <si>
    <t>EDWPCL12</t>
  </si>
  <si>
    <t>UPPCL</t>
  </si>
  <si>
    <t>NR/2024/19143/A/16606</t>
  </si>
  <si>
    <t>NR/2024/19245/A/16689</t>
  </si>
  <si>
    <t>MEENAKSHI</t>
  </si>
  <si>
    <t>NR/2024/18977/A/16659</t>
  </si>
  <si>
    <t>SAKTHISUGARSLTD</t>
  </si>
  <si>
    <t>NR/2024/18936/A/16649</t>
  </si>
  <si>
    <t>NR/2024/19841/C</t>
  </si>
  <si>
    <t>NR/2024/19761/C</t>
  </si>
  <si>
    <t>SKS Raigarh</t>
  </si>
  <si>
    <t>NR/2024/19483/A/17291</t>
  </si>
  <si>
    <t>SAKTHISUGARS_ELMTN</t>
  </si>
  <si>
    <t>NR/2024/18935/A/16648</t>
  </si>
  <si>
    <t>NR/2024/19679/A/17286</t>
  </si>
  <si>
    <t>NR/2024/19290/A/17367</t>
  </si>
  <si>
    <t>NR/2024/19337/A/16688</t>
  </si>
  <si>
    <t>SAKTHISUGRAR_TN</t>
  </si>
  <si>
    <t>NR/2024/18934/A/16647</t>
  </si>
  <si>
    <t>HIRIYUR_OSTROKANNADA</t>
  </si>
  <si>
    <t>NR/2024/19768/C</t>
  </si>
  <si>
    <t>SOLAPUR_SOLAR</t>
  </si>
  <si>
    <t>NR/2024/19733/C</t>
  </si>
  <si>
    <t>CPTTNPL</t>
  </si>
  <si>
    <t>NR/2024/19783/C</t>
  </si>
  <si>
    <t>NR/01052024/31052024/2-R1</t>
  </si>
  <si>
    <t>NR/01052024/31052024/DC20240501NR23728</t>
  </si>
  <si>
    <t>MPL</t>
  </si>
  <si>
    <t>NR/01102023/23072042/L_NR_2012_04</t>
  </si>
  <si>
    <t>NR/01052024/31052024/DC20240501NR23735</t>
  </si>
  <si>
    <t>NR/01052024/31052024/M20240501NR23406</t>
  </si>
  <si>
    <t>JITPL</t>
  </si>
  <si>
    <t>NR/01052024/31052024/NDMC/D-37/EE(Power)/2024</t>
  </si>
  <si>
    <t>NR/01052024/31052024/DC20240501NR23726</t>
  </si>
  <si>
    <t>DELHI</t>
  </si>
  <si>
    <t>NR/01102023/25122043/GNA_MEJA_DELHI</t>
  </si>
  <si>
    <t>NR/01052024/31052024/IEX_240416_00120_1</t>
  </si>
  <si>
    <t>NR/16042024/31052024/IEX_240323_06618</t>
  </si>
  <si>
    <t>NR/01052024/31052024/IEX_240415_00115_1</t>
  </si>
  <si>
    <t>NR/01052024/31052024/MC120240501NR23436</t>
  </si>
  <si>
    <t>CHANJUII</t>
  </si>
  <si>
    <t>NR/01042024/30062024/NOC/HPSLDC/NR/2024/41758</t>
  </si>
  <si>
    <t>NR/01052024/31052024/DC20240501NR23727</t>
  </si>
  <si>
    <t>NR/01052024/31052024/IEX-240324-06625_1</t>
  </si>
  <si>
    <t>NR/01052024/31052024/IEX-240323-06617_1</t>
  </si>
  <si>
    <t>SBSRPC11PL_BKN</t>
  </si>
  <si>
    <t>NR/01102023/02012046/L_NR_2021_17</t>
  </si>
  <si>
    <t>UPPCL-EDWPCL12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</si>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</sst>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282</v>
          </cell>
          <cell r="C5">
            <v>0</v>
          </cell>
          <cell r="D5">
            <v>0</v>
          </cell>
          <cell r="E5">
            <v>0</v>
          </cell>
          <cell r="H5">
            <v>282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282</v>
          </cell>
          <cell r="C6">
            <v>0</v>
          </cell>
          <cell r="D6">
            <v>0</v>
          </cell>
          <cell r="E6">
            <v>0</v>
          </cell>
          <cell r="H6">
            <v>282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282</v>
          </cell>
          <cell r="C7">
            <v>0</v>
          </cell>
          <cell r="D7">
            <v>0</v>
          </cell>
          <cell r="E7">
            <v>0</v>
          </cell>
          <cell r="H7">
            <v>282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282</v>
          </cell>
          <cell r="C8">
            <v>0</v>
          </cell>
          <cell r="D8">
            <v>0</v>
          </cell>
          <cell r="E8">
            <v>0</v>
          </cell>
          <cell r="H8">
            <v>282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282</v>
          </cell>
          <cell r="C9">
            <v>0</v>
          </cell>
          <cell r="D9">
            <v>0</v>
          </cell>
          <cell r="E9">
            <v>0</v>
          </cell>
          <cell r="H9">
            <v>282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282</v>
          </cell>
          <cell r="C10">
            <v>0</v>
          </cell>
          <cell r="D10">
            <v>0</v>
          </cell>
          <cell r="E10">
            <v>0</v>
          </cell>
          <cell r="H10">
            <v>282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282</v>
          </cell>
          <cell r="C11">
            <v>0</v>
          </cell>
          <cell r="D11">
            <v>0</v>
          </cell>
          <cell r="E11">
            <v>0</v>
          </cell>
          <cell r="H11">
            <v>282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282</v>
          </cell>
          <cell r="C12">
            <v>0</v>
          </cell>
          <cell r="D12">
            <v>0</v>
          </cell>
          <cell r="E12">
            <v>0</v>
          </cell>
          <cell r="H12">
            <v>282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282</v>
          </cell>
          <cell r="C13">
            <v>0</v>
          </cell>
          <cell r="D13">
            <v>0</v>
          </cell>
          <cell r="E13">
            <v>0</v>
          </cell>
          <cell r="H13">
            <v>282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282</v>
          </cell>
          <cell r="C14">
            <v>0</v>
          </cell>
          <cell r="D14">
            <v>0</v>
          </cell>
          <cell r="E14">
            <v>0</v>
          </cell>
          <cell r="H14">
            <v>282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282</v>
          </cell>
          <cell r="C15">
            <v>0</v>
          </cell>
          <cell r="D15">
            <v>0</v>
          </cell>
          <cell r="E15">
            <v>0</v>
          </cell>
          <cell r="H15">
            <v>282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282</v>
          </cell>
          <cell r="C16">
            <v>0</v>
          </cell>
          <cell r="D16">
            <v>0</v>
          </cell>
          <cell r="E16">
            <v>0</v>
          </cell>
          <cell r="H16">
            <v>282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282</v>
          </cell>
          <cell r="C17">
            <v>0</v>
          </cell>
          <cell r="D17">
            <v>0</v>
          </cell>
          <cell r="E17">
            <v>0</v>
          </cell>
          <cell r="H17">
            <v>282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282</v>
          </cell>
          <cell r="C18">
            <v>0</v>
          </cell>
          <cell r="D18">
            <v>0</v>
          </cell>
          <cell r="E18">
            <v>0</v>
          </cell>
          <cell r="H18">
            <v>282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282</v>
          </cell>
          <cell r="C19">
            <v>0</v>
          </cell>
          <cell r="D19">
            <v>0</v>
          </cell>
          <cell r="E19">
            <v>0</v>
          </cell>
          <cell r="H19">
            <v>282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282</v>
          </cell>
          <cell r="C20">
            <v>0</v>
          </cell>
          <cell r="D20">
            <v>0</v>
          </cell>
          <cell r="E20">
            <v>0</v>
          </cell>
          <cell r="H20">
            <v>282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282</v>
          </cell>
          <cell r="C21">
            <v>0</v>
          </cell>
          <cell r="D21">
            <v>0</v>
          </cell>
          <cell r="E21">
            <v>0</v>
          </cell>
          <cell r="H21">
            <v>282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282</v>
          </cell>
          <cell r="C22">
            <v>0</v>
          </cell>
          <cell r="D22">
            <v>0</v>
          </cell>
          <cell r="E22">
            <v>0</v>
          </cell>
          <cell r="H22">
            <v>282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282</v>
          </cell>
          <cell r="C23">
            <v>0</v>
          </cell>
          <cell r="D23">
            <v>0</v>
          </cell>
          <cell r="E23">
            <v>0</v>
          </cell>
          <cell r="H23">
            <v>282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282</v>
          </cell>
          <cell r="C24">
            <v>0</v>
          </cell>
          <cell r="D24">
            <v>0</v>
          </cell>
          <cell r="E24">
            <v>0</v>
          </cell>
          <cell r="H24">
            <v>282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282</v>
          </cell>
          <cell r="C25">
            <v>0</v>
          </cell>
          <cell r="D25">
            <v>0</v>
          </cell>
          <cell r="E25">
            <v>0</v>
          </cell>
          <cell r="H25">
            <v>282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282</v>
          </cell>
          <cell r="C26">
            <v>0</v>
          </cell>
          <cell r="D26">
            <v>0</v>
          </cell>
          <cell r="E26">
            <v>0</v>
          </cell>
          <cell r="H26">
            <v>282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282</v>
          </cell>
          <cell r="C27">
            <v>0</v>
          </cell>
          <cell r="D27">
            <v>0</v>
          </cell>
          <cell r="E27">
            <v>0</v>
          </cell>
          <cell r="H27">
            <v>282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282</v>
          </cell>
          <cell r="C28">
            <v>0</v>
          </cell>
          <cell r="D28">
            <v>0</v>
          </cell>
          <cell r="E28">
            <v>0</v>
          </cell>
          <cell r="H28">
            <v>282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282</v>
          </cell>
          <cell r="C29">
            <v>0</v>
          </cell>
          <cell r="D29">
            <v>0</v>
          </cell>
          <cell r="E29">
            <v>0</v>
          </cell>
          <cell r="H29">
            <v>282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282</v>
          </cell>
          <cell r="C30">
            <v>0</v>
          </cell>
          <cell r="D30">
            <v>0</v>
          </cell>
          <cell r="E30">
            <v>0</v>
          </cell>
          <cell r="H30">
            <v>282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282</v>
          </cell>
          <cell r="C31">
            <v>0</v>
          </cell>
          <cell r="D31">
            <v>0</v>
          </cell>
          <cell r="E31">
            <v>0</v>
          </cell>
          <cell r="H31">
            <v>282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282</v>
          </cell>
          <cell r="C32">
            <v>0</v>
          </cell>
          <cell r="D32">
            <v>0</v>
          </cell>
          <cell r="E32">
            <v>0</v>
          </cell>
          <cell r="H32">
            <v>282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282</v>
          </cell>
          <cell r="C33">
            <v>0</v>
          </cell>
          <cell r="D33">
            <v>0</v>
          </cell>
          <cell r="E33">
            <v>0</v>
          </cell>
          <cell r="H33">
            <v>282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282</v>
          </cell>
          <cell r="C34">
            <v>0</v>
          </cell>
          <cell r="D34">
            <v>0</v>
          </cell>
          <cell r="E34">
            <v>0</v>
          </cell>
          <cell r="H34">
            <v>282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282</v>
          </cell>
          <cell r="C35">
            <v>0</v>
          </cell>
          <cell r="D35">
            <v>0</v>
          </cell>
          <cell r="E35">
            <v>0</v>
          </cell>
          <cell r="H35">
            <v>282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282</v>
          </cell>
          <cell r="C36">
            <v>0</v>
          </cell>
          <cell r="D36">
            <v>0</v>
          </cell>
          <cell r="E36">
            <v>0</v>
          </cell>
          <cell r="H36">
            <v>282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282</v>
          </cell>
          <cell r="C37">
            <v>0</v>
          </cell>
          <cell r="D37">
            <v>0</v>
          </cell>
          <cell r="E37">
            <v>0</v>
          </cell>
          <cell r="H37">
            <v>282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282</v>
          </cell>
          <cell r="C38">
            <v>0</v>
          </cell>
          <cell r="D38">
            <v>0</v>
          </cell>
          <cell r="E38">
            <v>0</v>
          </cell>
          <cell r="H38">
            <v>282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282</v>
          </cell>
          <cell r="C39">
            <v>0</v>
          </cell>
          <cell r="D39">
            <v>0</v>
          </cell>
          <cell r="E39">
            <v>0</v>
          </cell>
          <cell r="H39">
            <v>282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282</v>
          </cell>
          <cell r="C40">
            <v>0</v>
          </cell>
          <cell r="D40">
            <v>0</v>
          </cell>
          <cell r="E40">
            <v>0</v>
          </cell>
          <cell r="H40">
            <v>282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282</v>
          </cell>
          <cell r="C41">
            <v>0</v>
          </cell>
          <cell r="D41">
            <v>0</v>
          </cell>
          <cell r="E41">
            <v>0</v>
          </cell>
          <cell r="H41">
            <v>282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282</v>
          </cell>
          <cell r="C42">
            <v>0</v>
          </cell>
          <cell r="D42">
            <v>0</v>
          </cell>
          <cell r="E42">
            <v>0</v>
          </cell>
          <cell r="H42">
            <v>282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277</v>
          </cell>
          <cell r="C43">
            <v>0</v>
          </cell>
          <cell r="D43">
            <v>0</v>
          </cell>
          <cell r="E43">
            <v>0</v>
          </cell>
          <cell r="H43">
            <v>277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277</v>
          </cell>
          <cell r="C44">
            <v>0</v>
          </cell>
          <cell r="D44">
            <v>0</v>
          </cell>
          <cell r="E44">
            <v>0</v>
          </cell>
          <cell r="H44">
            <v>277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277</v>
          </cell>
          <cell r="C45">
            <v>0</v>
          </cell>
          <cell r="D45">
            <v>0</v>
          </cell>
          <cell r="E45">
            <v>0</v>
          </cell>
          <cell r="H45">
            <v>277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277</v>
          </cell>
          <cell r="C46">
            <v>0</v>
          </cell>
          <cell r="D46">
            <v>0</v>
          </cell>
          <cell r="E46">
            <v>0</v>
          </cell>
          <cell r="H46">
            <v>277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277</v>
          </cell>
          <cell r="C47">
            <v>0</v>
          </cell>
          <cell r="D47">
            <v>0</v>
          </cell>
          <cell r="E47">
            <v>0</v>
          </cell>
          <cell r="H47">
            <v>277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277</v>
          </cell>
          <cell r="C48">
            <v>0</v>
          </cell>
          <cell r="D48">
            <v>0</v>
          </cell>
          <cell r="E48">
            <v>0</v>
          </cell>
          <cell r="H48">
            <v>277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277</v>
          </cell>
          <cell r="C49">
            <v>0</v>
          </cell>
          <cell r="D49">
            <v>0</v>
          </cell>
          <cell r="E49">
            <v>0</v>
          </cell>
          <cell r="H49">
            <v>277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277</v>
          </cell>
          <cell r="C50">
            <v>0</v>
          </cell>
          <cell r="D50">
            <v>0</v>
          </cell>
          <cell r="E50">
            <v>0</v>
          </cell>
          <cell r="H50">
            <v>277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277</v>
          </cell>
          <cell r="C51">
            <v>0</v>
          </cell>
          <cell r="D51">
            <v>0</v>
          </cell>
          <cell r="E51">
            <v>0</v>
          </cell>
          <cell r="H51">
            <v>277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277</v>
          </cell>
          <cell r="C52">
            <v>0</v>
          </cell>
          <cell r="D52">
            <v>0</v>
          </cell>
          <cell r="E52">
            <v>0</v>
          </cell>
          <cell r="H52">
            <v>277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277</v>
          </cell>
          <cell r="C53">
            <v>0</v>
          </cell>
          <cell r="D53">
            <v>0</v>
          </cell>
          <cell r="E53">
            <v>0</v>
          </cell>
          <cell r="H53">
            <v>277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277</v>
          </cell>
          <cell r="C54">
            <v>0</v>
          </cell>
          <cell r="D54">
            <v>0</v>
          </cell>
          <cell r="E54">
            <v>0</v>
          </cell>
          <cell r="H54">
            <v>277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277</v>
          </cell>
          <cell r="C55">
            <v>0</v>
          </cell>
          <cell r="D55">
            <v>0</v>
          </cell>
          <cell r="E55">
            <v>0</v>
          </cell>
          <cell r="H55">
            <v>277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277</v>
          </cell>
          <cell r="C56">
            <v>0</v>
          </cell>
          <cell r="D56">
            <v>0</v>
          </cell>
          <cell r="E56">
            <v>0</v>
          </cell>
          <cell r="H56">
            <v>277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273</v>
          </cell>
          <cell r="C57">
            <v>0</v>
          </cell>
          <cell r="D57">
            <v>0</v>
          </cell>
          <cell r="E57">
            <v>0</v>
          </cell>
          <cell r="H57">
            <v>273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273</v>
          </cell>
          <cell r="C58">
            <v>0</v>
          </cell>
          <cell r="D58">
            <v>0</v>
          </cell>
          <cell r="E58">
            <v>0</v>
          </cell>
          <cell r="H58">
            <v>273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273</v>
          </cell>
          <cell r="C59">
            <v>0</v>
          </cell>
          <cell r="D59">
            <v>0</v>
          </cell>
          <cell r="E59">
            <v>0</v>
          </cell>
          <cell r="H59">
            <v>273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273</v>
          </cell>
          <cell r="C60">
            <v>0</v>
          </cell>
          <cell r="D60">
            <v>0</v>
          </cell>
          <cell r="E60">
            <v>0</v>
          </cell>
          <cell r="H60">
            <v>273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273</v>
          </cell>
          <cell r="C61">
            <v>0</v>
          </cell>
          <cell r="D61">
            <v>0</v>
          </cell>
          <cell r="E61">
            <v>0</v>
          </cell>
          <cell r="H61">
            <v>273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273</v>
          </cell>
          <cell r="C62">
            <v>0</v>
          </cell>
          <cell r="D62">
            <v>0</v>
          </cell>
          <cell r="E62">
            <v>0</v>
          </cell>
          <cell r="H62">
            <v>273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273</v>
          </cell>
          <cell r="C63">
            <v>0</v>
          </cell>
          <cell r="D63">
            <v>0</v>
          </cell>
          <cell r="E63">
            <v>0</v>
          </cell>
          <cell r="H63">
            <v>273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273</v>
          </cell>
          <cell r="C64">
            <v>0</v>
          </cell>
          <cell r="D64">
            <v>0</v>
          </cell>
          <cell r="E64">
            <v>0</v>
          </cell>
          <cell r="H64">
            <v>273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273</v>
          </cell>
          <cell r="C65">
            <v>0</v>
          </cell>
          <cell r="D65">
            <v>0</v>
          </cell>
          <cell r="E65">
            <v>0</v>
          </cell>
          <cell r="H65">
            <v>273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273</v>
          </cell>
          <cell r="C66">
            <v>0</v>
          </cell>
          <cell r="D66">
            <v>0</v>
          </cell>
          <cell r="E66">
            <v>0</v>
          </cell>
          <cell r="H66">
            <v>273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273</v>
          </cell>
          <cell r="C67">
            <v>0</v>
          </cell>
          <cell r="D67">
            <v>0</v>
          </cell>
          <cell r="E67">
            <v>0</v>
          </cell>
          <cell r="H67">
            <v>273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273</v>
          </cell>
          <cell r="C68">
            <v>0</v>
          </cell>
          <cell r="D68">
            <v>0</v>
          </cell>
          <cell r="E68">
            <v>0</v>
          </cell>
          <cell r="H68">
            <v>273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273</v>
          </cell>
          <cell r="C69">
            <v>0</v>
          </cell>
          <cell r="D69">
            <v>0</v>
          </cell>
          <cell r="E69">
            <v>0</v>
          </cell>
          <cell r="H69">
            <v>273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273</v>
          </cell>
          <cell r="C70">
            <v>0</v>
          </cell>
          <cell r="D70">
            <v>0</v>
          </cell>
          <cell r="E70">
            <v>0</v>
          </cell>
          <cell r="H70">
            <v>273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273</v>
          </cell>
          <cell r="C71">
            <v>0</v>
          </cell>
          <cell r="D71">
            <v>0</v>
          </cell>
          <cell r="E71">
            <v>0</v>
          </cell>
          <cell r="H71">
            <v>273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273</v>
          </cell>
          <cell r="C72">
            <v>0</v>
          </cell>
          <cell r="D72">
            <v>0</v>
          </cell>
          <cell r="E72">
            <v>0</v>
          </cell>
          <cell r="H72">
            <v>273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273</v>
          </cell>
          <cell r="C73">
            <v>0</v>
          </cell>
          <cell r="D73">
            <v>0</v>
          </cell>
          <cell r="E73">
            <v>0</v>
          </cell>
          <cell r="H73">
            <v>273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273</v>
          </cell>
          <cell r="C74">
            <v>0</v>
          </cell>
          <cell r="D74">
            <v>0</v>
          </cell>
          <cell r="E74">
            <v>0</v>
          </cell>
          <cell r="H74">
            <v>273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165</v>
          </cell>
          <cell r="D75">
            <v>0</v>
          </cell>
          <cell r="E75">
            <v>0</v>
          </cell>
          <cell r="H75">
            <v>0</v>
          </cell>
          <cell r="I75">
            <v>165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165</v>
          </cell>
          <cell r="D76">
            <v>0</v>
          </cell>
          <cell r="E76">
            <v>0</v>
          </cell>
          <cell r="H76">
            <v>0</v>
          </cell>
          <cell r="I76">
            <v>165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165</v>
          </cell>
          <cell r="D77">
            <v>0</v>
          </cell>
          <cell r="E77">
            <v>0</v>
          </cell>
          <cell r="H77">
            <v>0</v>
          </cell>
          <cell r="I77">
            <v>165</v>
          </cell>
          <cell r="J77">
            <v>0</v>
          </cell>
          <cell r="K77">
            <v>0</v>
          </cell>
        </row>
        <row r="78">
          <cell r="B78">
            <v>273</v>
          </cell>
          <cell r="C78">
            <v>0</v>
          </cell>
          <cell r="D78">
            <v>0</v>
          </cell>
          <cell r="E78">
            <v>0</v>
          </cell>
          <cell r="H78">
            <v>273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273</v>
          </cell>
          <cell r="C79">
            <v>0</v>
          </cell>
          <cell r="D79">
            <v>0</v>
          </cell>
          <cell r="E79">
            <v>0</v>
          </cell>
          <cell r="H79">
            <v>273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273</v>
          </cell>
          <cell r="C80">
            <v>0</v>
          </cell>
          <cell r="D80">
            <v>0</v>
          </cell>
          <cell r="E80">
            <v>0</v>
          </cell>
          <cell r="H80">
            <v>273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273</v>
          </cell>
          <cell r="C81">
            <v>0</v>
          </cell>
          <cell r="D81">
            <v>0</v>
          </cell>
          <cell r="E81">
            <v>0</v>
          </cell>
          <cell r="H81">
            <v>273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273</v>
          </cell>
          <cell r="C82">
            <v>0</v>
          </cell>
          <cell r="D82">
            <v>0</v>
          </cell>
          <cell r="E82">
            <v>0</v>
          </cell>
          <cell r="H82">
            <v>273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273</v>
          </cell>
          <cell r="C83">
            <v>0</v>
          </cell>
          <cell r="D83">
            <v>0</v>
          </cell>
          <cell r="E83">
            <v>0</v>
          </cell>
          <cell r="H83">
            <v>273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273</v>
          </cell>
          <cell r="C84">
            <v>0</v>
          </cell>
          <cell r="D84">
            <v>0</v>
          </cell>
          <cell r="E84">
            <v>0</v>
          </cell>
          <cell r="H84">
            <v>273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273</v>
          </cell>
          <cell r="C85">
            <v>0</v>
          </cell>
          <cell r="D85">
            <v>0</v>
          </cell>
          <cell r="E85">
            <v>0</v>
          </cell>
          <cell r="H85">
            <v>273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273</v>
          </cell>
          <cell r="C86">
            <v>0</v>
          </cell>
          <cell r="D86">
            <v>0</v>
          </cell>
          <cell r="E86">
            <v>0</v>
          </cell>
          <cell r="H86">
            <v>273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273</v>
          </cell>
          <cell r="C87">
            <v>0</v>
          </cell>
          <cell r="D87">
            <v>0</v>
          </cell>
          <cell r="E87">
            <v>0</v>
          </cell>
          <cell r="H87">
            <v>273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273</v>
          </cell>
          <cell r="C88">
            <v>0</v>
          </cell>
          <cell r="D88">
            <v>0</v>
          </cell>
          <cell r="E88">
            <v>0</v>
          </cell>
          <cell r="H88">
            <v>273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273</v>
          </cell>
          <cell r="C89">
            <v>0</v>
          </cell>
          <cell r="D89">
            <v>0</v>
          </cell>
          <cell r="E89">
            <v>0</v>
          </cell>
          <cell r="H89">
            <v>273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273</v>
          </cell>
          <cell r="C90">
            <v>0</v>
          </cell>
          <cell r="D90">
            <v>0</v>
          </cell>
          <cell r="E90">
            <v>0</v>
          </cell>
          <cell r="H90">
            <v>273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273</v>
          </cell>
          <cell r="C91">
            <v>0</v>
          </cell>
          <cell r="D91">
            <v>0</v>
          </cell>
          <cell r="E91">
            <v>0</v>
          </cell>
          <cell r="H91">
            <v>273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273</v>
          </cell>
          <cell r="C92">
            <v>0</v>
          </cell>
          <cell r="D92">
            <v>0</v>
          </cell>
          <cell r="E92">
            <v>0</v>
          </cell>
          <cell r="H92">
            <v>273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273</v>
          </cell>
          <cell r="C93">
            <v>0</v>
          </cell>
          <cell r="D93">
            <v>0</v>
          </cell>
          <cell r="E93">
            <v>0</v>
          </cell>
          <cell r="H93">
            <v>273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273</v>
          </cell>
          <cell r="C94">
            <v>0</v>
          </cell>
          <cell r="D94">
            <v>0</v>
          </cell>
          <cell r="E94">
            <v>0</v>
          </cell>
          <cell r="H94">
            <v>273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273</v>
          </cell>
          <cell r="C95">
            <v>0</v>
          </cell>
          <cell r="D95">
            <v>0</v>
          </cell>
          <cell r="E95">
            <v>0</v>
          </cell>
          <cell r="H95">
            <v>273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273</v>
          </cell>
          <cell r="C96">
            <v>0</v>
          </cell>
          <cell r="D96">
            <v>0</v>
          </cell>
          <cell r="E96">
            <v>0</v>
          </cell>
          <cell r="H96">
            <v>273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273</v>
          </cell>
          <cell r="C97">
            <v>0</v>
          </cell>
          <cell r="D97">
            <v>0</v>
          </cell>
          <cell r="E97">
            <v>0</v>
          </cell>
          <cell r="H97">
            <v>273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273</v>
          </cell>
          <cell r="C98">
            <v>0</v>
          </cell>
          <cell r="D98">
            <v>0</v>
          </cell>
          <cell r="E98">
            <v>0</v>
          </cell>
          <cell r="H98">
            <v>273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273</v>
          </cell>
          <cell r="C99">
            <v>0</v>
          </cell>
          <cell r="D99">
            <v>0</v>
          </cell>
          <cell r="E99">
            <v>0</v>
          </cell>
          <cell r="H99">
            <v>273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273</v>
          </cell>
          <cell r="C100">
            <v>0</v>
          </cell>
          <cell r="D100">
            <v>0</v>
          </cell>
          <cell r="E100">
            <v>0</v>
          </cell>
          <cell r="H100">
            <v>273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65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65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740.15200000000004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857.15200000000004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686.15200000000004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666.15200000000004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625.15200000000004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625.15200000000004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634.15200000000004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634.15200000000004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634.15200000000004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634.15200000000004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634.15200000000004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634.15200000000004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634.15200000000004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634.15200000000004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634.15200000000004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634.15200000000004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634.15200000000004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634.15200000000004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634.15200000000004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634.15200000000004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634.15200000000004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634.15200000000004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634.15200000000004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634.15200000000004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634.15200000000004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634.15200000000004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634.15200000000004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634.15200000000004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634.15200000000004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634.15200000000004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634.15200000000004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634.15200000000004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634.15200000000004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634.15200000000004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634.15200000000004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634.15200000000004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627.92600000000004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627.92600000000004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627.92600000000004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627.92600000000004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627.92600000000004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627.92600000000004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627.92600000000004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627.92600000000004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627.92600000000004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627.92600000000004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627.92600000000004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627.92600000000004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621.70100000000002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621.70100000000002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621.70100000000002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621.70100000000002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621.70100000000002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621.70100000000002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621.70100000000002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621.70100000000002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621.70100000000002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621.70100000000002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621.70100000000002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621.70100000000002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621.70100000000002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621.70100000000002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621.70100000000002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621.70100000000002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621.70100000000002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621.70100000000002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621.70100000000002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621.70100000000002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621.70100000000002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621.70100000000002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621.70100000000002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621.70100000000002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631.03899999999999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631.03899999999999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631.03899999999999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631.03899999999999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631.03899999999999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631.03899999999999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631.03899999999999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631.03899999999999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631.03899999999999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631.03899999999999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631.03899999999999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631.03899999999999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631.03899999999999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631.03899999999999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652.03899999999999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677.03899999999999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672.03899999999999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692.03899999999999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672.03899999999999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672.03899999999999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712.03899999999999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712.03899999999999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712.03899999999999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712.03899999999999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45437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297</v>
      </c>
    </row>
    <row r="9" spans="1:3">
      <c r="A9" s="46" t="s">
        <v>447</v>
      </c>
      <c r="B9" s="205">
        <v>45437.98096064815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45437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13.5</v>
      </c>
      <c r="C3" s="202">
        <v>13.5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5.6322000000000001</v>
      </c>
      <c r="J3" s="21">
        <f>C3*E3/100</f>
        <v>3.1495499999999996</v>
      </c>
      <c r="K3" s="21">
        <f>C3*F3/100</f>
        <v>4.0621499999999999</v>
      </c>
      <c r="L3" s="21">
        <f>C3*G3/100</f>
        <v>0.65610000000000002</v>
      </c>
      <c r="M3" s="155">
        <f>SUM(I3:L3)</f>
        <v>13.499999999999998</v>
      </c>
      <c r="N3" s="22"/>
      <c r="P3" s="37">
        <f t="shared" ref="P3:P34" si="1">I3</f>
        <v>5.6322000000000001</v>
      </c>
      <c r="Q3" s="37">
        <f t="shared" ref="Q3:Q34" si="2">J3</f>
        <v>3.1495499999999996</v>
      </c>
      <c r="R3" s="37">
        <f t="shared" ref="R3:R34" si="3">K3</f>
        <v>4.0621499999999999</v>
      </c>
      <c r="S3" s="37">
        <f t="shared" ref="S3:S34" si="4">L3</f>
        <v>0.65610000000000002</v>
      </c>
      <c r="T3" s="37">
        <f>SUM(P3:S3)</f>
        <v>13.499999999999998</v>
      </c>
    </row>
    <row r="4" spans="1:20">
      <c r="A4" s="8" t="s">
        <v>46</v>
      </c>
      <c r="B4" s="202">
        <v>13.5</v>
      </c>
      <c r="C4" s="202">
        <v>13.5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5.6322000000000001</v>
      </c>
      <c r="J4" s="21">
        <f t="shared" ref="J4:J67" si="6">C4*E4/100</f>
        <v>3.1495499999999996</v>
      </c>
      <c r="K4" s="21">
        <f t="shared" ref="K4:K67" si="7">C4*F4/100</f>
        <v>4.0621499999999999</v>
      </c>
      <c r="L4" s="21">
        <f t="shared" ref="L4:L67" si="8">C4*G4/100</f>
        <v>0.65610000000000002</v>
      </c>
      <c r="M4" s="156">
        <f t="shared" ref="M4:M67" si="9">SUM(I4:L4)</f>
        <v>13.499999999999998</v>
      </c>
      <c r="N4" s="22"/>
      <c r="P4" s="37">
        <f t="shared" si="1"/>
        <v>5.6322000000000001</v>
      </c>
      <c r="Q4" s="37">
        <f t="shared" si="2"/>
        <v>3.1495499999999996</v>
      </c>
      <c r="R4" s="37">
        <f t="shared" si="3"/>
        <v>4.0621499999999999</v>
      </c>
      <c r="S4" s="37">
        <f t="shared" si="4"/>
        <v>0.65610000000000002</v>
      </c>
      <c r="T4" s="37">
        <f t="shared" ref="T4:T67" si="10">SUM(P4:S4)</f>
        <v>13.499999999999998</v>
      </c>
    </row>
    <row r="5" spans="1:20">
      <c r="A5" s="8" t="s">
        <v>47</v>
      </c>
      <c r="B5" s="202">
        <v>13.5</v>
      </c>
      <c r="C5" s="202">
        <v>13.5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5.6322000000000001</v>
      </c>
      <c r="J5" s="21">
        <f t="shared" si="6"/>
        <v>3.1495499999999996</v>
      </c>
      <c r="K5" s="21">
        <f t="shared" si="7"/>
        <v>4.0621499999999999</v>
      </c>
      <c r="L5" s="21">
        <f t="shared" si="8"/>
        <v>0.65610000000000002</v>
      </c>
      <c r="M5" s="156">
        <f t="shared" si="9"/>
        <v>13.499999999999998</v>
      </c>
      <c r="N5" s="22"/>
      <c r="P5" s="37">
        <f t="shared" si="1"/>
        <v>5.6322000000000001</v>
      </c>
      <c r="Q5" s="37">
        <f t="shared" si="2"/>
        <v>3.1495499999999996</v>
      </c>
      <c r="R5" s="37">
        <f t="shared" si="3"/>
        <v>4.0621499999999999</v>
      </c>
      <c r="S5" s="37">
        <f t="shared" si="4"/>
        <v>0.65610000000000002</v>
      </c>
      <c r="T5" s="37">
        <f t="shared" si="10"/>
        <v>13.499999999999998</v>
      </c>
    </row>
    <row r="6" spans="1:20">
      <c r="A6" s="8" t="s">
        <v>48</v>
      </c>
      <c r="B6" s="202">
        <v>13.5</v>
      </c>
      <c r="C6" s="202">
        <v>13.5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5.6322000000000001</v>
      </c>
      <c r="J6" s="21">
        <f t="shared" si="6"/>
        <v>3.1495499999999996</v>
      </c>
      <c r="K6" s="21">
        <f t="shared" si="7"/>
        <v>4.0621499999999999</v>
      </c>
      <c r="L6" s="21">
        <f t="shared" si="8"/>
        <v>0.65610000000000002</v>
      </c>
      <c r="M6" s="156">
        <f t="shared" si="9"/>
        <v>13.499999999999998</v>
      </c>
      <c r="N6" s="22"/>
      <c r="P6" s="37">
        <f t="shared" si="1"/>
        <v>5.6322000000000001</v>
      </c>
      <c r="Q6" s="37">
        <f t="shared" si="2"/>
        <v>3.1495499999999996</v>
      </c>
      <c r="R6" s="37">
        <f t="shared" si="3"/>
        <v>4.0621499999999999</v>
      </c>
      <c r="S6" s="37">
        <f t="shared" si="4"/>
        <v>0.65610000000000002</v>
      </c>
      <c r="T6" s="37">
        <f t="shared" si="10"/>
        <v>13.499999999999998</v>
      </c>
    </row>
    <row r="7" spans="1:20">
      <c r="A7" s="8" t="s">
        <v>49</v>
      </c>
      <c r="B7" s="202">
        <v>13.5</v>
      </c>
      <c r="C7" s="202">
        <v>13.5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5.6322000000000001</v>
      </c>
      <c r="J7" s="21">
        <f t="shared" si="6"/>
        <v>3.1495499999999996</v>
      </c>
      <c r="K7" s="21">
        <f t="shared" si="7"/>
        <v>4.0621499999999999</v>
      </c>
      <c r="L7" s="21">
        <f t="shared" si="8"/>
        <v>0.65610000000000002</v>
      </c>
      <c r="M7" s="156">
        <f t="shared" si="9"/>
        <v>13.499999999999998</v>
      </c>
      <c r="N7" s="22"/>
      <c r="P7" s="37">
        <f t="shared" si="1"/>
        <v>5.6322000000000001</v>
      </c>
      <c r="Q7" s="37">
        <f t="shared" si="2"/>
        <v>3.1495499999999996</v>
      </c>
      <c r="R7" s="37">
        <f t="shared" si="3"/>
        <v>4.0621499999999999</v>
      </c>
      <c r="S7" s="37">
        <f t="shared" si="4"/>
        <v>0.65610000000000002</v>
      </c>
      <c r="T7" s="37">
        <f t="shared" si="10"/>
        <v>13.499999999999998</v>
      </c>
    </row>
    <row r="8" spans="1:20">
      <c r="A8" s="8" t="s">
        <v>50</v>
      </c>
      <c r="B8" s="202">
        <v>13.5</v>
      </c>
      <c r="C8" s="202">
        <v>13.5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5.6322000000000001</v>
      </c>
      <c r="J8" s="21">
        <f t="shared" si="6"/>
        <v>3.1495499999999996</v>
      </c>
      <c r="K8" s="21">
        <f t="shared" si="7"/>
        <v>4.0621499999999999</v>
      </c>
      <c r="L8" s="21">
        <f t="shared" si="8"/>
        <v>0.65610000000000002</v>
      </c>
      <c r="M8" s="156">
        <f t="shared" si="9"/>
        <v>13.499999999999998</v>
      </c>
      <c r="N8" s="22"/>
      <c r="P8" s="37">
        <f t="shared" si="1"/>
        <v>5.6322000000000001</v>
      </c>
      <c r="Q8" s="37">
        <f t="shared" si="2"/>
        <v>3.1495499999999996</v>
      </c>
      <c r="R8" s="37">
        <f t="shared" si="3"/>
        <v>4.0621499999999999</v>
      </c>
      <c r="S8" s="37">
        <f t="shared" si="4"/>
        <v>0.65610000000000002</v>
      </c>
      <c r="T8" s="37">
        <f t="shared" si="10"/>
        <v>13.499999999999998</v>
      </c>
    </row>
    <row r="9" spans="1:20">
      <c r="A9" s="8" t="s">
        <v>51</v>
      </c>
      <c r="B9" s="202">
        <v>13.5</v>
      </c>
      <c r="C9" s="202">
        <v>13.5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5.6322000000000001</v>
      </c>
      <c r="J9" s="21">
        <f t="shared" si="6"/>
        <v>3.1495499999999996</v>
      </c>
      <c r="K9" s="21">
        <f t="shared" si="7"/>
        <v>4.0621499999999999</v>
      </c>
      <c r="L9" s="21">
        <f t="shared" si="8"/>
        <v>0.65610000000000002</v>
      </c>
      <c r="M9" s="156">
        <f t="shared" si="9"/>
        <v>13.499999999999998</v>
      </c>
      <c r="N9" s="22"/>
      <c r="P9" s="37">
        <f t="shared" si="1"/>
        <v>5.6322000000000001</v>
      </c>
      <c r="Q9" s="37">
        <f t="shared" si="2"/>
        <v>3.1495499999999996</v>
      </c>
      <c r="R9" s="37">
        <f t="shared" si="3"/>
        <v>4.0621499999999999</v>
      </c>
      <c r="S9" s="37">
        <f t="shared" si="4"/>
        <v>0.65610000000000002</v>
      </c>
      <c r="T9" s="37">
        <f t="shared" si="10"/>
        <v>13.499999999999998</v>
      </c>
    </row>
    <row r="10" spans="1:20">
      <c r="A10" s="8" t="s">
        <v>52</v>
      </c>
      <c r="B10" s="202">
        <v>13.5</v>
      </c>
      <c r="C10" s="202">
        <v>13.5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5.6322000000000001</v>
      </c>
      <c r="J10" s="21">
        <f t="shared" si="6"/>
        <v>3.1495499999999996</v>
      </c>
      <c r="K10" s="21">
        <f t="shared" si="7"/>
        <v>4.0621499999999999</v>
      </c>
      <c r="L10" s="21">
        <f t="shared" si="8"/>
        <v>0.65610000000000002</v>
      </c>
      <c r="M10" s="156">
        <f t="shared" si="9"/>
        <v>13.499999999999998</v>
      </c>
      <c r="N10" s="22"/>
      <c r="P10" s="37">
        <f t="shared" si="1"/>
        <v>5.6322000000000001</v>
      </c>
      <c r="Q10" s="37">
        <f t="shared" si="2"/>
        <v>3.1495499999999996</v>
      </c>
      <c r="R10" s="37">
        <f t="shared" si="3"/>
        <v>4.0621499999999999</v>
      </c>
      <c r="S10" s="37">
        <f t="shared" si="4"/>
        <v>0.65610000000000002</v>
      </c>
      <c r="T10" s="37">
        <f t="shared" si="10"/>
        <v>13.499999999999998</v>
      </c>
    </row>
    <row r="11" spans="1:20">
      <c r="A11" s="8" t="s">
        <v>53</v>
      </c>
      <c r="B11" s="202">
        <v>27.19</v>
      </c>
      <c r="C11" s="202">
        <v>27.19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11.343668000000001</v>
      </c>
      <c r="J11" s="21">
        <f t="shared" si="6"/>
        <v>6.3434270000000001</v>
      </c>
      <c r="K11" s="21">
        <f t="shared" si="7"/>
        <v>8.1814710000000002</v>
      </c>
      <c r="L11" s="21">
        <f t="shared" si="8"/>
        <v>1.3214340000000002</v>
      </c>
      <c r="M11" s="156">
        <f t="shared" si="9"/>
        <v>27.19</v>
      </c>
      <c r="N11" s="22"/>
      <c r="P11" s="37">
        <f t="shared" si="1"/>
        <v>11.343668000000001</v>
      </c>
      <c r="Q11" s="37">
        <f t="shared" si="2"/>
        <v>6.3434270000000001</v>
      </c>
      <c r="R11" s="37">
        <f t="shared" si="3"/>
        <v>8.1814710000000002</v>
      </c>
      <c r="S11" s="37">
        <f t="shared" si="4"/>
        <v>1.3214340000000002</v>
      </c>
      <c r="T11" s="37">
        <f t="shared" si="10"/>
        <v>27.19</v>
      </c>
    </row>
    <row r="12" spans="1:20">
      <c r="A12" s="8" t="s">
        <v>54</v>
      </c>
      <c r="B12" s="202">
        <v>27.19</v>
      </c>
      <c r="C12" s="202">
        <v>27.19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11.343668000000001</v>
      </c>
      <c r="J12" s="21">
        <f t="shared" si="6"/>
        <v>6.3434270000000001</v>
      </c>
      <c r="K12" s="21">
        <f t="shared" si="7"/>
        <v>8.1814710000000002</v>
      </c>
      <c r="L12" s="21">
        <f t="shared" si="8"/>
        <v>1.3214340000000002</v>
      </c>
      <c r="M12" s="156">
        <f t="shared" si="9"/>
        <v>27.19</v>
      </c>
      <c r="N12" s="22"/>
      <c r="P12" s="37">
        <f t="shared" si="1"/>
        <v>11.343668000000001</v>
      </c>
      <c r="Q12" s="37">
        <f t="shared" si="2"/>
        <v>6.3434270000000001</v>
      </c>
      <c r="R12" s="37">
        <f t="shared" si="3"/>
        <v>8.1814710000000002</v>
      </c>
      <c r="S12" s="37">
        <f t="shared" si="4"/>
        <v>1.3214340000000002</v>
      </c>
      <c r="T12" s="37">
        <f t="shared" si="10"/>
        <v>27.19</v>
      </c>
    </row>
    <row r="13" spans="1:20">
      <c r="A13" s="8" t="s">
        <v>55</v>
      </c>
      <c r="B13" s="202">
        <v>27.19</v>
      </c>
      <c r="C13" s="202">
        <v>27.19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11.343668000000001</v>
      </c>
      <c r="J13" s="21">
        <f t="shared" si="6"/>
        <v>6.3434270000000001</v>
      </c>
      <c r="K13" s="21">
        <f t="shared" si="7"/>
        <v>8.1814710000000002</v>
      </c>
      <c r="L13" s="21">
        <f t="shared" si="8"/>
        <v>1.3214340000000002</v>
      </c>
      <c r="M13" s="156">
        <f t="shared" si="9"/>
        <v>27.19</v>
      </c>
      <c r="N13" s="22"/>
      <c r="P13" s="37">
        <f t="shared" si="1"/>
        <v>11.343668000000001</v>
      </c>
      <c r="Q13" s="37">
        <f t="shared" si="2"/>
        <v>6.3434270000000001</v>
      </c>
      <c r="R13" s="37">
        <f t="shared" si="3"/>
        <v>8.1814710000000002</v>
      </c>
      <c r="S13" s="37">
        <f t="shared" si="4"/>
        <v>1.3214340000000002</v>
      </c>
      <c r="T13" s="37">
        <f t="shared" si="10"/>
        <v>27.19</v>
      </c>
    </row>
    <row r="14" spans="1:20">
      <c r="A14" s="8" t="s">
        <v>56</v>
      </c>
      <c r="B14" s="202">
        <v>27.19</v>
      </c>
      <c r="C14" s="202">
        <v>27.19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11.343668000000001</v>
      </c>
      <c r="J14" s="21">
        <f t="shared" si="6"/>
        <v>6.3434270000000001</v>
      </c>
      <c r="K14" s="21">
        <f t="shared" si="7"/>
        <v>8.1814710000000002</v>
      </c>
      <c r="L14" s="21">
        <f t="shared" si="8"/>
        <v>1.3214340000000002</v>
      </c>
      <c r="M14" s="156">
        <f t="shared" si="9"/>
        <v>27.19</v>
      </c>
      <c r="N14" s="22"/>
      <c r="P14" s="37">
        <f t="shared" si="1"/>
        <v>11.343668000000001</v>
      </c>
      <c r="Q14" s="37">
        <f t="shared" si="2"/>
        <v>6.3434270000000001</v>
      </c>
      <c r="R14" s="37">
        <f t="shared" si="3"/>
        <v>8.1814710000000002</v>
      </c>
      <c r="S14" s="37">
        <f t="shared" si="4"/>
        <v>1.3214340000000002</v>
      </c>
      <c r="T14" s="37">
        <f t="shared" si="10"/>
        <v>27.19</v>
      </c>
    </row>
    <row r="15" spans="1:20">
      <c r="A15" s="8" t="s">
        <v>57</v>
      </c>
      <c r="B15" s="202">
        <v>27.19</v>
      </c>
      <c r="C15" s="202">
        <v>27.19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11.343668000000001</v>
      </c>
      <c r="J15" s="21">
        <f t="shared" si="6"/>
        <v>6.3434270000000001</v>
      </c>
      <c r="K15" s="21">
        <f t="shared" si="7"/>
        <v>8.1814710000000002</v>
      </c>
      <c r="L15" s="21">
        <f t="shared" si="8"/>
        <v>1.3214340000000002</v>
      </c>
      <c r="M15" s="156">
        <f t="shared" si="9"/>
        <v>27.19</v>
      </c>
      <c r="N15" s="22"/>
      <c r="P15" s="37">
        <f t="shared" si="1"/>
        <v>11.343668000000001</v>
      </c>
      <c r="Q15" s="37">
        <f t="shared" si="2"/>
        <v>6.3434270000000001</v>
      </c>
      <c r="R15" s="37">
        <f t="shared" si="3"/>
        <v>8.1814710000000002</v>
      </c>
      <c r="S15" s="37">
        <f t="shared" si="4"/>
        <v>1.3214340000000002</v>
      </c>
      <c r="T15" s="37">
        <f t="shared" si="10"/>
        <v>27.19</v>
      </c>
    </row>
    <row r="16" spans="1:20">
      <c r="A16" s="8" t="s">
        <v>58</v>
      </c>
      <c r="B16" s="202">
        <v>27.19</v>
      </c>
      <c r="C16" s="202">
        <v>27.19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11.343668000000001</v>
      </c>
      <c r="J16" s="21">
        <f t="shared" si="6"/>
        <v>6.3434270000000001</v>
      </c>
      <c r="K16" s="21">
        <f t="shared" si="7"/>
        <v>8.1814710000000002</v>
      </c>
      <c r="L16" s="21">
        <f t="shared" si="8"/>
        <v>1.3214340000000002</v>
      </c>
      <c r="M16" s="156">
        <f t="shared" si="9"/>
        <v>27.19</v>
      </c>
      <c r="N16" s="22"/>
      <c r="P16" s="37">
        <f t="shared" si="1"/>
        <v>11.343668000000001</v>
      </c>
      <c r="Q16" s="37">
        <f t="shared" si="2"/>
        <v>6.3434270000000001</v>
      </c>
      <c r="R16" s="37">
        <f t="shared" si="3"/>
        <v>8.1814710000000002</v>
      </c>
      <c r="S16" s="37">
        <f t="shared" si="4"/>
        <v>1.3214340000000002</v>
      </c>
      <c r="T16" s="37">
        <f t="shared" si="10"/>
        <v>27.19</v>
      </c>
    </row>
    <row r="17" spans="1:20">
      <c r="A17" s="8" t="s">
        <v>59</v>
      </c>
      <c r="B17" s="202">
        <v>27.19</v>
      </c>
      <c r="C17" s="202">
        <v>27.19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11.343668000000001</v>
      </c>
      <c r="J17" s="21">
        <f t="shared" si="6"/>
        <v>6.3434270000000001</v>
      </c>
      <c r="K17" s="21">
        <f t="shared" si="7"/>
        <v>8.1814710000000002</v>
      </c>
      <c r="L17" s="21">
        <f t="shared" si="8"/>
        <v>1.3214340000000002</v>
      </c>
      <c r="M17" s="156">
        <f t="shared" si="9"/>
        <v>27.19</v>
      </c>
      <c r="N17" s="22"/>
      <c r="P17" s="37">
        <f t="shared" si="1"/>
        <v>11.343668000000001</v>
      </c>
      <c r="Q17" s="37">
        <f t="shared" si="2"/>
        <v>6.3434270000000001</v>
      </c>
      <c r="R17" s="37">
        <f t="shared" si="3"/>
        <v>8.1814710000000002</v>
      </c>
      <c r="S17" s="37">
        <f t="shared" si="4"/>
        <v>1.3214340000000002</v>
      </c>
      <c r="T17" s="37">
        <f t="shared" si="10"/>
        <v>27.19</v>
      </c>
    </row>
    <row r="18" spans="1:20">
      <c r="A18" s="8" t="s">
        <v>60</v>
      </c>
      <c r="B18" s="202">
        <v>27.19</v>
      </c>
      <c r="C18" s="202">
        <v>27.19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11.343668000000001</v>
      </c>
      <c r="J18" s="21">
        <f t="shared" si="6"/>
        <v>6.3434270000000001</v>
      </c>
      <c r="K18" s="21">
        <f t="shared" si="7"/>
        <v>8.1814710000000002</v>
      </c>
      <c r="L18" s="21">
        <f t="shared" si="8"/>
        <v>1.3214340000000002</v>
      </c>
      <c r="M18" s="156">
        <f t="shared" si="9"/>
        <v>27.19</v>
      </c>
      <c r="N18" s="22"/>
      <c r="P18" s="37">
        <f t="shared" si="1"/>
        <v>11.343668000000001</v>
      </c>
      <c r="Q18" s="37">
        <f t="shared" si="2"/>
        <v>6.3434270000000001</v>
      </c>
      <c r="R18" s="37">
        <f t="shared" si="3"/>
        <v>8.1814710000000002</v>
      </c>
      <c r="S18" s="37">
        <f t="shared" si="4"/>
        <v>1.3214340000000002</v>
      </c>
      <c r="T18" s="37">
        <f t="shared" si="10"/>
        <v>27.19</v>
      </c>
    </row>
    <row r="19" spans="1:20">
      <c r="A19" s="8" t="s">
        <v>61</v>
      </c>
      <c r="B19" s="202">
        <v>27.19</v>
      </c>
      <c r="C19" s="202">
        <v>27.19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11.343668000000001</v>
      </c>
      <c r="J19" s="21">
        <f t="shared" si="6"/>
        <v>6.3434270000000001</v>
      </c>
      <c r="K19" s="21">
        <f t="shared" si="7"/>
        <v>8.1814710000000002</v>
      </c>
      <c r="L19" s="21">
        <f t="shared" si="8"/>
        <v>1.3214340000000002</v>
      </c>
      <c r="M19" s="156">
        <f t="shared" si="9"/>
        <v>27.19</v>
      </c>
      <c r="N19" s="22"/>
      <c r="P19" s="37">
        <f t="shared" si="1"/>
        <v>11.343668000000001</v>
      </c>
      <c r="Q19" s="37">
        <f t="shared" si="2"/>
        <v>6.3434270000000001</v>
      </c>
      <c r="R19" s="37">
        <f t="shared" si="3"/>
        <v>8.1814710000000002</v>
      </c>
      <c r="S19" s="37">
        <f t="shared" si="4"/>
        <v>1.3214340000000002</v>
      </c>
      <c r="T19" s="37">
        <f t="shared" si="10"/>
        <v>27.19</v>
      </c>
    </row>
    <row r="20" spans="1:20">
      <c r="A20" s="8" t="s">
        <v>62</v>
      </c>
      <c r="B20" s="202">
        <v>27.19</v>
      </c>
      <c r="C20" s="202">
        <v>27.19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11.343668000000001</v>
      </c>
      <c r="J20" s="21">
        <f t="shared" si="6"/>
        <v>6.3434270000000001</v>
      </c>
      <c r="K20" s="21">
        <f t="shared" si="7"/>
        <v>8.1814710000000002</v>
      </c>
      <c r="L20" s="21">
        <f t="shared" si="8"/>
        <v>1.3214340000000002</v>
      </c>
      <c r="M20" s="156">
        <f t="shared" si="9"/>
        <v>27.19</v>
      </c>
      <c r="N20" s="22"/>
      <c r="P20" s="37">
        <f t="shared" si="1"/>
        <v>11.343668000000001</v>
      </c>
      <c r="Q20" s="37">
        <f t="shared" si="2"/>
        <v>6.3434270000000001</v>
      </c>
      <c r="R20" s="37">
        <f t="shared" si="3"/>
        <v>8.1814710000000002</v>
      </c>
      <c r="S20" s="37">
        <f t="shared" si="4"/>
        <v>1.3214340000000002</v>
      </c>
      <c r="T20" s="37">
        <f t="shared" si="10"/>
        <v>27.19</v>
      </c>
    </row>
    <row r="21" spans="1:20">
      <c r="A21" s="8" t="s">
        <v>63</v>
      </c>
      <c r="B21" s="202">
        <v>27.19</v>
      </c>
      <c r="C21" s="202">
        <v>27.19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11.343668000000001</v>
      </c>
      <c r="J21" s="21">
        <f t="shared" si="6"/>
        <v>6.3434270000000001</v>
      </c>
      <c r="K21" s="21">
        <f t="shared" si="7"/>
        <v>8.1814710000000002</v>
      </c>
      <c r="L21" s="21">
        <f t="shared" si="8"/>
        <v>1.3214340000000002</v>
      </c>
      <c r="M21" s="156">
        <f t="shared" si="9"/>
        <v>27.19</v>
      </c>
      <c r="N21" s="22"/>
      <c r="P21" s="37">
        <f t="shared" si="1"/>
        <v>11.343668000000001</v>
      </c>
      <c r="Q21" s="37">
        <f t="shared" si="2"/>
        <v>6.3434270000000001</v>
      </c>
      <c r="R21" s="37">
        <f t="shared" si="3"/>
        <v>8.1814710000000002</v>
      </c>
      <c r="S21" s="37">
        <f t="shared" si="4"/>
        <v>1.3214340000000002</v>
      </c>
      <c r="T21" s="37">
        <f t="shared" si="10"/>
        <v>27.19</v>
      </c>
    </row>
    <row r="22" spans="1:20">
      <c r="A22" s="8" t="s">
        <v>64</v>
      </c>
      <c r="B22" s="202">
        <v>27.19</v>
      </c>
      <c r="C22" s="202">
        <v>27.19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11.343668000000001</v>
      </c>
      <c r="J22" s="21">
        <f t="shared" si="6"/>
        <v>6.3434270000000001</v>
      </c>
      <c r="K22" s="21">
        <f t="shared" si="7"/>
        <v>8.1814710000000002</v>
      </c>
      <c r="L22" s="21">
        <f t="shared" si="8"/>
        <v>1.3214340000000002</v>
      </c>
      <c r="M22" s="156">
        <f t="shared" si="9"/>
        <v>27.19</v>
      </c>
      <c r="N22" s="22"/>
      <c r="P22" s="37">
        <f t="shared" si="1"/>
        <v>11.343668000000001</v>
      </c>
      <c r="Q22" s="37">
        <f t="shared" si="2"/>
        <v>6.3434270000000001</v>
      </c>
      <c r="R22" s="37">
        <f t="shared" si="3"/>
        <v>8.1814710000000002</v>
      </c>
      <c r="S22" s="37">
        <f t="shared" si="4"/>
        <v>1.3214340000000002</v>
      </c>
      <c r="T22" s="37">
        <f t="shared" si="10"/>
        <v>27.19</v>
      </c>
    </row>
    <row r="23" spans="1:20">
      <c r="A23" s="8" t="s">
        <v>65</v>
      </c>
      <c r="B23" s="202">
        <v>27.19</v>
      </c>
      <c r="C23" s="202">
        <v>27.19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11.343668000000001</v>
      </c>
      <c r="J23" s="21">
        <f t="shared" si="6"/>
        <v>6.3434270000000001</v>
      </c>
      <c r="K23" s="21">
        <f t="shared" si="7"/>
        <v>8.1814710000000002</v>
      </c>
      <c r="L23" s="21">
        <f t="shared" si="8"/>
        <v>1.3214340000000002</v>
      </c>
      <c r="M23" s="156">
        <f t="shared" si="9"/>
        <v>27.19</v>
      </c>
      <c r="N23" s="22"/>
      <c r="P23" s="37">
        <f t="shared" si="1"/>
        <v>11.343668000000001</v>
      </c>
      <c r="Q23" s="37">
        <f t="shared" si="2"/>
        <v>6.3434270000000001</v>
      </c>
      <c r="R23" s="37">
        <f t="shared" si="3"/>
        <v>8.1814710000000002</v>
      </c>
      <c r="S23" s="37">
        <f t="shared" si="4"/>
        <v>1.3214340000000002</v>
      </c>
      <c r="T23" s="37">
        <f t="shared" si="10"/>
        <v>27.19</v>
      </c>
    </row>
    <row r="24" spans="1:20">
      <c r="A24" s="8" t="s">
        <v>66</v>
      </c>
      <c r="B24" s="202">
        <v>27.19</v>
      </c>
      <c r="C24" s="202">
        <v>27.19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11.343668000000001</v>
      </c>
      <c r="J24" s="21">
        <f t="shared" si="6"/>
        <v>6.3434270000000001</v>
      </c>
      <c r="K24" s="21">
        <f t="shared" si="7"/>
        <v>8.1814710000000002</v>
      </c>
      <c r="L24" s="21">
        <f t="shared" si="8"/>
        <v>1.3214340000000002</v>
      </c>
      <c r="M24" s="156">
        <f t="shared" si="9"/>
        <v>27.19</v>
      </c>
      <c r="N24" s="22"/>
      <c r="P24" s="37">
        <f t="shared" si="1"/>
        <v>11.343668000000001</v>
      </c>
      <c r="Q24" s="37">
        <f t="shared" si="2"/>
        <v>6.3434270000000001</v>
      </c>
      <c r="R24" s="37">
        <f t="shared" si="3"/>
        <v>8.1814710000000002</v>
      </c>
      <c r="S24" s="37">
        <f t="shared" si="4"/>
        <v>1.3214340000000002</v>
      </c>
      <c r="T24" s="37">
        <f t="shared" si="10"/>
        <v>27.19</v>
      </c>
    </row>
    <row r="25" spans="1:20">
      <c r="A25" s="8" t="s">
        <v>67</v>
      </c>
      <c r="B25" s="202">
        <v>27.19</v>
      </c>
      <c r="C25" s="202">
        <v>27.19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11.343668000000001</v>
      </c>
      <c r="J25" s="21">
        <f t="shared" si="6"/>
        <v>6.3434270000000001</v>
      </c>
      <c r="K25" s="21">
        <f t="shared" si="7"/>
        <v>8.1814710000000002</v>
      </c>
      <c r="L25" s="21">
        <f t="shared" si="8"/>
        <v>1.3214340000000002</v>
      </c>
      <c r="M25" s="156">
        <f t="shared" si="9"/>
        <v>27.19</v>
      </c>
      <c r="N25" s="22"/>
      <c r="P25" s="37">
        <f t="shared" si="1"/>
        <v>11.343668000000001</v>
      </c>
      <c r="Q25" s="37">
        <f t="shared" si="2"/>
        <v>6.3434270000000001</v>
      </c>
      <c r="R25" s="37">
        <f t="shared" si="3"/>
        <v>8.1814710000000002</v>
      </c>
      <c r="S25" s="37">
        <f t="shared" si="4"/>
        <v>1.3214340000000002</v>
      </c>
      <c r="T25" s="37">
        <f t="shared" si="10"/>
        <v>27.19</v>
      </c>
    </row>
    <row r="26" spans="1:20">
      <c r="A26" s="8" t="s">
        <v>68</v>
      </c>
      <c r="B26" s="202">
        <v>27.19</v>
      </c>
      <c r="C26" s="202">
        <v>27.19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11.343668000000001</v>
      </c>
      <c r="J26" s="21">
        <f t="shared" si="6"/>
        <v>6.3434270000000001</v>
      </c>
      <c r="K26" s="21">
        <f t="shared" si="7"/>
        <v>8.1814710000000002</v>
      </c>
      <c r="L26" s="21">
        <f t="shared" si="8"/>
        <v>1.3214340000000002</v>
      </c>
      <c r="M26" s="156">
        <f t="shared" si="9"/>
        <v>27.19</v>
      </c>
      <c r="N26" s="22"/>
      <c r="P26" s="37">
        <f t="shared" si="1"/>
        <v>11.343668000000001</v>
      </c>
      <c r="Q26" s="37">
        <f t="shared" si="2"/>
        <v>6.3434270000000001</v>
      </c>
      <c r="R26" s="37">
        <f t="shared" si="3"/>
        <v>8.1814710000000002</v>
      </c>
      <c r="S26" s="37">
        <f t="shared" si="4"/>
        <v>1.3214340000000002</v>
      </c>
      <c r="T26" s="37">
        <f t="shared" si="10"/>
        <v>27.19</v>
      </c>
    </row>
    <row r="27" spans="1:20">
      <c r="A27" s="8" t="s">
        <v>69</v>
      </c>
      <c r="B27" s="202">
        <v>27.19</v>
      </c>
      <c r="C27" s="202">
        <v>27.19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11.343668000000001</v>
      </c>
      <c r="J27" s="21">
        <f t="shared" si="6"/>
        <v>6.3434270000000001</v>
      </c>
      <c r="K27" s="21">
        <f t="shared" si="7"/>
        <v>8.1814710000000002</v>
      </c>
      <c r="L27" s="21">
        <f t="shared" si="8"/>
        <v>1.3214340000000002</v>
      </c>
      <c r="M27" s="156">
        <f t="shared" si="9"/>
        <v>27.19</v>
      </c>
      <c r="N27" s="22"/>
      <c r="P27" s="37">
        <f t="shared" si="1"/>
        <v>11.343668000000001</v>
      </c>
      <c r="Q27" s="37">
        <f t="shared" si="2"/>
        <v>6.3434270000000001</v>
      </c>
      <c r="R27" s="37">
        <f t="shared" si="3"/>
        <v>8.1814710000000002</v>
      </c>
      <c r="S27" s="37">
        <f t="shared" si="4"/>
        <v>1.3214340000000002</v>
      </c>
      <c r="T27" s="37">
        <f t="shared" si="10"/>
        <v>27.19</v>
      </c>
    </row>
    <row r="28" spans="1:20">
      <c r="A28" s="8" t="s">
        <v>70</v>
      </c>
      <c r="B28" s="202">
        <v>27.19</v>
      </c>
      <c r="C28" s="202">
        <v>27.19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11.343668000000001</v>
      </c>
      <c r="J28" s="21">
        <f t="shared" si="6"/>
        <v>6.3434270000000001</v>
      </c>
      <c r="K28" s="21">
        <f t="shared" si="7"/>
        <v>8.1814710000000002</v>
      </c>
      <c r="L28" s="21">
        <f t="shared" si="8"/>
        <v>1.3214340000000002</v>
      </c>
      <c r="M28" s="156">
        <f t="shared" si="9"/>
        <v>27.19</v>
      </c>
      <c r="N28" s="22"/>
      <c r="P28" s="37">
        <f t="shared" si="1"/>
        <v>11.343668000000001</v>
      </c>
      <c r="Q28" s="37">
        <f t="shared" si="2"/>
        <v>6.3434270000000001</v>
      </c>
      <c r="R28" s="37">
        <f t="shared" si="3"/>
        <v>8.1814710000000002</v>
      </c>
      <c r="S28" s="37">
        <f t="shared" si="4"/>
        <v>1.3214340000000002</v>
      </c>
      <c r="T28" s="37">
        <f t="shared" si="10"/>
        <v>27.19</v>
      </c>
    </row>
    <row r="29" spans="1:20">
      <c r="A29" s="8" t="s">
        <v>71</v>
      </c>
      <c r="B29" s="202">
        <v>27.19</v>
      </c>
      <c r="C29" s="202">
        <v>27.19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11.343668000000001</v>
      </c>
      <c r="J29" s="21">
        <f t="shared" si="6"/>
        <v>6.3434270000000001</v>
      </c>
      <c r="K29" s="21">
        <f t="shared" si="7"/>
        <v>8.1814710000000002</v>
      </c>
      <c r="L29" s="21">
        <f t="shared" si="8"/>
        <v>1.3214340000000002</v>
      </c>
      <c r="M29" s="156">
        <f t="shared" si="9"/>
        <v>27.19</v>
      </c>
      <c r="N29" s="22"/>
      <c r="P29" s="37">
        <f t="shared" si="1"/>
        <v>11.343668000000001</v>
      </c>
      <c r="Q29" s="37">
        <f t="shared" si="2"/>
        <v>6.3434270000000001</v>
      </c>
      <c r="R29" s="37">
        <f t="shared" si="3"/>
        <v>8.1814710000000002</v>
      </c>
      <c r="S29" s="37">
        <f t="shared" si="4"/>
        <v>1.3214340000000002</v>
      </c>
      <c r="T29" s="37">
        <f t="shared" si="10"/>
        <v>27.19</v>
      </c>
    </row>
    <row r="30" spans="1:20">
      <c r="A30" s="8" t="s">
        <v>72</v>
      </c>
      <c r="B30" s="202">
        <v>27.19</v>
      </c>
      <c r="C30" s="202">
        <v>27.19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11.343668000000001</v>
      </c>
      <c r="J30" s="21">
        <f t="shared" si="6"/>
        <v>6.3434270000000001</v>
      </c>
      <c r="K30" s="21">
        <f t="shared" si="7"/>
        <v>8.1814710000000002</v>
      </c>
      <c r="L30" s="21">
        <f t="shared" si="8"/>
        <v>1.3214340000000002</v>
      </c>
      <c r="M30" s="156">
        <f t="shared" si="9"/>
        <v>27.19</v>
      </c>
      <c r="N30" s="22"/>
      <c r="P30" s="37">
        <f t="shared" si="1"/>
        <v>11.343668000000001</v>
      </c>
      <c r="Q30" s="37">
        <f t="shared" si="2"/>
        <v>6.3434270000000001</v>
      </c>
      <c r="R30" s="37">
        <f t="shared" si="3"/>
        <v>8.1814710000000002</v>
      </c>
      <c r="S30" s="37">
        <f t="shared" si="4"/>
        <v>1.3214340000000002</v>
      </c>
      <c r="T30" s="37">
        <f t="shared" si="10"/>
        <v>27.19</v>
      </c>
    </row>
    <row r="31" spans="1:20">
      <c r="A31" s="8" t="s">
        <v>73</v>
      </c>
      <c r="B31" s="202">
        <v>27.19</v>
      </c>
      <c r="C31" s="202">
        <v>27.19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11.343668000000001</v>
      </c>
      <c r="J31" s="21">
        <f t="shared" si="6"/>
        <v>6.3434270000000001</v>
      </c>
      <c r="K31" s="21">
        <f t="shared" si="7"/>
        <v>8.1814710000000002</v>
      </c>
      <c r="L31" s="21">
        <f t="shared" si="8"/>
        <v>1.3214340000000002</v>
      </c>
      <c r="M31" s="156">
        <f t="shared" si="9"/>
        <v>27.19</v>
      </c>
      <c r="N31" s="22"/>
      <c r="P31" s="37">
        <f t="shared" si="1"/>
        <v>11.343668000000001</v>
      </c>
      <c r="Q31" s="37">
        <f t="shared" si="2"/>
        <v>6.3434270000000001</v>
      </c>
      <c r="R31" s="37">
        <f t="shared" si="3"/>
        <v>8.1814710000000002</v>
      </c>
      <c r="S31" s="37">
        <f t="shared" si="4"/>
        <v>1.3214340000000002</v>
      </c>
      <c r="T31" s="37">
        <f t="shared" si="10"/>
        <v>27.19</v>
      </c>
    </row>
    <row r="32" spans="1:20">
      <c r="A32" s="8" t="s">
        <v>74</v>
      </c>
      <c r="B32" s="202">
        <v>27.19</v>
      </c>
      <c r="C32" s="202">
        <v>27.19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11.343668000000001</v>
      </c>
      <c r="J32" s="21">
        <f t="shared" si="6"/>
        <v>6.3434270000000001</v>
      </c>
      <c r="K32" s="21">
        <f t="shared" si="7"/>
        <v>8.1814710000000002</v>
      </c>
      <c r="L32" s="21">
        <f t="shared" si="8"/>
        <v>1.3214340000000002</v>
      </c>
      <c r="M32" s="156">
        <f t="shared" si="9"/>
        <v>27.19</v>
      </c>
      <c r="N32" s="22"/>
      <c r="P32" s="37">
        <f t="shared" si="1"/>
        <v>11.343668000000001</v>
      </c>
      <c r="Q32" s="37">
        <f t="shared" si="2"/>
        <v>6.3434270000000001</v>
      </c>
      <c r="R32" s="37">
        <f t="shared" si="3"/>
        <v>8.1814710000000002</v>
      </c>
      <c r="S32" s="37">
        <f t="shared" si="4"/>
        <v>1.3214340000000002</v>
      </c>
      <c r="T32" s="37">
        <f t="shared" si="10"/>
        <v>27.19</v>
      </c>
    </row>
    <row r="33" spans="1:20">
      <c r="A33" s="8" t="s">
        <v>75</v>
      </c>
      <c r="B33" s="202">
        <v>27.19</v>
      </c>
      <c r="C33" s="202">
        <v>27.19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11.343668000000001</v>
      </c>
      <c r="J33" s="21">
        <f t="shared" si="6"/>
        <v>6.3434270000000001</v>
      </c>
      <c r="K33" s="21">
        <f t="shared" si="7"/>
        <v>8.1814710000000002</v>
      </c>
      <c r="L33" s="21">
        <f t="shared" si="8"/>
        <v>1.3214340000000002</v>
      </c>
      <c r="M33" s="156">
        <f t="shared" si="9"/>
        <v>27.19</v>
      </c>
      <c r="N33" s="22"/>
      <c r="P33" s="37">
        <f t="shared" si="1"/>
        <v>11.343668000000001</v>
      </c>
      <c r="Q33" s="37">
        <f t="shared" si="2"/>
        <v>6.3434270000000001</v>
      </c>
      <c r="R33" s="37">
        <f t="shared" si="3"/>
        <v>8.1814710000000002</v>
      </c>
      <c r="S33" s="37">
        <f t="shared" si="4"/>
        <v>1.3214340000000002</v>
      </c>
      <c r="T33" s="37">
        <f t="shared" si="10"/>
        <v>27.19</v>
      </c>
    </row>
    <row r="34" spans="1:20">
      <c r="A34" s="8" t="s">
        <v>76</v>
      </c>
      <c r="B34" s="202">
        <v>27.19</v>
      </c>
      <c r="C34" s="202">
        <v>27.19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11.343668000000001</v>
      </c>
      <c r="J34" s="21">
        <f t="shared" si="6"/>
        <v>6.3434270000000001</v>
      </c>
      <c r="K34" s="21">
        <f t="shared" si="7"/>
        <v>8.1814710000000002</v>
      </c>
      <c r="L34" s="21">
        <f t="shared" si="8"/>
        <v>1.3214340000000002</v>
      </c>
      <c r="M34" s="156">
        <f t="shared" si="9"/>
        <v>27.19</v>
      </c>
      <c r="N34" s="22"/>
      <c r="P34" s="37">
        <f t="shared" si="1"/>
        <v>11.343668000000001</v>
      </c>
      <c r="Q34" s="37">
        <f t="shared" si="2"/>
        <v>6.3434270000000001</v>
      </c>
      <c r="R34" s="37">
        <f t="shared" si="3"/>
        <v>8.1814710000000002</v>
      </c>
      <c r="S34" s="37">
        <f t="shared" si="4"/>
        <v>1.3214340000000002</v>
      </c>
      <c r="T34" s="37">
        <f t="shared" si="10"/>
        <v>27.19</v>
      </c>
    </row>
    <row r="35" spans="1:20">
      <c r="A35" s="8" t="s">
        <v>77</v>
      </c>
      <c r="B35" s="202">
        <v>27.19</v>
      </c>
      <c r="C35" s="202">
        <v>27.19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11.343668000000001</v>
      </c>
      <c r="J35" s="21">
        <f t="shared" si="6"/>
        <v>6.3434270000000001</v>
      </c>
      <c r="K35" s="21">
        <f t="shared" si="7"/>
        <v>8.1814710000000002</v>
      </c>
      <c r="L35" s="21">
        <f t="shared" si="8"/>
        <v>1.3214340000000002</v>
      </c>
      <c r="M35" s="156">
        <f t="shared" si="9"/>
        <v>27.19</v>
      </c>
      <c r="N35" s="22"/>
      <c r="P35" s="37">
        <f t="shared" ref="P35:P66" si="12">I35</f>
        <v>11.343668000000001</v>
      </c>
      <c r="Q35" s="37">
        <f t="shared" ref="Q35:Q66" si="13">J35</f>
        <v>6.3434270000000001</v>
      </c>
      <c r="R35" s="37">
        <f t="shared" ref="R35:R66" si="14">K35</f>
        <v>8.1814710000000002</v>
      </c>
      <c r="S35" s="37">
        <f t="shared" ref="S35:S66" si="15">L35</f>
        <v>1.3214340000000002</v>
      </c>
      <c r="T35" s="37">
        <f t="shared" si="10"/>
        <v>27.19</v>
      </c>
    </row>
    <row r="36" spans="1:20">
      <c r="A36" s="8" t="s">
        <v>78</v>
      </c>
      <c r="B36" s="202">
        <v>27.19</v>
      </c>
      <c r="C36" s="202">
        <v>27.19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11.343668000000001</v>
      </c>
      <c r="J36" s="21">
        <f t="shared" si="6"/>
        <v>6.3434270000000001</v>
      </c>
      <c r="K36" s="21">
        <f t="shared" si="7"/>
        <v>8.1814710000000002</v>
      </c>
      <c r="L36" s="21">
        <f t="shared" si="8"/>
        <v>1.3214340000000002</v>
      </c>
      <c r="M36" s="156">
        <f t="shared" si="9"/>
        <v>27.19</v>
      </c>
      <c r="N36" s="22"/>
      <c r="P36" s="37">
        <f t="shared" si="12"/>
        <v>11.343668000000001</v>
      </c>
      <c r="Q36" s="37">
        <f t="shared" si="13"/>
        <v>6.3434270000000001</v>
      </c>
      <c r="R36" s="37">
        <f t="shared" si="14"/>
        <v>8.1814710000000002</v>
      </c>
      <c r="S36" s="37">
        <f t="shared" si="15"/>
        <v>1.3214340000000002</v>
      </c>
      <c r="T36" s="37">
        <f t="shared" si="10"/>
        <v>27.19</v>
      </c>
    </row>
    <row r="37" spans="1:20">
      <c r="A37" s="8" t="s">
        <v>79</v>
      </c>
      <c r="B37" s="202">
        <v>27.19</v>
      </c>
      <c r="C37" s="202">
        <v>27.19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11.343668000000001</v>
      </c>
      <c r="J37" s="21">
        <f t="shared" si="6"/>
        <v>6.3434270000000001</v>
      </c>
      <c r="K37" s="21">
        <f t="shared" si="7"/>
        <v>8.1814710000000002</v>
      </c>
      <c r="L37" s="21">
        <f t="shared" si="8"/>
        <v>1.3214340000000002</v>
      </c>
      <c r="M37" s="156">
        <f t="shared" si="9"/>
        <v>27.19</v>
      </c>
      <c r="N37" s="22"/>
      <c r="P37" s="37">
        <f t="shared" si="12"/>
        <v>11.343668000000001</v>
      </c>
      <c r="Q37" s="37">
        <f t="shared" si="13"/>
        <v>6.3434270000000001</v>
      </c>
      <c r="R37" s="37">
        <f t="shared" si="14"/>
        <v>8.1814710000000002</v>
      </c>
      <c r="S37" s="37">
        <f t="shared" si="15"/>
        <v>1.3214340000000002</v>
      </c>
      <c r="T37" s="37">
        <f t="shared" si="10"/>
        <v>27.19</v>
      </c>
    </row>
    <row r="38" spans="1:20">
      <c r="A38" s="8" t="s">
        <v>80</v>
      </c>
      <c r="B38" s="202">
        <v>27.19</v>
      </c>
      <c r="C38" s="202">
        <v>27.19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11.343668000000001</v>
      </c>
      <c r="J38" s="21">
        <f t="shared" si="6"/>
        <v>6.3434270000000001</v>
      </c>
      <c r="K38" s="21">
        <f t="shared" si="7"/>
        <v>8.1814710000000002</v>
      </c>
      <c r="L38" s="21">
        <f t="shared" si="8"/>
        <v>1.3214340000000002</v>
      </c>
      <c r="M38" s="156">
        <f t="shared" si="9"/>
        <v>27.19</v>
      </c>
      <c r="N38" s="22"/>
      <c r="P38" s="37">
        <f t="shared" si="12"/>
        <v>11.343668000000001</v>
      </c>
      <c r="Q38" s="37">
        <f t="shared" si="13"/>
        <v>6.3434270000000001</v>
      </c>
      <c r="R38" s="37">
        <f t="shared" si="14"/>
        <v>8.1814710000000002</v>
      </c>
      <c r="S38" s="37">
        <f t="shared" si="15"/>
        <v>1.3214340000000002</v>
      </c>
      <c r="T38" s="37">
        <f t="shared" si="10"/>
        <v>27.19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6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6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6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6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6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6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6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6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6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6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6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6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6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6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6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6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6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6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6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6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6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6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6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6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6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6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6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6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6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6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6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6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6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6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6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6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27.19</v>
      </c>
      <c r="C75" s="202">
        <v>27.19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11.343668000000001</v>
      </c>
      <c r="J75" s="21">
        <f t="shared" si="22"/>
        <v>6.3434270000000001</v>
      </c>
      <c r="K75" s="21">
        <f t="shared" si="23"/>
        <v>8.1814710000000002</v>
      </c>
      <c r="L75" s="21">
        <f t="shared" si="24"/>
        <v>1.3214340000000002</v>
      </c>
      <c r="M75" s="156">
        <f t="shared" si="25"/>
        <v>27.19</v>
      </c>
      <c r="N75" s="22"/>
      <c r="P75" s="37">
        <f t="shared" si="17"/>
        <v>11.343668000000001</v>
      </c>
      <c r="Q75" s="37">
        <f t="shared" si="18"/>
        <v>6.3434270000000001</v>
      </c>
      <c r="R75" s="37">
        <f t="shared" si="19"/>
        <v>8.1814710000000002</v>
      </c>
      <c r="S75" s="37">
        <f t="shared" si="20"/>
        <v>1.3214340000000002</v>
      </c>
      <c r="T75" s="37">
        <f t="shared" si="26"/>
        <v>27.19</v>
      </c>
    </row>
    <row r="76" spans="1:20">
      <c r="A76" s="8" t="s">
        <v>118</v>
      </c>
      <c r="B76" s="202">
        <v>27.19</v>
      </c>
      <c r="C76" s="202">
        <v>27.19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11.343668000000001</v>
      </c>
      <c r="J76" s="21">
        <f t="shared" si="22"/>
        <v>6.3434270000000001</v>
      </c>
      <c r="K76" s="21">
        <f t="shared" si="23"/>
        <v>8.1814710000000002</v>
      </c>
      <c r="L76" s="21">
        <f t="shared" si="24"/>
        <v>1.3214340000000002</v>
      </c>
      <c r="M76" s="156">
        <f t="shared" si="25"/>
        <v>27.19</v>
      </c>
      <c r="N76" s="22"/>
      <c r="P76" s="37">
        <f t="shared" si="17"/>
        <v>11.343668000000001</v>
      </c>
      <c r="Q76" s="37">
        <f t="shared" si="18"/>
        <v>6.3434270000000001</v>
      </c>
      <c r="R76" s="37">
        <f t="shared" si="19"/>
        <v>8.1814710000000002</v>
      </c>
      <c r="S76" s="37">
        <f t="shared" si="20"/>
        <v>1.3214340000000002</v>
      </c>
      <c r="T76" s="37">
        <f t="shared" si="26"/>
        <v>27.19</v>
      </c>
    </row>
    <row r="77" spans="1:20">
      <c r="A77" s="8" t="s">
        <v>119</v>
      </c>
      <c r="B77" s="202">
        <v>27.19</v>
      </c>
      <c r="C77" s="202">
        <v>27.19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11.343668000000001</v>
      </c>
      <c r="J77" s="21">
        <f t="shared" si="22"/>
        <v>6.3434270000000001</v>
      </c>
      <c r="K77" s="21">
        <f t="shared" si="23"/>
        <v>8.1814710000000002</v>
      </c>
      <c r="L77" s="21">
        <f t="shared" si="24"/>
        <v>1.3214340000000002</v>
      </c>
      <c r="M77" s="156">
        <f t="shared" si="25"/>
        <v>27.19</v>
      </c>
      <c r="N77" s="22"/>
      <c r="P77" s="37">
        <f t="shared" si="17"/>
        <v>11.343668000000001</v>
      </c>
      <c r="Q77" s="37">
        <f t="shared" si="18"/>
        <v>6.3434270000000001</v>
      </c>
      <c r="R77" s="37">
        <f t="shared" si="19"/>
        <v>8.1814710000000002</v>
      </c>
      <c r="S77" s="37">
        <f t="shared" si="20"/>
        <v>1.3214340000000002</v>
      </c>
      <c r="T77" s="37">
        <f t="shared" si="26"/>
        <v>27.19</v>
      </c>
    </row>
    <row r="78" spans="1:20">
      <c r="A78" s="8" t="s">
        <v>120</v>
      </c>
      <c r="B78" s="202">
        <v>27.19</v>
      </c>
      <c r="C78" s="202">
        <v>27.19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11.343668000000001</v>
      </c>
      <c r="J78" s="21">
        <f t="shared" si="22"/>
        <v>6.3434270000000001</v>
      </c>
      <c r="K78" s="21">
        <f t="shared" si="23"/>
        <v>8.1814710000000002</v>
      </c>
      <c r="L78" s="21">
        <f t="shared" si="24"/>
        <v>1.3214340000000002</v>
      </c>
      <c r="M78" s="156">
        <f t="shared" si="25"/>
        <v>27.19</v>
      </c>
      <c r="N78" s="22"/>
      <c r="P78" s="37">
        <f t="shared" si="17"/>
        <v>11.343668000000001</v>
      </c>
      <c r="Q78" s="37">
        <f t="shared" si="18"/>
        <v>6.3434270000000001</v>
      </c>
      <c r="R78" s="37">
        <f t="shared" si="19"/>
        <v>8.1814710000000002</v>
      </c>
      <c r="S78" s="37">
        <f t="shared" si="20"/>
        <v>1.3214340000000002</v>
      </c>
      <c r="T78" s="37">
        <f t="shared" si="26"/>
        <v>27.19</v>
      </c>
    </row>
    <row r="79" spans="1:20">
      <c r="A79" s="8" t="s">
        <v>121</v>
      </c>
      <c r="B79" s="202">
        <v>27.19</v>
      </c>
      <c r="C79" s="202">
        <v>27.19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11.343668000000001</v>
      </c>
      <c r="J79" s="21">
        <f t="shared" si="22"/>
        <v>6.3434270000000001</v>
      </c>
      <c r="K79" s="21">
        <f t="shared" si="23"/>
        <v>8.1814710000000002</v>
      </c>
      <c r="L79" s="21">
        <f t="shared" si="24"/>
        <v>1.3214340000000002</v>
      </c>
      <c r="M79" s="156">
        <f t="shared" si="25"/>
        <v>27.19</v>
      </c>
      <c r="N79" s="22"/>
      <c r="P79" s="37">
        <f t="shared" si="17"/>
        <v>11.343668000000001</v>
      </c>
      <c r="Q79" s="37">
        <f t="shared" si="18"/>
        <v>6.3434270000000001</v>
      </c>
      <c r="R79" s="37">
        <f t="shared" si="19"/>
        <v>8.1814710000000002</v>
      </c>
      <c r="S79" s="37">
        <f t="shared" si="20"/>
        <v>1.3214340000000002</v>
      </c>
      <c r="T79" s="37">
        <f t="shared" si="26"/>
        <v>27.19</v>
      </c>
    </row>
    <row r="80" spans="1:20">
      <c r="A80" s="8" t="s">
        <v>122</v>
      </c>
      <c r="B80" s="202">
        <v>27.19</v>
      </c>
      <c r="C80" s="202">
        <v>27.19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11.343668000000001</v>
      </c>
      <c r="J80" s="21">
        <f t="shared" si="22"/>
        <v>6.3434270000000001</v>
      </c>
      <c r="K80" s="21">
        <f t="shared" si="23"/>
        <v>8.1814710000000002</v>
      </c>
      <c r="L80" s="21">
        <f t="shared" si="24"/>
        <v>1.3214340000000002</v>
      </c>
      <c r="M80" s="156">
        <f t="shared" si="25"/>
        <v>27.19</v>
      </c>
      <c r="N80" s="22"/>
      <c r="P80" s="37">
        <f t="shared" si="17"/>
        <v>11.343668000000001</v>
      </c>
      <c r="Q80" s="37">
        <f t="shared" si="18"/>
        <v>6.3434270000000001</v>
      </c>
      <c r="R80" s="37">
        <f t="shared" si="19"/>
        <v>8.1814710000000002</v>
      </c>
      <c r="S80" s="37">
        <f t="shared" si="20"/>
        <v>1.3214340000000002</v>
      </c>
      <c r="T80" s="37">
        <f t="shared" si="26"/>
        <v>27.19</v>
      </c>
    </row>
    <row r="81" spans="1:20">
      <c r="A81" s="8" t="s">
        <v>123</v>
      </c>
      <c r="B81" s="202">
        <v>27.19</v>
      </c>
      <c r="C81" s="202">
        <v>27.19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11.343668000000001</v>
      </c>
      <c r="J81" s="21">
        <f t="shared" si="22"/>
        <v>6.3434270000000001</v>
      </c>
      <c r="K81" s="21">
        <f t="shared" si="23"/>
        <v>8.1814710000000002</v>
      </c>
      <c r="L81" s="21">
        <f t="shared" si="24"/>
        <v>1.3214340000000002</v>
      </c>
      <c r="M81" s="156">
        <f t="shared" si="25"/>
        <v>27.19</v>
      </c>
      <c r="N81" s="22"/>
      <c r="P81" s="37">
        <f t="shared" si="17"/>
        <v>11.343668000000001</v>
      </c>
      <c r="Q81" s="37">
        <f t="shared" si="18"/>
        <v>6.3434270000000001</v>
      </c>
      <c r="R81" s="37">
        <f t="shared" si="19"/>
        <v>8.1814710000000002</v>
      </c>
      <c r="S81" s="37">
        <f t="shared" si="20"/>
        <v>1.3214340000000002</v>
      </c>
      <c r="T81" s="37">
        <f t="shared" si="26"/>
        <v>27.19</v>
      </c>
    </row>
    <row r="82" spans="1:20">
      <c r="A82" s="8" t="s">
        <v>124</v>
      </c>
      <c r="B82" s="202">
        <v>27.19</v>
      </c>
      <c r="C82" s="202">
        <v>27.19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11.343668000000001</v>
      </c>
      <c r="J82" s="21">
        <f t="shared" si="22"/>
        <v>6.3434270000000001</v>
      </c>
      <c r="K82" s="21">
        <f t="shared" si="23"/>
        <v>8.1814710000000002</v>
      </c>
      <c r="L82" s="21">
        <f t="shared" si="24"/>
        <v>1.3214340000000002</v>
      </c>
      <c r="M82" s="156">
        <f t="shared" si="25"/>
        <v>27.19</v>
      </c>
      <c r="N82" s="22"/>
      <c r="P82" s="37">
        <f t="shared" si="17"/>
        <v>11.343668000000001</v>
      </c>
      <c r="Q82" s="37">
        <f t="shared" si="18"/>
        <v>6.3434270000000001</v>
      </c>
      <c r="R82" s="37">
        <f t="shared" si="19"/>
        <v>8.1814710000000002</v>
      </c>
      <c r="S82" s="37">
        <f t="shared" si="20"/>
        <v>1.3214340000000002</v>
      </c>
      <c r="T82" s="37">
        <f t="shared" si="26"/>
        <v>27.19</v>
      </c>
    </row>
    <row r="83" spans="1:20">
      <c r="A83" s="8" t="s">
        <v>125</v>
      </c>
      <c r="B83" s="202">
        <v>27.19</v>
      </c>
      <c r="C83" s="202">
        <v>27.19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11.343668000000001</v>
      </c>
      <c r="J83" s="21">
        <f t="shared" si="22"/>
        <v>6.3434270000000001</v>
      </c>
      <c r="K83" s="21">
        <f t="shared" si="23"/>
        <v>8.1814710000000002</v>
      </c>
      <c r="L83" s="21">
        <f t="shared" si="24"/>
        <v>1.3214340000000002</v>
      </c>
      <c r="M83" s="156">
        <f t="shared" si="25"/>
        <v>27.19</v>
      </c>
      <c r="N83" s="22"/>
      <c r="P83" s="37">
        <f t="shared" si="17"/>
        <v>11.343668000000001</v>
      </c>
      <c r="Q83" s="37">
        <f t="shared" si="18"/>
        <v>6.3434270000000001</v>
      </c>
      <c r="R83" s="37">
        <f t="shared" si="19"/>
        <v>8.1814710000000002</v>
      </c>
      <c r="S83" s="37">
        <f t="shared" si="20"/>
        <v>1.3214340000000002</v>
      </c>
      <c r="T83" s="37">
        <f t="shared" si="26"/>
        <v>27.19</v>
      </c>
    </row>
    <row r="84" spans="1:20">
      <c r="A84" s="8" t="s">
        <v>126</v>
      </c>
      <c r="B84" s="202">
        <v>27.19</v>
      </c>
      <c r="C84" s="202">
        <v>27.19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11.343668000000001</v>
      </c>
      <c r="J84" s="21">
        <f t="shared" si="22"/>
        <v>6.3434270000000001</v>
      </c>
      <c r="K84" s="21">
        <f t="shared" si="23"/>
        <v>8.1814710000000002</v>
      </c>
      <c r="L84" s="21">
        <f t="shared" si="24"/>
        <v>1.3214340000000002</v>
      </c>
      <c r="M84" s="156">
        <f t="shared" si="25"/>
        <v>27.19</v>
      </c>
      <c r="N84" s="22"/>
      <c r="P84" s="37">
        <f t="shared" si="17"/>
        <v>11.343668000000001</v>
      </c>
      <c r="Q84" s="37">
        <f t="shared" si="18"/>
        <v>6.3434270000000001</v>
      </c>
      <c r="R84" s="37">
        <f t="shared" si="19"/>
        <v>8.1814710000000002</v>
      </c>
      <c r="S84" s="37">
        <f t="shared" si="20"/>
        <v>1.3214340000000002</v>
      </c>
      <c r="T84" s="37">
        <f t="shared" si="26"/>
        <v>27.19</v>
      </c>
    </row>
    <row r="85" spans="1:20">
      <c r="A85" s="8" t="s">
        <v>127</v>
      </c>
      <c r="B85" s="202">
        <v>27.19</v>
      </c>
      <c r="C85" s="202">
        <v>27.19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11.343668000000001</v>
      </c>
      <c r="J85" s="21">
        <f t="shared" si="22"/>
        <v>6.3434270000000001</v>
      </c>
      <c r="K85" s="21">
        <f t="shared" si="23"/>
        <v>8.1814710000000002</v>
      </c>
      <c r="L85" s="21">
        <f t="shared" si="24"/>
        <v>1.3214340000000002</v>
      </c>
      <c r="M85" s="156">
        <f t="shared" si="25"/>
        <v>27.19</v>
      </c>
      <c r="N85" s="22"/>
      <c r="P85" s="37">
        <f t="shared" si="17"/>
        <v>11.343668000000001</v>
      </c>
      <c r="Q85" s="37">
        <f t="shared" si="18"/>
        <v>6.3434270000000001</v>
      </c>
      <c r="R85" s="37">
        <f t="shared" si="19"/>
        <v>8.1814710000000002</v>
      </c>
      <c r="S85" s="37">
        <f t="shared" si="20"/>
        <v>1.3214340000000002</v>
      </c>
      <c r="T85" s="37">
        <f t="shared" si="26"/>
        <v>27.19</v>
      </c>
    </row>
    <row r="86" spans="1:20">
      <c r="A86" s="8" t="s">
        <v>128</v>
      </c>
      <c r="B86" s="202">
        <v>27.19</v>
      </c>
      <c r="C86" s="202">
        <v>27.19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11.343668000000001</v>
      </c>
      <c r="J86" s="21">
        <f t="shared" si="22"/>
        <v>6.3434270000000001</v>
      </c>
      <c r="K86" s="21">
        <f t="shared" si="23"/>
        <v>8.1814710000000002</v>
      </c>
      <c r="L86" s="21">
        <f t="shared" si="24"/>
        <v>1.3214340000000002</v>
      </c>
      <c r="M86" s="156">
        <f t="shared" si="25"/>
        <v>27.19</v>
      </c>
      <c r="N86" s="22"/>
      <c r="P86" s="37">
        <f t="shared" si="17"/>
        <v>11.343668000000001</v>
      </c>
      <c r="Q86" s="37">
        <f t="shared" si="18"/>
        <v>6.3434270000000001</v>
      </c>
      <c r="R86" s="37">
        <f t="shared" si="19"/>
        <v>8.1814710000000002</v>
      </c>
      <c r="S86" s="37">
        <f t="shared" si="20"/>
        <v>1.3214340000000002</v>
      </c>
      <c r="T86" s="37">
        <f t="shared" si="26"/>
        <v>27.19</v>
      </c>
    </row>
    <row r="87" spans="1:20">
      <c r="A87" s="8" t="s">
        <v>129</v>
      </c>
      <c r="B87" s="202">
        <v>27.19</v>
      </c>
      <c r="C87" s="202">
        <v>27.19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11.343668000000001</v>
      </c>
      <c r="J87" s="21">
        <f t="shared" si="22"/>
        <v>6.3434270000000001</v>
      </c>
      <c r="K87" s="21">
        <f t="shared" si="23"/>
        <v>8.1814710000000002</v>
      </c>
      <c r="L87" s="21">
        <f t="shared" si="24"/>
        <v>1.3214340000000002</v>
      </c>
      <c r="M87" s="156">
        <f t="shared" si="25"/>
        <v>27.19</v>
      </c>
      <c r="N87" s="22"/>
      <c r="P87" s="37">
        <f t="shared" si="17"/>
        <v>11.343668000000001</v>
      </c>
      <c r="Q87" s="37">
        <f t="shared" si="18"/>
        <v>6.3434270000000001</v>
      </c>
      <c r="R87" s="37">
        <f t="shared" si="19"/>
        <v>8.1814710000000002</v>
      </c>
      <c r="S87" s="37">
        <f t="shared" si="20"/>
        <v>1.3214340000000002</v>
      </c>
      <c r="T87" s="37">
        <f t="shared" si="26"/>
        <v>27.19</v>
      </c>
    </row>
    <row r="88" spans="1:20">
      <c r="A88" s="8" t="s">
        <v>130</v>
      </c>
      <c r="B88" s="202">
        <v>27.19</v>
      </c>
      <c r="C88" s="202">
        <v>27.19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11.343668000000001</v>
      </c>
      <c r="J88" s="21">
        <f t="shared" si="22"/>
        <v>6.3434270000000001</v>
      </c>
      <c r="K88" s="21">
        <f t="shared" si="23"/>
        <v>8.1814710000000002</v>
      </c>
      <c r="L88" s="21">
        <f t="shared" si="24"/>
        <v>1.3214340000000002</v>
      </c>
      <c r="M88" s="156">
        <f t="shared" si="25"/>
        <v>27.19</v>
      </c>
      <c r="N88" s="22"/>
      <c r="P88" s="37">
        <f t="shared" si="17"/>
        <v>11.343668000000001</v>
      </c>
      <c r="Q88" s="37">
        <f t="shared" si="18"/>
        <v>6.3434270000000001</v>
      </c>
      <c r="R88" s="37">
        <f t="shared" si="19"/>
        <v>8.1814710000000002</v>
      </c>
      <c r="S88" s="37">
        <f t="shared" si="20"/>
        <v>1.3214340000000002</v>
      </c>
      <c r="T88" s="37">
        <f t="shared" si="26"/>
        <v>27.19</v>
      </c>
    </row>
    <row r="89" spans="1:20">
      <c r="A89" s="8" t="s">
        <v>131</v>
      </c>
      <c r="B89" s="202">
        <v>27.19</v>
      </c>
      <c r="C89" s="202">
        <v>27.19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11.343668000000001</v>
      </c>
      <c r="J89" s="21">
        <f t="shared" si="22"/>
        <v>6.3434270000000001</v>
      </c>
      <c r="K89" s="21">
        <f t="shared" si="23"/>
        <v>8.1814710000000002</v>
      </c>
      <c r="L89" s="21">
        <f t="shared" si="24"/>
        <v>1.3214340000000002</v>
      </c>
      <c r="M89" s="156">
        <f t="shared" si="25"/>
        <v>27.19</v>
      </c>
      <c r="N89" s="22"/>
      <c r="P89" s="37">
        <f t="shared" si="17"/>
        <v>11.343668000000001</v>
      </c>
      <c r="Q89" s="37">
        <f t="shared" si="18"/>
        <v>6.3434270000000001</v>
      </c>
      <c r="R89" s="37">
        <f t="shared" si="19"/>
        <v>8.1814710000000002</v>
      </c>
      <c r="S89" s="37">
        <f t="shared" si="20"/>
        <v>1.3214340000000002</v>
      </c>
      <c r="T89" s="37">
        <f t="shared" si="26"/>
        <v>27.19</v>
      </c>
    </row>
    <row r="90" spans="1:20">
      <c r="A90" s="8" t="s">
        <v>132</v>
      </c>
      <c r="B90" s="202">
        <v>27.19</v>
      </c>
      <c r="C90" s="202">
        <v>27.19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11.343668000000001</v>
      </c>
      <c r="J90" s="21">
        <f t="shared" si="22"/>
        <v>6.3434270000000001</v>
      </c>
      <c r="K90" s="21">
        <f t="shared" si="23"/>
        <v>8.1814710000000002</v>
      </c>
      <c r="L90" s="21">
        <f t="shared" si="24"/>
        <v>1.3214340000000002</v>
      </c>
      <c r="M90" s="156">
        <f t="shared" si="25"/>
        <v>27.19</v>
      </c>
      <c r="N90" s="22"/>
      <c r="P90" s="37">
        <f t="shared" si="17"/>
        <v>11.343668000000001</v>
      </c>
      <c r="Q90" s="37">
        <f t="shared" si="18"/>
        <v>6.3434270000000001</v>
      </c>
      <c r="R90" s="37">
        <f t="shared" si="19"/>
        <v>8.1814710000000002</v>
      </c>
      <c r="S90" s="37">
        <f t="shared" si="20"/>
        <v>1.3214340000000002</v>
      </c>
      <c r="T90" s="37">
        <f t="shared" si="26"/>
        <v>27.19</v>
      </c>
    </row>
    <row r="91" spans="1:20">
      <c r="A91" s="8" t="s">
        <v>133</v>
      </c>
      <c r="B91" s="202">
        <v>27.19</v>
      </c>
      <c r="C91" s="202">
        <v>27.19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11.343668000000001</v>
      </c>
      <c r="J91" s="21">
        <f t="shared" si="22"/>
        <v>6.3434270000000001</v>
      </c>
      <c r="K91" s="21">
        <f t="shared" si="23"/>
        <v>8.1814710000000002</v>
      </c>
      <c r="L91" s="21">
        <f t="shared" si="24"/>
        <v>1.3214340000000002</v>
      </c>
      <c r="M91" s="156">
        <f t="shared" si="25"/>
        <v>27.19</v>
      </c>
      <c r="N91" s="22"/>
      <c r="P91" s="37">
        <f t="shared" si="17"/>
        <v>11.343668000000001</v>
      </c>
      <c r="Q91" s="37">
        <f t="shared" si="18"/>
        <v>6.3434270000000001</v>
      </c>
      <c r="R91" s="37">
        <f t="shared" si="19"/>
        <v>8.1814710000000002</v>
      </c>
      <c r="S91" s="37">
        <f t="shared" si="20"/>
        <v>1.3214340000000002</v>
      </c>
      <c r="T91" s="37">
        <f t="shared" si="26"/>
        <v>27.19</v>
      </c>
    </row>
    <row r="92" spans="1:20">
      <c r="A92" s="8" t="s">
        <v>134</v>
      </c>
      <c r="B92" s="202">
        <v>27.19</v>
      </c>
      <c r="C92" s="202">
        <v>27.19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11.343668000000001</v>
      </c>
      <c r="J92" s="21">
        <f t="shared" si="22"/>
        <v>6.3434270000000001</v>
      </c>
      <c r="K92" s="21">
        <f t="shared" si="23"/>
        <v>8.1814710000000002</v>
      </c>
      <c r="L92" s="21">
        <f t="shared" si="24"/>
        <v>1.3214340000000002</v>
      </c>
      <c r="M92" s="156">
        <f t="shared" si="25"/>
        <v>27.19</v>
      </c>
      <c r="N92" s="22"/>
      <c r="P92" s="37">
        <f t="shared" si="17"/>
        <v>11.343668000000001</v>
      </c>
      <c r="Q92" s="37">
        <f t="shared" si="18"/>
        <v>6.3434270000000001</v>
      </c>
      <c r="R92" s="37">
        <f t="shared" si="19"/>
        <v>8.1814710000000002</v>
      </c>
      <c r="S92" s="37">
        <f t="shared" si="20"/>
        <v>1.3214340000000002</v>
      </c>
      <c r="T92" s="37">
        <f t="shared" si="26"/>
        <v>27.19</v>
      </c>
    </row>
    <row r="93" spans="1:20">
      <c r="A93" s="8" t="s">
        <v>135</v>
      </c>
      <c r="B93" s="202">
        <v>27.19</v>
      </c>
      <c r="C93" s="202">
        <v>27.19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11.343668000000001</v>
      </c>
      <c r="J93" s="21">
        <f t="shared" si="22"/>
        <v>6.3434270000000001</v>
      </c>
      <c r="K93" s="21">
        <f t="shared" si="23"/>
        <v>8.1814710000000002</v>
      </c>
      <c r="L93" s="21">
        <f t="shared" si="24"/>
        <v>1.3214340000000002</v>
      </c>
      <c r="M93" s="156">
        <f t="shared" si="25"/>
        <v>27.19</v>
      </c>
      <c r="N93" s="22"/>
      <c r="P93" s="37">
        <f t="shared" si="17"/>
        <v>11.343668000000001</v>
      </c>
      <c r="Q93" s="37">
        <f t="shared" si="18"/>
        <v>6.3434270000000001</v>
      </c>
      <c r="R93" s="37">
        <f t="shared" si="19"/>
        <v>8.1814710000000002</v>
      </c>
      <c r="S93" s="37">
        <f t="shared" si="20"/>
        <v>1.3214340000000002</v>
      </c>
      <c r="T93" s="37">
        <f t="shared" si="26"/>
        <v>27.19</v>
      </c>
    </row>
    <row r="94" spans="1:20">
      <c r="A94" s="8" t="s">
        <v>136</v>
      </c>
      <c r="B94" s="202">
        <v>27.19</v>
      </c>
      <c r="C94" s="202">
        <v>27.19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11.343668000000001</v>
      </c>
      <c r="J94" s="21">
        <f t="shared" si="22"/>
        <v>6.3434270000000001</v>
      </c>
      <c r="K94" s="21">
        <f t="shared" si="23"/>
        <v>8.1814710000000002</v>
      </c>
      <c r="L94" s="21">
        <f t="shared" si="24"/>
        <v>1.3214340000000002</v>
      </c>
      <c r="M94" s="156">
        <f t="shared" si="25"/>
        <v>27.19</v>
      </c>
      <c r="N94" s="22"/>
      <c r="P94" s="37">
        <f t="shared" si="17"/>
        <v>11.343668000000001</v>
      </c>
      <c r="Q94" s="37">
        <f t="shared" si="18"/>
        <v>6.3434270000000001</v>
      </c>
      <c r="R94" s="37">
        <f t="shared" si="19"/>
        <v>8.1814710000000002</v>
      </c>
      <c r="S94" s="37">
        <f t="shared" si="20"/>
        <v>1.3214340000000002</v>
      </c>
      <c r="T94" s="37">
        <f t="shared" si="26"/>
        <v>27.19</v>
      </c>
    </row>
    <row r="95" spans="1:20">
      <c r="A95" s="8" t="s">
        <v>137</v>
      </c>
      <c r="B95" s="202">
        <v>27.19</v>
      </c>
      <c r="C95" s="202">
        <v>27.19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11.343668000000001</v>
      </c>
      <c r="J95" s="21">
        <f t="shared" si="22"/>
        <v>6.3434270000000001</v>
      </c>
      <c r="K95" s="21">
        <f t="shared" si="23"/>
        <v>8.1814710000000002</v>
      </c>
      <c r="L95" s="21">
        <f t="shared" si="24"/>
        <v>1.3214340000000002</v>
      </c>
      <c r="M95" s="156">
        <f t="shared" si="25"/>
        <v>27.19</v>
      </c>
      <c r="N95" s="22"/>
      <c r="P95" s="37">
        <f t="shared" si="17"/>
        <v>11.343668000000001</v>
      </c>
      <c r="Q95" s="37">
        <f t="shared" si="18"/>
        <v>6.3434270000000001</v>
      </c>
      <c r="R95" s="37">
        <f t="shared" si="19"/>
        <v>8.1814710000000002</v>
      </c>
      <c r="S95" s="37">
        <f t="shared" si="20"/>
        <v>1.3214340000000002</v>
      </c>
      <c r="T95" s="37">
        <f t="shared" si="26"/>
        <v>27.19</v>
      </c>
    </row>
    <row r="96" spans="1:20">
      <c r="A96" s="8" t="s">
        <v>138</v>
      </c>
      <c r="B96" s="202">
        <v>27.19</v>
      </c>
      <c r="C96" s="202">
        <v>27.19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11.343668000000001</v>
      </c>
      <c r="J96" s="21">
        <f t="shared" si="22"/>
        <v>6.3434270000000001</v>
      </c>
      <c r="K96" s="21">
        <f t="shared" si="23"/>
        <v>8.1814710000000002</v>
      </c>
      <c r="L96" s="21">
        <f t="shared" si="24"/>
        <v>1.3214340000000002</v>
      </c>
      <c r="M96" s="156">
        <f t="shared" si="25"/>
        <v>27.19</v>
      </c>
      <c r="N96" s="22"/>
      <c r="P96" s="37">
        <f t="shared" si="17"/>
        <v>11.343668000000001</v>
      </c>
      <c r="Q96" s="37">
        <f t="shared" si="18"/>
        <v>6.3434270000000001</v>
      </c>
      <c r="R96" s="37">
        <f t="shared" si="19"/>
        <v>8.1814710000000002</v>
      </c>
      <c r="S96" s="37">
        <f t="shared" si="20"/>
        <v>1.3214340000000002</v>
      </c>
      <c r="T96" s="37">
        <f t="shared" si="26"/>
        <v>27.19</v>
      </c>
    </row>
    <row r="97" spans="1:23">
      <c r="A97" s="8" t="s">
        <v>139</v>
      </c>
      <c r="B97" s="202">
        <v>27.19</v>
      </c>
      <c r="C97" s="202">
        <v>27.19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11.343668000000001</v>
      </c>
      <c r="J97" s="21">
        <f t="shared" si="22"/>
        <v>6.3434270000000001</v>
      </c>
      <c r="K97" s="21">
        <f t="shared" si="23"/>
        <v>8.1814710000000002</v>
      </c>
      <c r="L97" s="21">
        <f t="shared" si="24"/>
        <v>1.3214340000000002</v>
      </c>
      <c r="M97" s="156">
        <f t="shared" si="25"/>
        <v>27.19</v>
      </c>
      <c r="N97" s="22"/>
      <c r="P97" s="37">
        <f t="shared" si="17"/>
        <v>11.343668000000001</v>
      </c>
      <c r="Q97" s="37">
        <f t="shared" si="18"/>
        <v>6.3434270000000001</v>
      </c>
      <c r="R97" s="37">
        <f t="shared" si="19"/>
        <v>8.1814710000000002</v>
      </c>
      <c r="S97" s="37">
        <f t="shared" si="20"/>
        <v>1.3214340000000002</v>
      </c>
      <c r="T97" s="37">
        <f t="shared" si="26"/>
        <v>27.19</v>
      </c>
    </row>
    <row r="98" spans="1:23" ht="15.75" thickBot="1">
      <c r="A98" s="8" t="s">
        <v>140</v>
      </c>
      <c r="B98" s="202">
        <v>27.19</v>
      </c>
      <c r="C98" s="202">
        <v>27.19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11.343668000000001</v>
      </c>
      <c r="J98" s="21">
        <f t="shared" si="22"/>
        <v>6.3434270000000001</v>
      </c>
      <c r="K98" s="21">
        <f t="shared" si="23"/>
        <v>8.1814710000000002</v>
      </c>
      <c r="L98" s="21">
        <f t="shared" si="24"/>
        <v>1.3214340000000002</v>
      </c>
      <c r="M98" s="156">
        <f t="shared" si="25"/>
        <v>27.19</v>
      </c>
      <c r="N98" s="22"/>
      <c r="P98" s="37">
        <f t="shared" si="17"/>
        <v>11.343668000000001</v>
      </c>
      <c r="Q98" s="37">
        <f t="shared" si="18"/>
        <v>6.3434270000000001</v>
      </c>
      <c r="R98" s="37">
        <f t="shared" si="19"/>
        <v>8.1814710000000002</v>
      </c>
      <c r="S98" s="37">
        <f t="shared" si="20"/>
        <v>1.3214340000000002</v>
      </c>
      <c r="T98" s="37">
        <f t="shared" si="26"/>
        <v>27.19</v>
      </c>
    </row>
    <row r="99" spans="1:23" ht="15.75" thickBot="1">
      <c r="A99" s="8" t="s">
        <v>171</v>
      </c>
      <c r="B99" s="20">
        <f t="shared" ref="B99:H99" si="27">SUM(B3:B98)/4000</f>
        <v>0.62257000000000118</v>
      </c>
      <c r="C99" s="20">
        <f t="shared" si="27"/>
        <v>0.62257000000000118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0.25973620399999975</v>
      </c>
      <c r="J99" s="157">
        <f t="shared" ref="J99:L99" si="28">SUM(J3:J98)/4000</f>
        <v>0.14524558100000023</v>
      </c>
      <c r="K99" s="157">
        <f t="shared" si="28"/>
        <v>0.18733131299999969</v>
      </c>
      <c r="L99" s="157">
        <f t="shared" si="28"/>
        <v>3.0256901999999981E-2</v>
      </c>
      <c r="M99" s="158">
        <f>SUM(M3:M98)/4000</f>
        <v>0.62257000000000118</v>
      </c>
      <c r="N99" s="23"/>
      <c r="P99" s="37">
        <f>SUM(P3:P98)/4000</f>
        <v>0.25973620399999975</v>
      </c>
      <c r="Q99" s="37">
        <f t="shared" ref="Q99:S99" si="29">SUM(Q3:Q98)/4000</f>
        <v>0.14524558100000023</v>
      </c>
      <c r="R99" s="37">
        <f t="shared" si="29"/>
        <v>0.18733131299999969</v>
      </c>
      <c r="S99" s="37">
        <f t="shared" si="29"/>
        <v>3.0256901999999981E-2</v>
      </c>
      <c r="T99" s="37">
        <f t="shared" si="26"/>
        <v>0.62256999999999962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5.8</v>
      </c>
      <c r="I3" s="53">
        <v>1.32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-53</v>
      </c>
      <c r="R3" s="53">
        <v>0</v>
      </c>
      <c r="S3" s="72">
        <v>0</v>
      </c>
      <c r="U3" s="73">
        <v>7.12</v>
      </c>
      <c r="V3" s="74">
        <v>-53</v>
      </c>
      <c r="W3">
        <v>5.8</v>
      </c>
      <c r="X3">
        <v>1.32</v>
      </c>
      <c r="Y3">
        <v>-53</v>
      </c>
      <c r="Z3">
        <v>0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5.66</v>
      </c>
      <c r="I4" s="46">
        <v>1.64</v>
      </c>
      <c r="J4" s="46">
        <v>0</v>
      </c>
      <c r="K4" s="46">
        <v>0</v>
      </c>
      <c r="L4" s="46">
        <v>0</v>
      </c>
      <c r="M4" s="74">
        <v>0.02</v>
      </c>
      <c r="N4" s="73">
        <v>0</v>
      </c>
      <c r="O4" s="46">
        <v>0</v>
      </c>
      <c r="P4" s="46">
        <v>0</v>
      </c>
      <c r="Q4" s="46">
        <v>-55</v>
      </c>
      <c r="R4" s="46">
        <v>0</v>
      </c>
      <c r="S4" s="74">
        <v>0</v>
      </c>
      <c r="U4" s="73">
        <v>7.32</v>
      </c>
      <c r="V4" s="74">
        <v>-55</v>
      </c>
      <c r="W4">
        <v>5.66</v>
      </c>
      <c r="X4">
        <v>1.64</v>
      </c>
      <c r="Y4">
        <v>-55</v>
      </c>
      <c r="Z4">
        <v>0.02</v>
      </c>
      <c r="AA4">
        <v>0</v>
      </c>
    </row>
    <row r="5" spans="1:27">
      <c r="G5" t="s">
        <v>47</v>
      </c>
      <c r="H5" s="73">
        <v>6.01</v>
      </c>
      <c r="I5" s="46">
        <v>1.55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-56</v>
      </c>
      <c r="R5" s="46">
        <v>0</v>
      </c>
      <c r="S5" s="74">
        <v>0</v>
      </c>
      <c r="U5" s="73">
        <v>7.56</v>
      </c>
      <c r="V5" s="74">
        <v>-56</v>
      </c>
      <c r="W5">
        <v>6.01</v>
      </c>
      <c r="X5">
        <v>1.55</v>
      </c>
      <c r="Y5">
        <v>-56</v>
      </c>
      <c r="Z5">
        <v>0</v>
      </c>
      <c r="AA5">
        <v>0</v>
      </c>
    </row>
    <row r="6" spans="1:27">
      <c r="G6" t="s">
        <v>48</v>
      </c>
      <c r="H6" s="73">
        <v>7.94</v>
      </c>
      <c r="I6" s="46">
        <v>1.78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-58</v>
      </c>
      <c r="R6" s="46">
        <v>0</v>
      </c>
      <c r="S6" s="74">
        <v>0</v>
      </c>
      <c r="U6" s="73">
        <v>9.7200000000000006</v>
      </c>
      <c r="V6" s="74">
        <v>-58</v>
      </c>
      <c r="W6">
        <v>7.94</v>
      </c>
      <c r="X6">
        <v>1.78</v>
      </c>
      <c r="Y6">
        <v>-58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0.63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-49</v>
      </c>
      <c r="R7" s="46">
        <v>0</v>
      </c>
      <c r="S7" s="74">
        <v>0</v>
      </c>
      <c r="U7" s="73">
        <v>0.63</v>
      </c>
      <c r="V7" s="74">
        <v>-49</v>
      </c>
      <c r="W7">
        <v>0</v>
      </c>
      <c r="X7">
        <v>0.63</v>
      </c>
      <c r="Y7">
        <v>-49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-49</v>
      </c>
      <c r="R8" s="46">
        <v>0</v>
      </c>
      <c r="S8" s="74">
        <v>0</v>
      </c>
      <c r="U8" s="73">
        <v>0</v>
      </c>
      <c r="V8" s="74">
        <v>-49</v>
      </c>
      <c r="W8">
        <v>0</v>
      </c>
      <c r="X8">
        <v>0</v>
      </c>
      <c r="Y8">
        <v>-49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-54</v>
      </c>
      <c r="R9" s="46">
        <v>0</v>
      </c>
      <c r="S9" s="74">
        <v>0</v>
      </c>
      <c r="U9" s="73">
        <v>0</v>
      </c>
      <c r="V9" s="74">
        <v>-54</v>
      </c>
      <c r="W9">
        <v>0</v>
      </c>
      <c r="X9">
        <v>0</v>
      </c>
      <c r="Y9">
        <v>-54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-56</v>
      </c>
      <c r="R10" s="46">
        <v>0</v>
      </c>
      <c r="S10" s="74">
        <v>0</v>
      </c>
      <c r="U10" s="73">
        <v>0</v>
      </c>
      <c r="V10" s="74">
        <v>-56</v>
      </c>
      <c r="W10">
        <v>0</v>
      </c>
      <c r="X10">
        <v>0</v>
      </c>
      <c r="Y10">
        <v>-56</v>
      </c>
      <c r="Z10">
        <v>0</v>
      </c>
      <c r="AA10">
        <v>0</v>
      </c>
    </row>
    <row r="11" spans="1:27">
      <c r="G11" t="s">
        <v>53</v>
      </c>
      <c r="H11" s="73">
        <v>348.49</v>
      </c>
      <c r="I11" s="46">
        <v>0</v>
      </c>
      <c r="J11" s="46">
        <v>103.59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-44</v>
      </c>
      <c r="R11" s="46">
        <v>0</v>
      </c>
      <c r="S11" s="74">
        <v>0</v>
      </c>
      <c r="U11" s="73">
        <v>452.08</v>
      </c>
      <c r="V11" s="74">
        <v>-44</v>
      </c>
      <c r="W11">
        <v>348.49</v>
      </c>
      <c r="X11">
        <v>0</v>
      </c>
      <c r="Y11">
        <v>-44</v>
      </c>
      <c r="Z11">
        <v>0</v>
      </c>
      <c r="AA11">
        <v>103.59</v>
      </c>
    </row>
    <row r="12" spans="1:27">
      <c r="G12" t="s">
        <v>54</v>
      </c>
      <c r="H12" s="73">
        <v>360.35</v>
      </c>
      <c r="I12" s="46">
        <v>0</v>
      </c>
      <c r="J12" s="46">
        <v>102.08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-45</v>
      </c>
      <c r="R12" s="46">
        <v>0</v>
      </c>
      <c r="S12" s="74">
        <v>0</v>
      </c>
      <c r="U12" s="73">
        <v>462.43</v>
      </c>
      <c r="V12" s="74">
        <v>-45</v>
      </c>
      <c r="W12">
        <v>360.35</v>
      </c>
      <c r="X12">
        <v>0</v>
      </c>
      <c r="Y12">
        <v>-45</v>
      </c>
      <c r="Z12">
        <v>0</v>
      </c>
      <c r="AA12">
        <v>102.08</v>
      </c>
    </row>
    <row r="13" spans="1:27">
      <c r="G13" t="s">
        <v>55</v>
      </c>
      <c r="H13" s="73">
        <v>418.87</v>
      </c>
      <c r="I13" s="46">
        <v>0</v>
      </c>
      <c r="J13" s="46">
        <v>110.99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-46</v>
      </c>
      <c r="R13" s="46">
        <v>0</v>
      </c>
      <c r="S13" s="74">
        <v>0</v>
      </c>
      <c r="U13" s="73">
        <v>529.86</v>
      </c>
      <c r="V13" s="74">
        <v>-46</v>
      </c>
      <c r="W13">
        <v>418.87</v>
      </c>
      <c r="X13">
        <v>0</v>
      </c>
      <c r="Y13">
        <v>-46</v>
      </c>
      <c r="Z13">
        <v>0</v>
      </c>
      <c r="AA13">
        <v>110.99</v>
      </c>
    </row>
    <row r="14" spans="1:27">
      <c r="G14" t="s">
        <v>56</v>
      </c>
      <c r="H14" s="73">
        <v>382.25</v>
      </c>
      <c r="I14" s="46">
        <v>0</v>
      </c>
      <c r="J14" s="46">
        <v>83.02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-47</v>
      </c>
      <c r="R14" s="46">
        <v>0</v>
      </c>
      <c r="S14" s="74">
        <v>0</v>
      </c>
      <c r="U14" s="73">
        <v>465.27</v>
      </c>
      <c r="V14" s="74">
        <v>-47</v>
      </c>
      <c r="W14">
        <v>382.25</v>
      </c>
      <c r="X14">
        <v>0</v>
      </c>
      <c r="Y14">
        <v>-47</v>
      </c>
      <c r="Z14">
        <v>0</v>
      </c>
      <c r="AA14">
        <v>83.02</v>
      </c>
    </row>
    <row r="15" spans="1:27">
      <c r="G15" t="s">
        <v>57</v>
      </c>
      <c r="H15" s="73">
        <v>344.61</v>
      </c>
      <c r="I15" s="46">
        <v>0</v>
      </c>
      <c r="J15" s="46">
        <v>54.06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-31</v>
      </c>
      <c r="R15" s="46">
        <v>0</v>
      </c>
      <c r="S15" s="74">
        <v>0</v>
      </c>
      <c r="U15" s="73">
        <v>398.67</v>
      </c>
      <c r="V15" s="74">
        <v>-31</v>
      </c>
      <c r="W15">
        <v>344.61</v>
      </c>
      <c r="X15">
        <v>0</v>
      </c>
      <c r="Y15">
        <v>-31</v>
      </c>
      <c r="Z15">
        <v>0</v>
      </c>
      <c r="AA15">
        <v>54.06</v>
      </c>
    </row>
    <row r="16" spans="1:27">
      <c r="G16" t="s">
        <v>58</v>
      </c>
      <c r="H16" s="73">
        <v>313.72000000000003</v>
      </c>
      <c r="I16" s="46">
        <v>0</v>
      </c>
      <c r="J16" s="46">
        <v>34.75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-31</v>
      </c>
      <c r="R16" s="46">
        <v>0</v>
      </c>
      <c r="S16" s="74">
        <v>0</v>
      </c>
      <c r="U16" s="73">
        <v>348.47</v>
      </c>
      <c r="V16" s="74">
        <v>-31</v>
      </c>
      <c r="W16">
        <v>313.72000000000003</v>
      </c>
      <c r="X16">
        <v>0</v>
      </c>
      <c r="Y16">
        <v>-31</v>
      </c>
      <c r="Z16">
        <v>0</v>
      </c>
      <c r="AA16">
        <v>34.75</v>
      </c>
    </row>
    <row r="17" spans="7:27">
      <c r="G17" t="s">
        <v>59</v>
      </c>
      <c r="H17" s="73">
        <v>287.66000000000003</v>
      </c>
      <c r="I17" s="46">
        <v>0</v>
      </c>
      <c r="J17" s="46">
        <v>23.17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-32</v>
      </c>
      <c r="R17" s="46">
        <v>0</v>
      </c>
      <c r="S17" s="74">
        <v>0</v>
      </c>
      <c r="U17" s="73">
        <v>310.83</v>
      </c>
      <c r="V17" s="74">
        <v>-32</v>
      </c>
      <c r="W17">
        <v>287.66000000000003</v>
      </c>
      <c r="X17">
        <v>0</v>
      </c>
      <c r="Y17">
        <v>-32</v>
      </c>
      <c r="Z17">
        <v>0</v>
      </c>
      <c r="AA17">
        <v>23.17</v>
      </c>
    </row>
    <row r="18" spans="7:27">
      <c r="G18" t="s">
        <v>60</v>
      </c>
      <c r="H18" s="73">
        <v>257.74</v>
      </c>
      <c r="I18" s="46">
        <v>0</v>
      </c>
      <c r="J18" s="46">
        <v>5.79</v>
      </c>
      <c r="K18" s="46">
        <v>0</v>
      </c>
      <c r="L18" s="46">
        <v>0</v>
      </c>
      <c r="M18" s="74">
        <v>0</v>
      </c>
      <c r="N18" s="73">
        <v>0</v>
      </c>
      <c r="O18" s="46">
        <v>-30</v>
      </c>
      <c r="P18" s="46">
        <v>0</v>
      </c>
      <c r="Q18" s="46">
        <v>-36</v>
      </c>
      <c r="R18" s="46">
        <v>0</v>
      </c>
      <c r="S18" s="74">
        <v>0</v>
      </c>
      <c r="U18" s="73">
        <v>263.52999999999997</v>
      </c>
      <c r="V18" s="74">
        <v>-66</v>
      </c>
      <c r="W18">
        <v>257.74</v>
      </c>
      <c r="X18">
        <v>-30</v>
      </c>
      <c r="Y18">
        <v>-36</v>
      </c>
      <c r="Z18">
        <v>0</v>
      </c>
      <c r="AA18">
        <v>5.79</v>
      </c>
    </row>
    <row r="19" spans="7:27">
      <c r="G19" t="s">
        <v>61</v>
      </c>
      <c r="H19" s="73">
        <v>224.91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-37</v>
      </c>
      <c r="R19" s="46">
        <v>0</v>
      </c>
      <c r="S19" s="74">
        <v>0</v>
      </c>
      <c r="U19" s="73">
        <v>224.91</v>
      </c>
      <c r="V19" s="74">
        <v>-37</v>
      </c>
      <c r="W19">
        <v>224.91</v>
      </c>
      <c r="X19">
        <v>0</v>
      </c>
      <c r="Y19">
        <v>-37</v>
      </c>
      <c r="Z19">
        <v>0</v>
      </c>
      <c r="AA19">
        <v>0</v>
      </c>
    </row>
    <row r="20" spans="7:27">
      <c r="G20" t="s">
        <v>62</v>
      </c>
      <c r="H20" s="73">
        <v>168.93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-38</v>
      </c>
      <c r="R20" s="46">
        <v>0</v>
      </c>
      <c r="S20" s="74">
        <v>0</v>
      </c>
      <c r="U20" s="73">
        <v>168.93</v>
      </c>
      <c r="V20" s="74">
        <v>-38</v>
      </c>
      <c r="W20">
        <v>168.93</v>
      </c>
      <c r="X20">
        <v>0</v>
      </c>
      <c r="Y20">
        <v>-38</v>
      </c>
      <c r="Z20">
        <v>0</v>
      </c>
      <c r="AA20">
        <v>0</v>
      </c>
    </row>
    <row r="21" spans="7:27">
      <c r="G21" t="s">
        <v>63</v>
      </c>
      <c r="H21" s="73">
        <v>108.11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-39</v>
      </c>
      <c r="R21" s="46">
        <v>0</v>
      </c>
      <c r="S21" s="74">
        <v>0</v>
      </c>
      <c r="U21" s="73">
        <v>108.11</v>
      </c>
      <c r="V21" s="74">
        <v>-39</v>
      </c>
      <c r="W21">
        <v>108.11</v>
      </c>
      <c r="X21">
        <v>0</v>
      </c>
      <c r="Y21">
        <v>-39</v>
      </c>
      <c r="Z21">
        <v>0</v>
      </c>
      <c r="AA21">
        <v>0</v>
      </c>
    </row>
    <row r="22" spans="7:27">
      <c r="G22" t="s">
        <v>64</v>
      </c>
      <c r="H22" s="73">
        <v>52.13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-40</v>
      </c>
      <c r="R22" s="46">
        <v>0</v>
      </c>
      <c r="S22" s="74">
        <v>0</v>
      </c>
      <c r="U22" s="73">
        <v>52.13</v>
      </c>
      <c r="V22" s="74">
        <v>-40</v>
      </c>
      <c r="W22">
        <v>52.13</v>
      </c>
      <c r="X22">
        <v>0</v>
      </c>
      <c r="Y22">
        <v>-40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-38</v>
      </c>
      <c r="R23" s="46">
        <v>0</v>
      </c>
      <c r="S23" s="74">
        <v>0</v>
      </c>
      <c r="U23" s="73">
        <v>0</v>
      </c>
      <c r="V23" s="74">
        <v>-38</v>
      </c>
      <c r="W23">
        <v>0</v>
      </c>
      <c r="X23">
        <v>0</v>
      </c>
      <c r="Y23">
        <v>-38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-38</v>
      </c>
      <c r="R24" s="46">
        <v>0</v>
      </c>
      <c r="S24" s="74">
        <v>0</v>
      </c>
      <c r="U24" s="73">
        <v>0</v>
      </c>
      <c r="V24" s="74">
        <v>-38</v>
      </c>
      <c r="W24">
        <v>0</v>
      </c>
      <c r="X24">
        <v>0</v>
      </c>
      <c r="Y24">
        <v>-38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-38</v>
      </c>
      <c r="R25" s="46">
        <v>0</v>
      </c>
      <c r="S25" s="74">
        <v>0</v>
      </c>
      <c r="U25" s="73">
        <v>0</v>
      </c>
      <c r="V25" s="74">
        <v>-38</v>
      </c>
      <c r="W25">
        <v>0</v>
      </c>
      <c r="X25">
        <v>0</v>
      </c>
      <c r="Y25">
        <v>-38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-75</v>
      </c>
      <c r="P26" s="46">
        <v>0</v>
      </c>
      <c r="Q26" s="46">
        <v>-39</v>
      </c>
      <c r="R26" s="46">
        <v>0</v>
      </c>
      <c r="S26" s="74">
        <v>0</v>
      </c>
      <c r="U26" s="73">
        <v>0</v>
      </c>
      <c r="V26" s="74">
        <v>-114</v>
      </c>
      <c r="W26">
        <v>0</v>
      </c>
      <c r="X26">
        <v>-75</v>
      </c>
      <c r="Y26">
        <v>-39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-95</v>
      </c>
      <c r="P27" s="46">
        <v>0</v>
      </c>
      <c r="Q27" s="46">
        <v>-46</v>
      </c>
      <c r="R27" s="46">
        <v>0</v>
      </c>
      <c r="S27" s="74">
        <v>0</v>
      </c>
      <c r="U27" s="73">
        <v>0</v>
      </c>
      <c r="V27" s="74">
        <v>-141</v>
      </c>
      <c r="W27">
        <v>0</v>
      </c>
      <c r="X27">
        <v>-95</v>
      </c>
      <c r="Y27">
        <v>-46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-215</v>
      </c>
      <c r="P28" s="46">
        <v>0</v>
      </c>
      <c r="Q28" s="46">
        <v>-48</v>
      </c>
      <c r="R28" s="46">
        <v>0</v>
      </c>
      <c r="S28" s="74">
        <v>0</v>
      </c>
      <c r="U28" s="73">
        <v>0</v>
      </c>
      <c r="V28" s="74">
        <v>-263</v>
      </c>
      <c r="W28">
        <v>0</v>
      </c>
      <c r="X28">
        <v>-215</v>
      </c>
      <c r="Y28">
        <v>-48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-217</v>
      </c>
      <c r="P29" s="46">
        <v>0</v>
      </c>
      <c r="Q29" s="46">
        <v>-47</v>
      </c>
      <c r="R29" s="46">
        <v>0</v>
      </c>
      <c r="S29" s="74">
        <v>0</v>
      </c>
      <c r="U29" s="73">
        <v>0</v>
      </c>
      <c r="V29" s="74">
        <v>-264</v>
      </c>
      <c r="W29">
        <v>0</v>
      </c>
      <c r="X29">
        <v>-217</v>
      </c>
      <c r="Y29">
        <v>-47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-166</v>
      </c>
      <c r="P30" s="46">
        <v>0</v>
      </c>
      <c r="Q30" s="46">
        <v>-61</v>
      </c>
      <c r="R30" s="46">
        <v>0</v>
      </c>
      <c r="S30" s="74">
        <v>0</v>
      </c>
      <c r="U30" s="73">
        <v>0</v>
      </c>
      <c r="V30" s="74">
        <v>-227</v>
      </c>
      <c r="W30">
        <v>0</v>
      </c>
      <c r="X30">
        <v>-166</v>
      </c>
      <c r="Y30">
        <v>-61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2.41</v>
      </c>
      <c r="N31" s="73">
        <v>0</v>
      </c>
      <c r="O31" s="46">
        <v>-181</v>
      </c>
      <c r="P31" s="46">
        <v>0</v>
      </c>
      <c r="Q31" s="46">
        <v>-66</v>
      </c>
      <c r="R31" s="46">
        <v>0</v>
      </c>
      <c r="S31" s="74">
        <v>0</v>
      </c>
      <c r="U31" s="73">
        <v>2.41</v>
      </c>
      <c r="V31" s="74">
        <v>-247</v>
      </c>
      <c r="W31">
        <v>0</v>
      </c>
      <c r="X31">
        <v>-181</v>
      </c>
      <c r="Y31">
        <v>-66</v>
      </c>
      <c r="Z31">
        <v>2.41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-201</v>
      </c>
      <c r="P32" s="46">
        <v>0</v>
      </c>
      <c r="Q32" s="46">
        <v>-65</v>
      </c>
      <c r="R32" s="46">
        <v>0</v>
      </c>
      <c r="S32" s="74">
        <v>0</v>
      </c>
      <c r="U32" s="73">
        <v>0</v>
      </c>
      <c r="V32" s="74">
        <v>-266</v>
      </c>
      <c r="W32">
        <v>0</v>
      </c>
      <c r="X32">
        <v>-201</v>
      </c>
      <c r="Y32">
        <v>-65</v>
      </c>
      <c r="Z32">
        <v>0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-231</v>
      </c>
      <c r="P33" s="46">
        <v>0</v>
      </c>
      <c r="Q33" s="46">
        <v>-54</v>
      </c>
      <c r="R33" s="46">
        <v>0</v>
      </c>
      <c r="S33" s="74">
        <v>0</v>
      </c>
      <c r="U33" s="73">
        <v>0</v>
      </c>
      <c r="V33" s="74">
        <v>-285</v>
      </c>
      <c r="W33">
        <v>0</v>
      </c>
      <c r="X33">
        <v>-231</v>
      </c>
      <c r="Y33">
        <v>-54</v>
      </c>
      <c r="Z33">
        <v>0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-246</v>
      </c>
      <c r="P34" s="46">
        <v>0</v>
      </c>
      <c r="Q34" s="46">
        <v>-47</v>
      </c>
      <c r="R34" s="46">
        <v>0</v>
      </c>
      <c r="S34" s="74">
        <v>0</v>
      </c>
      <c r="U34" s="73">
        <v>0</v>
      </c>
      <c r="V34" s="74">
        <v>-293</v>
      </c>
      <c r="W34">
        <v>0</v>
      </c>
      <c r="X34">
        <v>-246</v>
      </c>
      <c r="Y34">
        <v>-47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-5</v>
      </c>
      <c r="O35" s="46">
        <v>-281</v>
      </c>
      <c r="P35" s="46">
        <v>0</v>
      </c>
      <c r="Q35" s="46">
        <v>-41</v>
      </c>
      <c r="R35" s="46">
        <v>0</v>
      </c>
      <c r="S35" s="74">
        <v>0</v>
      </c>
      <c r="U35" s="73">
        <v>0</v>
      </c>
      <c r="V35" s="74">
        <v>-327</v>
      </c>
      <c r="W35">
        <v>-5</v>
      </c>
      <c r="X35">
        <v>-281</v>
      </c>
      <c r="Y35">
        <v>-41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-41</v>
      </c>
      <c r="O36" s="46">
        <v>-311</v>
      </c>
      <c r="P36" s="46">
        <v>0</v>
      </c>
      <c r="Q36" s="46">
        <v>-47</v>
      </c>
      <c r="R36" s="46">
        <v>0</v>
      </c>
      <c r="S36" s="74">
        <v>0</v>
      </c>
      <c r="U36" s="73">
        <v>0</v>
      </c>
      <c r="V36" s="74">
        <v>-399</v>
      </c>
      <c r="W36">
        <v>-41</v>
      </c>
      <c r="X36">
        <v>-311</v>
      </c>
      <c r="Y36">
        <v>-47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-74</v>
      </c>
      <c r="O37" s="46">
        <v>-341</v>
      </c>
      <c r="P37" s="46">
        <v>0</v>
      </c>
      <c r="Q37" s="46">
        <v>-40</v>
      </c>
      <c r="R37" s="46">
        <v>0</v>
      </c>
      <c r="S37" s="74">
        <v>0</v>
      </c>
      <c r="U37" s="73">
        <v>0</v>
      </c>
      <c r="V37" s="74">
        <v>-455</v>
      </c>
      <c r="W37">
        <v>-74</v>
      </c>
      <c r="X37">
        <v>-341</v>
      </c>
      <c r="Y37">
        <v>-40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-106</v>
      </c>
      <c r="O38" s="46">
        <v>-361</v>
      </c>
      <c r="P38" s="46">
        <v>0</v>
      </c>
      <c r="Q38" s="46">
        <v>-35</v>
      </c>
      <c r="R38" s="46">
        <v>0</v>
      </c>
      <c r="S38" s="74">
        <v>0</v>
      </c>
      <c r="U38" s="73">
        <v>0</v>
      </c>
      <c r="V38" s="74">
        <v>-502</v>
      </c>
      <c r="W38">
        <v>-106</v>
      </c>
      <c r="X38">
        <v>-361</v>
      </c>
      <c r="Y38">
        <v>-35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-154</v>
      </c>
      <c r="O39" s="46">
        <v>-366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-520</v>
      </c>
      <c r="W39">
        <v>-154</v>
      </c>
      <c r="X39">
        <v>-366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-181</v>
      </c>
      <c r="O40" s="46">
        <v>-366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-547</v>
      </c>
      <c r="W40">
        <v>-181</v>
      </c>
      <c r="X40">
        <v>-366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-197</v>
      </c>
      <c r="O41" s="46">
        <v>-361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-558</v>
      </c>
      <c r="W41">
        <v>-197</v>
      </c>
      <c r="X41">
        <v>-361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-193</v>
      </c>
      <c r="O42" s="46">
        <v>-366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-559</v>
      </c>
      <c r="W42">
        <v>-193</v>
      </c>
      <c r="X42">
        <v>-366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-194</v>
      </c>
      <c r="O43" s="46">
        <v>-366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-560</v>
      </c>
      <c r="W43">
        <v>-194</v>
      </c>
      <c r="X43">
        <v>-366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-166</v>
      </c>
      <c r="O44" s="46">
        <v>-366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-532</v>
      </c>
      <c r="W44">
        <v>-166</v>
      </c>
      <c r="X44">
        <v>-366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-142</v>
      </c>
      <c r="O45" s="46">
        <v>-371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-513</v>
      </c>
      <c r="W45">
        <v>-142</v>
      </c>
      <c r="X45">
        <v>-371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-89</v>
      </c>
      <c r="O46" s="46">
        <v>-371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-460</v>
      </c>
      <c r="W46">
        <v>-89</v>
      </c>
      <c r="X46">
        <v>-371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-60</v>
      </c>
      <c r="O47" s="46">
        <v>-351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-411</v>
      </c>
      <c r="W47">
        <v>-60</v>
      </c>
      <c r="X47">
        <v>-351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-36</v>
      </c>
      <c r="O48" s="46">
        <v>-341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-377</v>
      </c>
      <c r="W48">
        <v>-36</v>
      </c>
      <c r="X48">
        <v>-341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-12</v>
      </c>
      <c r="O49" s="46">
        <v>-339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-351</v>
      </c>
      <c r="W49">
        <v>-12</v>
      </c>
      <c r="X49">
        <v>-339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-326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-326</v>
      </c>
      <c r="W50">
        <v>0</v>
      </c>
      <c r="X50">
        <v>-326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-306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-306</v>
      </c>
      <c r="W51">
        <v>0</v>
      </c>
      <c r="X51">
        <v>-306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-296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-296</v>
      </c>
      <c r="W52">
        <v>0</v>
      </c>
      <c r="X52">
        <v>-296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-281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-281</v>
      </c>
      <c r="W53">
        <v>0</v>
      </c>
      <c r="X53">
        <v>-281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-266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-266</v>
      </c>
      <c r="W54">
        <v>0</v>
      </c>
      <c r="X54">
        <v>-266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-198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-198</v>
      </c>
      <c r="W55">
        <v>0</v>
      </c>
      <c r="X55">
        <v>-198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-241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-241</v>
      </c>
      <c r="W56">
        <v>0</v>
      </c>
      <c r="X56">
        <v>-241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-231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-231</v>
      </c>
      <c r="W57">
        <v>0</v>
      </c>
      <c r="X57">
        <v>-231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-211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-211</v>
      </c>
      <c r="W58">
        <v>0</v>
      </c>
      <c r="X58">
        <v>-211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-186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-186</v>
      </c>
      <c r="W59">
        <v>0</v>
      </c>
      <c r="X59">
        <v>-186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-111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-111</v>
      </c>
      <c r="W60">
        <v>0</v>
      </c>
      <c r="X60">
        <v>-111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-26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-26</v>
      </c>
      <c r="W61">
        <v>0</v>
      </c>
      <c r="X61">
        <v>-26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</v>
      </c>
      <c r="W62">
        <v>0</v>
      </c>
      <c r="X62">
        <v>-1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</v>
      </c>
      <c r="W63">
        <v>0</v>
      </c>
      <c r="X63">
        <v>-1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</v>
      </c>
      <c r="W64">
        <v>0</v>
      </c>
      <c r="X64">
        <v>-1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-1</v>
      </c>
      <c r="W65">
        <v>0</v>
      </c>
      <c r="X65">
        <v>-1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20.27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</v>
      </c>
      <c r="P66" s="46">
        <v>0</v>
      </c>
      <c r="Q66" s="46">
        <v>0</v>
      </c>
      <c r="R66" s="46">
        <v>0</v>
      </c>
      <c r="S66" s="74">
        <v>0</v>
      </c>
      <c r="U66" s="73">
        <v>20.27</v>
      </c>
      <c r="V66" s="74">
        <v>-1</v>
      </c>
      <c r="W66">
        <v>20.27</v>
      </c>
      <c r="X66">
        <v>-1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40.54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-72</v>
      </c>
      <c r="P67" s="46">
        <v>0</v>
      </c>
      <c r="Q67" s="46">
        <v>0</v>
      </c>
      <c r="R67" s="46">
        <v>0</v>
      </c>
      <c r="S67" s="74">
        <v>0</v>
      </c>
      <c r="U67" s="73">
        <v>40.54</v>
      </c>
      <c r="V67" s="74">
        <v>-72</v>
      </c>
      <c r="W67">
        <v>40.54</v>
      </c>
      <c r="X67">
        <v>-72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51.16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51.16</v>
      </c>
      <c r="V70" s="74">
        <v>0</v>
      </c>
      <c r="W70">
        <v>51.16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45.37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45.37</v>
      </c>
      <c r="V71" s="74">
        <v>0</v>
      </c>
      <c r="W71">
        <v>45.37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6.76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6.76</v>
      </c>
      <c r="V72" s="74">
        <v>0</v>
      </c>
      <c r="W72">
        <v>6.76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5.79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5.79</v>
      </c>
      <c r="V73" s="74">
        <v>0</v>
      </c>
      <c r="W73">
        <v>5.79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2.0299999999999998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2.0299999999999998</v>
      </c>
      <c r="V77" s="74">
        <v>0</v>
      </c>
      <c r="W77">
        <v>0</v>
      </c>
      <c r="X77">
        <v>0</v>
      </c>
      <c r="Y77">
        <v>0</v>
      </c>
      <c r="Z77">
        <v>2.0299999999999998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6.27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6.27</v>
      </c>
      <c r="V78" s="74">
        <v>0</v>
      </c>
      <c r="W78">
        <v>0</v>
      </c>
      <c r="X78">
        <v>0</v>
      </c>
      <c r="Y78">
        <v>0</v>
      </c>
      <c r="Z78">
        <v>6.27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2.29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2.29</v>
      </c>
      <c r="V79" s="74">
        <v>0</v>
      </c>
      <c r="W79">
        <v>0</v>
      </c>
      <c r="X79">
        <v>0</v>
      </c>
      <c r="Y79">
        <v>0</v>
      </c>
      <c r="Z79">
        <v>2.29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1.63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1.63</v>
      </c>
      <c r="V80" s="74">
        <v>0</v>
      </c>
      <c r="W80">
        <v>0</v>
      </c>
      <c r="X80">
        <v>0</v>
      </c>
      <c r="Y80">
        <v>0</v>
      </c>
      <c r="Z80">
        <v>1.63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1.23</v>
      </c>
      <c r="N81" s="73">
        <v>0</v>
      </c>
      <c r="O81" s="46">
        <v>0</v>
      </c>
      <c r="P81" s="46">
        <v>0</v>
      </c>
      <c r="Q81" s="46">
        <v>-28</v>
      </c>
      <c r="R81" s="46">
        <v>0</v>
      </c>
      <c r="S81" s="74">
        <v>0</v>
      </c>
      <c r="U81" s="73">
        <v>1.23</v>
      </c>
      <c r="V81" s="74">
        <v>-28</v>
      </c>
      <c r="W81">
        <v>0</v>
      </c>
      <c r="X81">
        <v>0</v>
      </c>
      <c r="Y81">
        <v>-28</v>
      </c>
      <c r="Z81">
        <v>1.23</v>
      </c>
      <c r="AA81">
        <v>0</v>
      </c>
    </row>
    <row r="82" spans="7:27">
      <c r="G82" t="s">
        <v>124</v>
      </c>
      <c r="H82" s="73">
        <v>8.15</v>
      </c>
      <c r="I82" s="46">
        <v>0</v>
      </c>
      <c r="J82" s="46">
        <v>0</v>
      </c>
      <c r="K82" s="46">
        <v>0</v>
      </c>
      <c r="L82" s="46">
        <v>0</v>
      </c>
      <c r="M82" s="74">
        <v>1.94</v>
      </c>
      <c r="N82" s="73">
        <v>0</v>
      </c>
      <c r="O82" s="46">
        <v>0</v>
      </c>
      <c r="P82" s="46">
        <v>0</v>
      </c>
      <c r="Q82" s="46">
        <v>-30</v>
      </c>
      <c r="R82" s="46">
        <v>0</v>
      </c>
      <c r="S82" s="74">
        <v>0</v>
      </c>
      <c r="U82" s="73">
        <v>10.09</v>
      </c>
      <c r="V82" s="74">
        <v>-30</v>
      </c>
      <c r="W82">
        <v>8.15</v>
      </c>
      <c r="X82">
        <v>0</v>
      </c>
      <c r="Y82">
        <v>-30</v>
      </c>
      <c r="Z82">
        <v>1.94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0.89</v>
      </c>
      <c r="N83" s="73">
        <v>0</v>
      </c>
      <c r="O83" s="46">
        <v>0</v>
      </c>
      <c r="P83" s="46">
        <v>0</v>
      </c>
      <c r="Q83" s="46">
        <v>-32</v>
      </c>
      <c r="R83" s="46">
        <v>0</v>
      </c>
      <c r="S83" s="74">
        <v>0</v>
      </c>
      <c r="U83" s="73">
        <v>0.89</v>
      </c>
      <c r="V83" s="74">
        <v>-32</v>
      </c>
      <c r="W83">
        <v>0</v>
      </c>
      <c r="X83">
        <v>0</v>
      </c>
      <c r="Y83">
        <v>-32</v>
      </c>
      <c r="Z83">
        <v>0.89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0.78</v>
      </c>
      <c r="N84" s="73">
        <v>0</v>
      </c>
      <c r="O84" s="46">
        <v>0</v>
      </c>
      <c r="P84" s="46">
        <v>0</v>
      </c>
      <c r="Q84" s="46">
        <v>-35</v>
      </c>
      <c r="R84" s="46">
        <v>0</v>
      </c>
      <c r="S84" s="74">
        <v>0</v>
      </c>
      <c r="U84" s="73">
        <v>0.78</v>
      </c>
      <c r="V84" s="74">
        <v>-35</v>
      </c>
      <c r="W84">
        <v>0</v>
      </c>
      <c r="X84">
        <v>0</v>
      </c>
      <c r="Y84">
        <v>-35</v>
      </c>
      <c r="Z84">
        <v>0.78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0.92</v>
      </c>
      <c r="N85" s="73">
        <v>0</v>
      </c>
      <c r="O85" s="46">
        <v>0</v>
      </c>
      <c r="P85" s="46">
        <v>0</v>
      </c>
      <c r="Q85" s="46">
        <v>-36</v>
      </c>
      <c r="R85" s="46">
        <v>0</v>
      </c>
      <c r="S85" s="74">
        <v>0</v>
      </c>
      <c r="U85" s="73">
        <v>0.92</v>
      </c>
      <c r="V85" s="74">
        <v>-36</v>
      </c>
      <c r="W85">
        <v>0</v>
      </c>
      <c r="X85">
        <v>0</v>
      </c>
      <c r="Y85">
        <v>-36</v>
      </c>
      <c r="Z85">
        <v>0.92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0.84</v>
      </c>
      <c r="N86" s="73">
        <v>0</v>
      </c>
      <c r="O86" s="46">
        <v>0</v>
      </c>
      <c r="P86" s="46">
        <v>0</v>
      </c>
      <c r="Q86" s="46">
        <v>-36</v>
      </c>
      <c r="R86" s="46">
        <v>0</v>
      </c>
      <c r="S86" s="74">
        <v>0</v>
      </c>
      <c r="U86" s="73">
        <v>0.84</v>
      </c>
      <c r="V86" s="74">
        <v>-36</v>
      </c>
      <c r="W86">
        <v>0</v>
      </c>
      <c r="X86">
        <v>0</v>
      </c>
      <c r="Y86">
        <v>-36</v>
      </c>
      <c r="Z86">
        <v>0.84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0.45</v>
      </c>
      <c r="N87" s="73">
        <v>0</v>
      </c>
      <c r="O87" s="46">
        <v>0</v>
      </c>
      <c r="P87" s="46">
        <v>0</v>
      </c>
      <c r="Q87" s="46">
        <v>-39</v>
      </c>
      <c r="R87" s="46">
        <v>0</v>
      </c>
      <c r="S87" s="74">
        <v>0</v>
      </c>
      <c r="U87" s="73">
        <v>0.45</v>
      </c>
      <c r="V87" s="74">
        <v>-39</v>
      </c>
      <c r="W87">
        <v>0</v>
      </c>
      <c r="X87">
        <v>0</v>
      </c>
      <c r="Y87">
        <v>-39</v>
      </c>
      <c r="Z87">
        <v>0.45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0.45</v>
      </c>
      <c r="N88" s="73">
        <v>0</v>
      </c>
      <c r="O88" s="46">
        <v>0</v>
      </c>
      <c r="P88" s="46">
        <v>0</v>
      </c>
      <c r="Q88" s="46">
        <v>-41</v>
      </c>
      <c r="R88" s="46">
        <v>0</v>
      </c>
      <c r="S88" s="74">
        <v>0</v>
      </c>
      <c r="U88" s="73">
        <v>0.45</v>
      </c>
      <c r="V88" s="74">
        <v>-41</v>
      </c>
      <c r="W88">
        <v>0</v>
      </c>
      <c r="X88">
        <v>0</v>
      </c>
      <c r="Y88">
        <v>-41</v>
      </c>
      <c r="Z88">
        <v>0.45</v>
      </c>
      <c r="AA88">
        <v>0</v>
      </c>
    </row>
    <row r="89" spans="7:27">
      <c r="G89" t="s">
        <v>131</v>
      </c>
      <c r="H89" s="73">
        <v>19.420000000000002</v>
      </c>
      <c r="I89" s="46">
        <v>0</v>
      </c>
      <c r="J89" s="46">
        <v>0</v>
      </c>
      <c r="K89" s="46">
        <v>0</v>
      </c>
      <c r="L89" s="46">
        <v>0</v>
      </c>
      <c r="M89" s="74">
        <v>0.46</v>
      </c>
      <c r="N89" s="73">
        <v>0</v>
      </c>
      <c r="O89" s="46">
        <v>0</v>
      </c>
      <c r="P89" s="46">
        <v>0</v>
      </c>
      <c r="Q89" s="46">
        <v>-42</v>
      </c>
      <c r="R89" s="46">
        <v>0</v>
      </c>
      <c r="S89" s="74">
        <v>0</v>
      </c>
      <c r="U89" s="73">
        <v>19.88</v>
      </c>
      <c r="V89" s="74">
        <v>-42</v>
      </c>
      <c r="W89">
        <v>19.420000000000002</v>
      </c>
      <c r="X89">
        <v>0</v>
      </c>
      <c r="Y89">
        <v>-42</v>
      </c>
      <c r="Z89">
        <v>0.46</v>
      </c>
      <c r="AA89">
        <v>0</v>
      </c>
    </row>
    <row r="90" spans="7:27">
      <c r="G90" t="s">
        <v>132</v>
      </c>
      <c r="H90" s="73">
        <v>57.63</v>
      </c>
      <c r="I90" s="46">
        <v>0</v>
      </c>
      <c r="J90" s="46">
        <v>0</v>
      </c>
      <c r="K90" s="46">
        <v>0</v>
      </c>
      <c r="L90" s="46">
        <v>0</v>
      </c>
      <c r="M90" s="74">
        <v>0.19</v>
      </c>
      <c r="N90" s="73">
        <v>0</v>
      </c>
      <c r="O90" s="46">
        <v>0</v>
      </c>
      <c r="P90" s="46">
        <v>0</v>
      </c>
      <c r="Q90" s="46">
        <v>-49</v>
      </c>
      <c r="R90" s="46">
        <v>0</v>
      </c>
      <c r="S90" s="74">
        <v>0</v>
      </c>
      <c r="U90" s="73">
        <v>57.82</v>
      </c>
      <c r="V90" s="74">
        <v>-49</v>
      </c>
      <c r="W90">
        <v>57.63</v>
      </c>
      <c r="X90">
        <v>0</v>
      </c>
      <c r="Y90">
        <v>-49</v>
      </c>
      <c r="Z90">
        <v>0.19</v>
      </c>
      <c r="AA90">
        <v>0</v>
      </c>
    </row>
    <row r="91" spans="7:27">
      <c r="G91" t="s">
        <v>133</v>
      </c>
      <c r="H91" s="73">
        <v>44.33</v>
      </c>
      <c r="I91" s="46">
        <v>0</v>
      </c>
      <c r="J91" s="46">
        <v>0</v>
      </c>
      <c r="K91" s="46">
        <v>0</v>
      </c>
      <c r="L91" s="46">
        <v>0</v>
      </c>
      <c r="M91" s="74">
        <v>0.15</v>
      </c>
      <c r="N91" s="73">
        <v>0</v>
      </c>
      <c r="O91" s="46">
        <v>0</v>
      </c>
      <c r="P91" s="46">
        <v>0</v>
      </c>
      <c r="Q91" s="46">
        <v>-48</v>
      </c>
      <c r="R91" s="46">
        <v>0</v>
      </c>
      <c r="S91" s="74">
        <v>0</v>
      </c>
      <c r="U91" s="73">
        <v>44.48</v>
      </c>
      <c r="V91" s="74">
        <v>-48</v>
      </c>
      <c r="W91">
        <v>44.33</v>
      </c>
      <c r="X91">
        <v>0</v>
      </c>
      <c r="Y91">
        <v>-48</v>
      </c>
      <c r="Z91">
        <v>0.15</v>
      </c>
      <c r="AA91">
        <v>0</v>
      </c>
    </row>
    <row r="92" spans="7:27">
      <c r="G92" t="s">
        <v>134</v>
      </c>
      <c r="H92" s="73">
        <v>50.38</v>
      </c>
      <c r="I92" s="46">
        <v>2.79</v>
      </c>
      <c r="J92" s="46">
        <v>0</v>
      </c>
      <c r="K92" s="46">
        <v>0</v>
      </c>
      <c r="L92" s="46">
        <v>0</v>
      </c>
      <c r="M92" s="74">
        <v>0.02</v>
      </c>
      <c r="N92" s="73">
        <v>0</v>
      </c>
      <c r="O92" s="46">
        <v>0</v>
      </c>
      <c r="P92" s="46">
        <v>0</v>
      </c>
      <c r="Q92" s="46">
        <v>-46</v>
      </c>
      <c r="R92" s="46">
        <v>0</v>
      </c>
      <c r="S92" s="74">
        <v>0</v>
      </c>
      <c r="U92" s="73">
        <v>53.19</v>
      </c>
      <c r="V92" s="74">
        <v>-46</v>
      </c>
      <c r="W92">
        <v>50.38</v>
      </c>
      <c r="X92">
        <v>2.79</v>
      </c>
      <c r="Y92">
        <v>-46</v>
      </c>
      <c r="Z92">
        <v>0.02</v>
      </c>
      <c r="AA92">
        <v>0</v>
      </c>
    </row>
    <row r="93" spans="7:27">
      <c r="G93" t="s">
        <v>135</v>
      </c>
      <c r="H93" s="73">
        <v>55.05</v>
      </c>
      <c r="I93" s="46">
        <v>4.22</v>
      </c>
      <c r="J93" s="46">
        <v>1.7</v>
      </c>
      <c r="K93" s="46">
        <v>0</v>
      </c>
      <c r="L93" s="46">
        <v>0</v>
      </c>
      <c r="M93" s="74">
        <v>0.02</v>
      </c>
      <c r="N93" s="73">
        <v>0</v>
      </c>
      <c r="O93" s="46">
        <v>0</v>
      </c>
      <c r="P93" s="46">
        <v>0</v>
      </c>
      <c r="Q93" s="46">
        <v>-45</v>
      </c>
      <c r="R93" s="46">
        <v>0</v>
      </c>
      <c r="S93" s="74">
        <v>0</v>
      </c>
      <c r="U93" s="73">
        <v>60.99</v>
      </c>
      <c r="V93" s="74">
        <v>-45</v>
      </c>
      <c r="W93">
        <v>55.05</v>
      </c>
      <c r="X93">
        <v>4.22</v>
      </c>
      <c r="Y93">
        <v>-45</v>
      </c>
      <c r="Z93">
        <v>0.02</v>
      </c>
      <c r="AA93">
        <v>1.7</v>
      </c>
    </row>
    <row r="94" spans="7:27">
      <c r="G94" t="s">
        <v>136</v>
      </c>
      <c r="H94" s="73">
        <v>54.6</v>
      </c>
      <c r="I94" s="46">
        <v>5.85</v>
      </c>
      <c r="J94" s="46">
        <v>6.64</v>
      </c>
      <c r="K94" s="46">
        <v>0</v>
      </c>
      <c r="L94" s="46">
        <v>0</v>
      </c>
      <c r="M94" s="74">
        <v>0.04</v>
      </c>
      <c r="N94" s="73">
        <v>0</v>
      </c>
      <c r="O94" s="46">
        <v>0</v>
      </c>
      <c r="P94" s="46">
        <v>0</v>
      </c>
      <c r="Q94" s="46">
        <v>-45</v>
      </c>
      <c r="R94" s="46">
        <v>0</v>
      </c>
      <c r="S94" s="74">
        <v>0</v>
      </c>
      <c r="U94" s="73">
        <v>67.13</v>
      </c>
      <c r="V94" s="74">
        <v>-45</v>
      </c>
      <c r="W94">
        <v>54.6</v>
      </c>
      <c r="X94">
        <v>5.85</v>
      </c>
      <c r="Y94">
        <v>-45</v>
      </c>
      <c r="Z94">
        <v>0.04</v>
      </c>
      <c r="AA94">
        <v>6.64</v>
      </c>
    </row>
    <row r="95" spans="7:27">
      <c r="G95" t="s">
        <v>137</v>
      </c>
      <c r="H95" s="73">
        <v>42.18</v>
      </c>
      <c r="I95" s="46">
        <v>6.96</v>
      </c>
      <c r="J95" s="46">
        <v>7.68</v>
      </c>
      <c r="K95" s="46">
        <v>0</v>
      </c>
      <c r="L95" s="46">
        <v>0</v>
      </c>
      <c r="M95" s="74">
        <v>7.0000000000000007E-2</v>
      </c>
      <c r="N95" s="73">
        <v>0</v>
      </c>
      <c r="O95" s="46">
        <v>0</v>
      </c>
      <c r="P95" s="46">
        <v>0</v>
      </c>
      <c r="Q95" s="46">
        <v>-46</v>
      </c>
      <c r="R95" s="46">
        <v>0</v>
      </c>
      <c r="S95" s="74">
        <v>0</v>
      </c>
      <c r="U95" s="73">
        <v>56.89</v>
      </c>
      <c r="V95" s="74">
        <v>-46</v>
      </c>
      <c r="W95">
        <v>42.18</v>
      </c>
      <c r="X95">
        <v>6.96</v>
      </c>
      <c r="Y95">
        <v>-46</v>
      </c>
      <c r="Z95">
        <v>7.0000000000000007E-2</v>
      </c>
      <c r="AA95">
        <v>7.68</v>
      </c>
    </row>
    <row r="96" spans="7:27">
      <c r="G96" t="s">
        <v>138</v>
      </c>
      <c r="H96" s="73">
        <v>47.39</v>
      </c>
      <c r="I96" s="46">
        <v>7.71</v>
      </c>
      <c r="J96" s="46">
        <v>8.06</v>
      </c>
      <c r="K96" s="46">
        <v>0</v>
      </c>
      <c r="L96" s="46">
        <v>0</v>
      </c>
      <c r="M96" s="74">
        <v>7.0000000000000007E-2</v>
      </c>
      <c r="N96" s="73">
        <v>0</v>
      </c>
      <c r="O96" s="46">
        <v>0</v>
      </c>
      <c r="P96" s="46">
        <v>0</v>
      </c>
      <c r="Q96" s="46">
        <v>-45</v>
      </c>
      <c r="R96" s="46">
        <v>0</v>
      </c>
      <c r="S96" s="74">
        <v>0</v>
      </c>
      <c r="U96" s="73">
        <v>63.23</v>
      </c>
      <c r="V96" s="74">
        <v>-45</v>
      </c>
      <c r="W96">
        <v>47.39</v>
      </c>
      <c r="X96">
        <v>7.71</v>
      </c>
      <c r="Y96">
        <v>-45</v>
      </c>
      <c r="Z96">
        <v>7.0000000000000007E-2</v>
      </c>
      <c r="AA96">
        <v>8.06</v>
      </c>
    </row>
    <row r="97" spans="1:83">
      <c r="G97" t="s">
        <v>139</v>
      </c>
      <c r="H97" s="73">
        <v>45.38</v>
      </c>
      <c r="I97" s="46">
        <v>7.91</v>
      </c>
      <c r="J97" s="46">
        <v>8.18</v>
      </c>
      <c r="K97" s="46">
        <v>0</v>
      </c>
      <c r="L97" s="46">
        <v>0</v>
      </c>
      <c r="M97" s="74">
        <v>0.03</v>
      </c>
      <c r="N97" s="73">
        <v>0</v>
      </c>
      <c r="O97" s="46">
        <v>0</v>
      </c>
      <c r="P97" s="46">
        <v>0</v>
      </c>
      <c r="Q97" s="46">
        <v>-45</v>
      </c>
      <c r="R97" s="46">
        <v>0</v>
      </c>
      <c r="S97" s="74">
        <v>0</v>
      </c>
      <c r="U97" s="73">
        <v>61.5</v>
      </c>
      <c r="V97" s="74">
        <v>-45</v>
      </c>
      <c r="W97">
        <v>45.38</v>
      </c>
      <c r="X97">
        <v>7.91</v>
      </c>
      <c r="Y97">
        <v>-45</v>
      </c>
      <c r="Z97">
        <v>0.03</v>
      </c>
      <c r="AA97">
        <v>8.18</v>
      </c>
    </row>
    <row r="98" spans="1:83">
      <c r="G98" t="s">
        <v>140</v>
      </c>
      <c r="H98" s="73">
        <v>41.92</v>
      </c>
      <c r="I98" s="46">
        <v>8.0500000000000007</v>
      </c>
      <c r="J98" s="46">
        <v>8.6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-45</v>
      </c>
      <c r="R98" s="46">
        <v>0</v>
      </c>
      <c r="S98" s="74">
        <v>0</v>
      </c>
      <c r="U98" s="73">
        <v>58.57</v>
      </c>
      <c r="V98" s="74">
        <v>-45</v>
      </c>
      <c r="W98">
        <v>41.92</v>
      </c>
      <c r="X98">
        <v>8.0500000000000007</v>
      </c>
      <c r="Y98">
        <v>-45</v>
      </c>
      <c r="Z98">
        <v>0</v>
      </c>
      <c r="AA98">
        <v>8.6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0.98237499999999989</v>
      </c>
      <c r="I99" s="69">
        <f t="shared" ref="I99:BQ99" si="1">SUM(I3:I98)/4000</f>
        <v>1.2602499999999999E-2</v>
      </c>
      <c r="J99" s="69">
        <f t="shared" si="1"/>
        <v>0.13957749999999999</v>
      </c>
      <c r="K99" s="69">
        <f t="shared" si="1"/>
        <v>0</v>
      </c>
      <c r="L99" s="69">
        <f t="shared" si="1"/>
        <v>0</v>
      </c>
      <c r="M99" s="69">
        <f t="shared" si="1"/>
        <v>5.8000000000000005E-3</v>
      </c>
      <c r="N99" s="68">
        <f t="shared" si="1"/>
        <v>-0.41249999999999998</v>
      </c>
      <c r="O99" s="69">
        <f t="shared" si="1"/>
        <v>-2.4177499999999998</v>
      </c>
      <c r="P99" s="69">
        <f t="shared" si="1"/>
        <v>0</v>
      </c>
      <c r="Q99" s="69">
        <f t="shared" si="1"/>
        <v>-0.59475</v>
      </c>
      <c r="R99" s="69">
        <f t="shared" si="1"/>
        <v>0</v>
      </c>
      <c r="S99" s="70">
        <f t="shared" si="1"/>
        <v>0</v>
      </c>
      <c r="U99" s="68">
        <f t="shared" si="1"/>
        <v>1.1403549999999998</v>
      </c>
      <c r="V99" s="70">
        <f t="shared" si="1"/>
        <v>-3.4249999999999998</v>
      </c>
      <c r="W99">
        <f t="shared" si="1"/>
        <v>0.56987499999999991</v>
      </c>
      <c r="X99">
        <f t="shared" si="1"/>
        <v>-2.4051475000000004</v>
      </c>
      <c r="Y99">
        <f t="shared" si="1"/>
        <v>-0.59475</v>
      </c>
      <c r="Z99">
        <f t="shared" si="1"/>
        <v>5.8000000000000005E-3</v>
      </c>
      <c r="AA99">
        <f t="shared" si="1"/>
        <v>0.13957749999999999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Q3" activePane="bottomRight" state="frozen"/>
      <selection sqref="A1:D35"/>
      <selection pane="topRight" sqref="A1:D35"/>
      <selection pane="bottomLeft" sqref="A1:D35"/>
      <selection pane="bottomRight" activeCell="CF3" sqref="CF3:C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542</v>
      </c>
      <c r="AG1" t="s">
        <v>557</v>
      </c>
      <c r="AH1" t="s">
        <v>559</v>
      </c>
      <c r="AI1" t="s">
        <v>542</v>
      </c>
      <c r="AJ1" t="s">
        <v>18</v>
      </c>
      <c r="AK1" t="s">
        <v>563</v>
      </c>
      <c r="AL1" t="s">
        <v>565</v>
      </c>
      <c r="AM1" t="s">
        <v>567</v>
      </c>
      <c r="AN1" t="s">
        <v>569</v>
      </c>
      <c r="AO1" t="s">
        <v>571</v>
      </c>
      <c r="AP1" t="s">
        <v>573</v>
      </c>
      <c r="AQ1" t="s">
        <v>575</v>
      </c>
      <c r="AR1" t="s">
        <v>542</v>
      </c>
      <c r="AS1" t="s">
        <v>18</v>
      </c>
      <c r="AT1" t="s">
        <v>557</v>
      </c>
      <c r="AU1" t="s">
        <v>580</v>
      </c>
      <c r="AV1" t="s">
        <v>582</v>
      </c>
      <c r="AW1" t="s">
        <v>565</v>
      </c>
      <c r="AX1" t="s">
        <v>557</v>
      </c>
      <c r="AY1" t="s">
        <v>582</v>
      </c>
      <c r="AZ1" t="s">
        <v>587</v>
      </c>
      <c r="BA1" t="s">
        <v>589</v>
      </c>
      <c r="BB1" t="s">
        <v>542</v>
      </c>
      <c r="BC1" t="s">
        <v>593</v>
      </c>
      <c r="BD1" t="s">
        <v>595</v>
      </c>
      <c r="BE1" t="s">
        <v>557</v>
      </c>
      <c r="BF1" t="s">
        <v>14</v>
      </c>
      <c r="BG1" t="s">
        <v>599</v>
      </c>
      <c r="BH1" t="s">
        <v>601</v>
      </c>
      <c r="BI1" t="s">
        <v>550</v>
      </c>
      <c r="BJ1" t="s">
        <v>18</v>
      </c>
      <c r="BK1" t="s">
        <v>542</v>
      </c>
      <c r="BL1" t="s">
        <v>606</v>
      </c>
      <c r="BM1" t="s">
        <v>608</v>
      </c>
      <c r="BN1" t="s">
        <v>610</v>
      </c>
      <c r="BO1" t="s">
        <v>612</v>
      </c>
      <c r="BP1" t="s">
        <v>554</v>
      </c>
      <c r="BQ1" t="s">
        <v>595</v>
      </c>
      <c r="BR1" t="s">
        <v>616</v>
      </c>
      <c r="BS1" t="s">
        <v>593</v>
      </c>
      <c r="BT1" t="s">
        <v>552</v>
      </c>
      <c r="BU1" t="s">
        <v>620</v>
      </c>
      <c r="BV1" t="s">
        <v>606</v>
      </c>
      <c r="BW1" t="s">
        <v>451</v>
      </c>
      <c r="BX1" t="s">
        <v>540</v>
      </c>
      <c r="BY1" t="s">
        <v>559</v>
      </c>
      <c r="BZ1" t="s">
        <v>569</v>
      </c>
      <c r="CA1" t="s">
        <v>546</v>
      </c>
      <c r="CB1" t="s">
        <v>629</v>
      </c>
      <c r="CC1" t="s">
        <v>601</v>
      </c>
      <c r="CD1" t="s">
        <v>587</v>
      </c>
      <c r="CE1" t="s">
        <v>575</v>
      </c>
      <c r="CF1" t="s">
        <v>634</v>
      </c>
    </row>
    <row r="2" spans="1:8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45437</v>
      </c>
      <c r="W2" s="28" t="s">
        <v>149</v>
      </c>
      <c r="X2" t="s">
        <v>145</v>
      </c>
      <c r="Y2" t="s">
        <v>240</v>
      </c>
      <c r="Z2" t="s">
        <v>149</v>
      </c>
      <c r="AA2" t="s">
        <v>145</v>
      </c>
      <c r="AB2" t="s">
        <v>358</v>
      </c>
      <c r="AC2" t="s">
        <v>149</v>
      </c>
      <c r="AD2" t="s">
        <v>145</v>
      </c>
      <c r="AE2" t="s">
        <v>145</v>
      </c>
      <c r="AF2" t="s">
        <v>240</v>
      </c>
      <c r="AG2" t="s">
        <v>145</v>
      </c>
      <c r="AH2" t="s">
        <v>145</v>
      </c>
      <c r="AI2" t="s">
        <v>240</v>
      </c>
      <c r="AJ2" t="s">
        <v>149</v>
      </c>
      <c r="AK2" t="s">
        <v>146</v>
      </c>
      <c r="AL2" t="s">
        <v>146</v>
      </c>
      <c r="AM2" t="s">
        <v>146</v>
      </c>
      <c r="AN2" t="s">
        <v>145</v>
      </c>
      <c r="AO2" t="s">
        <v>145</v>
      </c>
      <c r="AP2" t="s">
        <v>149</v>
      </c>
      <c r="AQ2" t="s">
        <v>145</v>
      </c>
      <c r="AR2" t="s">
        <v>240</v>
      </c>
      <c r="AS2" t="s">
        <v>146</v>
      </c>
      <c r="AT2" t="s">
        <v>145</v>
      </c>
      <c r="AU2" t="s">
        <v>145</v>
      </c>
      <c r="AV2" t="s">
        <v>148</v>
      </c>
      <c r="AW2" t="s">
        <v>146</v>
      </c>
      <c r="AX2" t="s">
        <v>145</v>
      </c>
      <c r="AY2" t="s">
        <v>148</v>
      </c>
      <c r="AZ2" t="s">
        <v>145</v>
      </c>
      <c r="BA2" t="s">
        <v>590</v>
      </c>
      <c r="BB2" t="s">
        <v>240</v>
      </c>
      <c r="BC2" t="s">
        <v>145</v>
      </c>
      <c r="BD2" t="s">
        <v>145</v>
      </c>
      <c r="BE2" t="s">
        <v>146</v>
      </c>
      <c r="BF2" t="s">
        <v>145</v>
      </c>
      <c r="BG2" t="s">
        <v>148</v>
      </c>
      <c r="BH2" t="s">
        <v>145</v>
      </c>
      <c r="BI2" t="s">
        <v>145</v>
      </c>
      <c r="BJ2" t="s">
        <v>149</v>
      </c>
      <c r="BK2" t="s">
        <v>240</v>
      </c>
      <c r="BL2" t="s">
        <v>145</v>
      </c>
      <c r="BM2" t="s">
        <v>145</v>
      </c>
      <c r="BN2" t="s">
        <v>369</v>
      </c>
      <c r="BO2" t="s">
        <v>146</v>
      </c>
      <c r="BP2" t="s">
        <v>145</v>
      </c>
      <c r="BQ2" t="s">
        <v>145</v>
      </c>
      <c r="BR2" t="s">
        <v>149</v>
      </c>
      <c r="BS2" t="s">
        <v>145</v>
      </c>
      <c r="BT2" t="s">
        <v>145</v>
      </c>
      <c r="BU2" t="s">
        <v>148</v>
      </c>
      <c r="BV2" t="s">
        <v>145</v>
      </c>
      <c r="BW2" t="s">
        <v>623</v>
      </c>
      <c r="BX2" t="s">
        <v>145</v>
      </c>
      <c r="BY2" t="s">
        <v>145</v>
      </c>
      <c r="BZ2" t="s">
        <v>145</v>
      </c>
      <c r="CA2" t="s">
        <v>145</v>
      </c>
      <c r="CB2" t="s">
        <v>149</v>
      </c>
      <c r="CC2" t="s">
        <v>145</v>
      </c>
      <c r="CD2" t="s">
        <v>145</v>
      </c>
      <c r="CE2" t="s">
        <v>145</v>
      </c>
      <c r="CF2" t="s">
        <v>146</v>
      </c>
    </row>
    <row r="3" spans="1:8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914.32999999999981</v>
      </c>
      <c r="I3" s="53">
        <v>212.35000000000002</v>
      </c>
      <c r="J3" s="53">
        <v>641.39</v>
      </c>
      <c r="K3" s="53">
        <v>101.44999999999999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636</v>
      </c>
      <c r="W3">
        <v>48.26</v>
      </c>
      <c r="X3">
        <v>0</v>
      </c>
      <c r="Y3">
        <v>0</v>
      </c>
      <c r="Z3">
        <v>193.06</v>
      </c>
      <c r="AA3">
        <v>0</v>
      </c>
      <c r="AB3">
        <v>0.53</v>
      </c>
      <c r="AC3">
        <v>144.80000000000001</v>
      </c>
      <c r="AD3">
        <v>0</v>
      </c>
      <c r="AE3">
        <v>0</v>
      </c>
      <c r="AF3">
        <v>0</v>
      </c>
      <c r="AG3">
        <v>96.53</v>
      </c>
      <c r="AH3">
        <v>0</v>
      </c>
      <c r="AI3">
        <v>0.97</v>
      </c>
      <c r="AJ3">
        <v>115.84</v>
      </c>
      <c r="AK3">
        <v>9.65</v>
      </c>
      <c r="AL3">
        <v>0</v>
      </c>
      <c r="AM3">
        <v>96.53</v>
      </c>
      <c r="AN3">
        <v>0</v>
      </c>
      <c r="AO3">
        <v>96.53</v>
      </c>
      <c r="AP3">
        <v>52.51</v>
      </c>
      <c r="AQ3">
        <v>0</v>
      </c>
      <c r="AR3">
        <v>4.83</v>
      </c>
      <c r="AS3">
        <v>0</v>
      </c>
      <c r="AT3">
        <v>96.53</v>
      </c>
      <c r="AU3">
        <v>46.33</v>
      </c>
      <c r="AV3">
        <v>37.29</v>
      </c>
      <c r="AW3">
        <v>66.790000000000006</v>
      </c>
      <c r="AX3">
        <v>96.53</v>
      </c>
      <c r="AY3">
        <v>37.29</v>
      </c>
      <c r="AZ3">
        <v>0</v>
      </c>
      <c r="BA3">
        <v>2</v>
      </c>
      <c r="BB3">
        <v>0</v>
      </c>
      <c r="BC3">
        <v>0</v>
      </c>
      <c r="BD3">
        <v>0</v>
      </c>
      <c r="BE3">
        <v>0</v>
      </c>
      <c r="BF3">
        <v>0</v>
      </c>
      <c r="BG3">
        <v>12.43</v>
      </c>
      <c r="BH3">
        <v>0</v>
      </c>
      <c r="BI3">
        <v>96.53</v>
      </c>
      <c r="BJ3">
        <v>67.569999999999993</v>
      </c>
      <c r="BK3">
        <v>1.93</v>
      </c>
      <c r="BL3">
        <v>0</v>
      </c>
      <c r="BM3">
        <v>18</v>
      </c>
      <c r="BN3">
        <v>0</v>
      </c>
      <c r="BO3">
        <v>39.380000000000003</v>
      </c>
      <c r="BP3">
        <v>48.26</v>
      </c>
      <c r="BQ3">
        <v>6.76</v>
      </c>
      <c r="BR3">
        <v>0</v>
      </c>
      <c r="BS3">
        <v>57.92</v>
      </c>
      <c r="BT3">
        <v>39.58</v>
      </c>
      <c r="BU3">
        <v>14.44</v>
      </c>
      <c r="BV3">
        <v>4.83</v>
      </c>
      <c r="BW3">
        <v>0</v>
      </c>
      <c r="BX3">
        <v>46.33</v>
      </c>
      <c r="BY3">
        <v>48.26</v>
      </c>
      <c r="BZ3">
        <v>48.26</v>
      </c>
      <c r="CA3">
        <v>14.48</v>
      </c>
      <c r="CB3">
        <v>19.350000000000001</v>
      </c>
      <c r="CC3">
        <v>5.79</v>
      </c>
      <c r="CD3">
        <v>19.309999999999999</v>
      </c>
      <c r="CE3">
        <v>19.309999999999999</v>
      </c>
      <c r="CF3">
        <v>0</v>
      </c>
    </row>
    <row r="4" spans="1:84">
      <c r="A4" t="s">
        <v>234</v>
      </c>
      <c r="B4" t="s">
        <v>226</v>
      </c>
      <c r="C4" t="s">
        <v>228</v>
      </c>
      <c r="G4" t="s">
        <v>46</v>
      </c>
      <c r="H4" s="73">
        <v>914.32999999999981</v>
      </c>
      <c r="I4" s="46">
        <v>213.22000000000003</v>
      </c>
      <c r="J4" s="46">
        <v>641.39</v>
      </c>
      <c r="K4" s="46">
        <v>101.44999999999999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637</v>
      </c>
      <c r="W4">
        <v>48.26</v>
      </c>
      <c r="X4">
        <v>0</v>
      </c>
      <c r="Y4">
        <v>0</v>
      </c>
      <c r="Z4">
        <v>193.06</v>
      </c>
      <c r="AA4">
        <v>0</v>
      </c>
      <c r="AB4">
        <v>0.53</v>
      </c>
      <c r="AC4">
        <v>144.80000000000001</v>
      </c>
      <c r="AD4">
        <v>0</v>
      </c>
      <c r="AE4">
        <v>0</v>
      </c>
      <c r="AF4">
        <v>0</v>
      </c>
      <c r="AG4">
        <v>96.53</v>
      </c>
      <c r="AH4">
        <v>0</v>
      </c>
      <c r="AI4">
        <v>0.97</v>
      </c>
      <c r="AJ4">
        <v>115.84</v>
      </c>
      <c r="AK4">
        <v>9.65</v>
      </c>
      <c r="AL4">
        <v>0</v>
      </c>
      <c r="AM4">
        <v>96.53</v>
      </c>
      <c r="AN4">
        <v>0</v>
      </c>
      <c r="AO4">
        <v>96.53</v>
      </c>
      <c r="AP4">
        <v>52.51</v>
      </c>
      <c r="AQ4">
        <v>0</v>
      </c>
      <c r="AR4">
        <v>4.83</v>
      </c>
      <c r="AS4">
        <v>0</v>
      </c>
      <c r="AT4">
        <v>96.53</v>
      </c>
      <c r="AU4">
        <v>46.33</v>
      </c>
      <c r="AV4">
        <v>37.29</v>
      </c>
      <c r="AW4">
        <v>66.790000000000006</v>
      </c>
      <c r="AX4">
        <v>96.53</v>
      </c>
      <c r="AY4">
        <v>37.29</v>
      </c>
      <c r="AZ4">
        <v>0</v>
      </c>
      <c r="BA4">
        <v>2</v>
      </c>
      <c r="BB4">
        <v>0</v>
      </c>
      <c r="BC4">
        <v>0</v>
      </c>
      <c r="BD4">
        <v>0</v>
      </c>
      <c r="BE4">
        <v>0</v>
      </c>
      <c r="BF4">
        <v>0</v>
      </c>
      <c r="BG4">
        <v>12.43</v>
      </c>
      <c r="BH4">
        <v>0</v>
      </c>
      <c r="BI4">
        <v>96.53</v>
      </c>
      <c r="BJ4">
        <v>67.569999999999993</v>
      </c>
      <c r="BK4">
        <v>1.93</v>
      </c>
      <c r="BL4">
        <v>0</v>
      </c>
      <c r="BM4">
        <v>18</v>
      </c>
      <c r="BN4">
        <v>0</v>
      </c>
      <c r="BO4">
        <v>40.25</v>
      </c>
      <c r="BP4">
        <v>48.26</v>
      </c>
      <c r="BQ4">
        <v>6.76</v>
      </c>
      <c r="BR4">
        <v>0</v>
      </c>
      <c r="BS4">
        <v>57.92</v>
      </c>
      <c r="BT4">
        <v>39.58</v>
      </c>
      <c r="BU4">
        <v>14.44</v>
      </c>
      <c r="BV4">
        <v>4.83</v>
      </c>
      <c r="BW4">
        <v>0</v>
      </c>
      <c r="BX4">
        <v>46.33</v>
      </c>
      <c r="BY4">
        <v>48.26</v>
      </c>
      <c r="BZ4">
        <v>48.26</v>
      </c>
      <c r="CA4">
        <v>14.48</v>
      </c>
      <c r="CB4">
        <v>19.350000000000001</v>
      </c>
      <c r="CC4">
        <v>5.79</v>
      </c>
      <c r="CD4">
        <v>19.309999999999999</v>
      </c>
      <c r="CE4">
        <v>19.309999999999999</v>
      </c>
      <c r="CF4">
        <v>0</v>
      </c>
    </row>
    <row r="5" spans="1:84">
      <c r="A5" t="s">
        <v>235</v>
      </c>
      <c r="B5" t="s">
        <v>227</v>
      </c>
      <c r="C5" t="s">
        <v>229</v>
      </c>
      <c r="G5" t="s">
        <v>47</v>
      </c>
      <c r="H5" s="73">
        <v>914.32999999999981</v>
      </c>
      <c r="I5" s="46">
        <v>213.22000000000003</v>
      </c>
      <c r="J5" s="46">
        <v>641.39</v>
      </c>
      <c r="K5" s="46">
        <v>101.44999999999999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636</v>
      </c>
      <c r="W5">
        <v>48.26</v>
      </c>
      <c r="X5">
        <v>0</v>
      </c>
      <c r="Y5">
        <v>0</v>
      </c>
      <c r="Z5">
        <v>193.06</v>
      </c>
      <c r="AA5">
        <v>0</v>
      </c>
      <c r="AB5">
        <v>0.53</v>
      </c>
      <c r="AC5">
        <v>144.80000000000001</v>
      </c>
      <c r="AD5">
        <v>0</v>
      </c>
      <c r="AE5">
        <v>0</v>
      </c>
      <c r="AF5">
        <v>0</v>
      </c>
      <c r="AG5">
        <v>96.53</v>
      </c>
      <c r="AH5">
        <v>0</v>
      </c>
      <c r="AI5">
        <v>0.97</v>
      </c>
      <c r="AJ5">
        <v>115.84</v>
      </c>
      <c r="AK5">
        <v>9.65</v>
      </c>
      <c r="AL5">
        <v>0</v>
      </c>
      <c r="AM5">
        <v>96.53</v>
      </c>
      <c r="AN5">
        <v>0</v>
      </c>
      <c r="AO5">
        <v>96.53</v>
      </c>
      <c r="AP5">
        <v>52.51</v>
      </c>
      <c r="AQ5">
        <v>0</v>
      </c>
      <c r="AR5">
        <v>4.83</v>
      </c>
      <c r="AS5">
        <v>0</v>
      </c>
      <c r="AT5">
        <v>96.53</v>
      </c>
      <c r="AU5">
        <v>46.33</v>
      </c>
      <c r="AV5">
        <v>37.29</v>
      </c>
      <c r="AW5">
        <v>66.790000000000006</v>
      </c>
      <c r="AX5">
        <v>96.53</v>
      </c>
      <c r="AY5">
        <v>37.29</v>
      </c>
      <c r="AZ5">
        <v>0</v>
      </c>
      <c r="BA5">
        <v>2</v>
      </c>
      <c r="BB5">
        <v>0</v>
      </c>
      <c r="BC5">
        <v>0</v>
      </c>
      <c r="BD5">
        <v>0</v>
      </c>
      <c r="BE5">
        <v>0</v>
      </c>
      <c r="BF5">
        <v>0</v>
      </c>
      <c r="BG5">
        <v>12.43</v>
      </c>
      <c r="BH5">
        <v>0</v>
      </c>
      <c r="BI5">
        <v>96.53</v>
      </c>
      <c r="BJ5">
        <v>67.569999999999993</v>
      </c>
      <c r="BK5">
        <v>1.93</v>
      </c>
      <c r="BL5">
        <v>0</v>
      </c>
      <c r="BM5">
        <v>18</v>
      </c>
      <c r="BN5">
        <v>0</v>
      </c>
      <c r="BO5">
        <v>40.25</v>
      </c>
      <c r="BP5">
        <v>48.26</v>
      </c>
      <c r="BQ5">
        <v>6.76</v>
      </c>
      <c r="BR5">
        <v>0</v>
      </c>
      <c r="BS5">
        <v>57.92</v>
      </c>
      <c r="BT5">
        <v>39.58</v>
      </c>
      <c r="BU5">
        <v>14.44</v>
      </c>
      <c r="BV5">
        <v>4.83</v>
      </c>
      <c r="BW5">
        <v>0</v>
      </c>
      <c r="BX5">
        <v>46.33</v>
      </c>
      <c r="BY5">
        <v>48.26</v>
      </c>
      <c r="BZ5">
        <v>48.26</v>
      </c>
      <c r="CA5">
        <v>14.48</v>
      </c>
      <c r="CB5">
        <v>19.350000000000001</v>
      </c>
      <c r="CC5">
        <v>5.79</v>
      </c>
      <c r="CD5">
        <v>19.309999999999999</v>
      </c>
      <c r="CE5">
        <v>19.309999999999999</v>
      </c>
      <c r="CF5">
        <v>0</v>
      </c>
    </row>
    <row r="6" spans="1:84">
      <c r="A6" t="s">
        <v>236</v>
      </c>
      <c r="B6" t="s">
        <v>258</v>
      </c>
      <c r="C6" t="s">
        <v>230</v>
      </c>
      <c r="G6" t="s">
        <v>48</v>
      </c>
      <c r="H6" s="73">
        <v>914.32999999999981</v>
      </c>
      <c r="I6" s="46">
        <v>214.00000000000003</v>
      </c>
      <c r="J6" s="46">
        <v>641.39</v>
      </c>
      <c r="K6" s="46">
        <v>101.44999999999999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637</v>
      </c>
      <c r="W6">
        <v>48.26</v>
      </c>
      <c r="X6">
        <v>0</v>
      </c>
      <c r="Y6">
        <v>0</v>
      </c>
      <c r="Z6">
        <v>193.06</v>
      </c>
      <c r="AA6">
        <v>0</v>
      </c>
      <c r="AB6">
        <v>0.53</v>
      </c>
      <c r="AC6">
        <v>144.80000000000001</v>
      </c>
      <c r="AD6">
        <v>0</v>
      </c>
      <c r="AE6">
        <v>0</v>
      </c>
      <c r="AF6">
        <v>0</v>
      </c>
      <c r="AG6">
        <v>96.53</v>
      </c>
      <c r="AH6">
        <v>0</v>
      </c>
      <c r="AI6">
        <v>0.97</v>
      </c>
      <c r="AJ6">
        <v>115.84</v>
      </c>
      <c r="AK6">
        <v>9.65</v>
      </c>
      <c r="AL6">
        <v>0</v>
      </c>
      <c r="AM6">
        <v>96.53</v>
      </c>
      <c r="AN6">
        <v>0</v>
      </c>
      <c r="AO6">
        <v>96.53</v>
      </c>
      <c r="AP6">
        <v>52.51</v>
      </c>
      <c r="AQ6">
        <v>0</v>
      </c>
      <c r="AR6">
        <v>4.83</v>
      </c>
      <c r="AS6">
        <v>0</v>
      </c>
      <c r="AT6">
        <v>96.53</v>
      </c>
      <c r="AU6">
        <v>46.33</v>
      </c>
      <c r="AV6">
        <v>37.29</v>
      </c>
      <c r="AW6">
        <v>66.790000000000006</v>
      </c>
      <c r="AX6">
        <v>96.53</v>
      </c>
      <c r="AY6">
        <v>37.29</v>
      </c>
      <c r="AZ6">
        <v>0</v>
      </c>
      <c r="BA6">
        <v>2</v>
      </c>
      <c r="BB6">
        <v>0</v>
      </c>
      <c r="BC6">
        <v>0</v>
      </c>
      <c r="BD6">
        <v>0</v>
      </c>
      <c r="BE6">
        <v>0</v>
      </c>
      <c r="BF6">
        <v>0</v>
      </c>
      <c r="BG6">
        <v>12.43</v>
      </c>
      <c r="BH6">
        <v>0</v>
      </c>
      <c r="BI6">
        <v>96.53</v>
      </c>
      <c r="BJ6">
        <v>67.569999999999993</v>
      </c>
      <c r="BK6">
        <v>1.93</v>
      </c>
      <c r="BL6">
        <v>0</v>
      </c>
      <c r="BM6">
        <v>18</v>
      </c>
      <c r="BN6">
        <v>0</v>
      </c>
      <c r="BO6">
        <v>41.03</v>
      </c>
      <c r="BP6">
        <v>48.26</v>
      </c>
      <c r="BQ6">
        <v>6.76</v>
      </c>
      <c r="BR6">
        <v>0</v>
      </c>
      <c r="BS6">
        <v>57.92</v>
      </c>
      <c r="BT6">
        <v>39.58</v>
      </c>
      <c r="BU6">
        <v>14.44</v>
      </c>
      <c r="BV6">
        <v>4.83</v>
      </c>
      <c r="BW6">
        <v>0</v>
      </c>
      <c r="BX6">
        <v>46.33</v>
      </c>
      <c r="BY6">
        <v>48.26</v>
      </c>
      <c r="BZ6">
        <v>48.26</v>
      </c>
      <c r="CA6">
        <v>14.48</v>
      </c>
      <c r="CB6">
        <v>19.350000000000001</v>
      </c>
      <c r="CC6">
        <v>5.79</v>
      </c>
      <c r="CD6">
        <v>19.309999999999999</v>
      </c>
      <c r="CE6">
        <v>19.309999999999999</v>
      </c>
      <c r="CF6">
        <v>0</v>
      </c>
    </row>
    <row r="7" spans="1:84">
      <c r="A7" t="s">
        <v>237</v>
      </c>
      <c r="B7" t="s">
        <v>280</v>
      </c>
      <c r="C7" t="s">
        <v>259</v>
      </c>
      <c r="G7" t="s">
        <v>49</v>
      </c>
      <c r="H7" s="73">
        <v>1010.8099999999998</v>
      </c>
      <c r="I7" s="46">
        <v>214.00000000000003</v>
      </c>
      <c r="J7" s="46">
        <v>641.20999999999992</v>
      </c>
      <c r="K7" s="46">
        <v>101.44999999999999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48.26</v>
      </c>
      <c r="X7">
        <v>0</v>
      </c>
      <c r="Y7">
        <v>0</v>
      </c>
      <c r="Z7">
        <v>193.06</v>
      </c>
      <c r="AA7">
        <v>0</v>
      </c>
      <c r="AB7">
        <v>0.48</v>
      </c>
      <c r="AC7">
        <v>144.80000000000001</v>
      </c>
      <c r="AD7">
        <v>0</v>
      </c>
      <c r="AE7">
        <v>0</v>
      </c>
      <c r="AF7">
        <v>0</v>
      </c>
      <c r="AG7">
        <v>96.53</v>
      </c>
      <c r="AH7">
        <v>0</v>
      </c>
      <c r="AI7">
        <v>0.97</v>
      </c>
      <c r="AJ7">
        <v>115.84</v>
      </c>
      <c r="AK7">
        <v>9.65</v>
      </c>
      <c r="AL7">
        <v>0</v>
      </c>
      <c r="AM7">
        <v>96.53</v>
      </c>
      <c r="AN7">
        <v>0</v>
      </c>
      <c r="AO7">
        <v>96.53</v>
      </c>
      <c r="AP7">
        <v>52.51</v>
      </c>
      <c r="AQ7">
        <v>0</v>
      </c>
      <c r="AR7">
        <v>4.83</v>
      </c>
      <c r="AS7">
        <v>0</v>
      </c>
      <c r="AT7">
        <v>193.06</v>
      </c>
      <c r="AU7">
        <v>46.33</v>
      </c>
      <c r="AV7">
        <v>37.29</v>
      </c>
      <c r="AW7">
        <v>66.790000000000006</v>
      </c>
      <c r="AX7">
        <v>96.53</v>
      </c>
      <c r="AY7">
        <v>37.29</v>
      </c>
      <c r="AZ7">
        <v>0</v>
      </c>
      <c r="BA7">
        <v>2</v>
      </c>
      <c r="BB7">
        <v>0</v>
      </c>
      <c r="BC7">
        <v>0</v>
      </c>
      <c r="BD7">
        <v>0</v>
      </c>
      <c r="BE7">
        <v>0</v>
      </c>
      <c r="BF7">
        <v>0</v>
      </c>
      <c r="BG7">
        <v>12.43</v>
      </c>
      <c r="BH7">
        <v>0</v>
      </c>
      <c r="BI7">
        <v>96.53</v>
      </c>
      <c r="BJ7">
        <v>67.569999999999993</v>
      </c>
      <c r="BK7">
        <v>1.93</v>
      </c>
      <c r="BL7">
        <v>0</v>
      </c>
      <c r="BM7">
        <v>18</v>
      </c>
      <c r="BN7">
        <v>0</v>
      </c>
      <c r="BO7">
        <v>41.03</v>
      </c>
      <c r="BP7">
        <v>48.26</v>
      </c>
      <c r="BQ7">
        <v>6.76</v>
      </c>
      <c r="BR7">
        <v>0</v>
      </c>
      <c r="BS7">
        <v>57.92</v>
      </c>
      <c r="BT7">
        <v>39.58</v>
      </c>
      <c r="BU7">
        <v>14.44</v>
      </c>
      <c r="BV7">
        <v>4.83</v>
      </c>
      <c r="BW7">
        <v>0</v>
      </c>
      <c r="BX7">
        <v>46.33</v>
      </c>
      <c r="BY7">
        <v>48.26</v>
      </c>
      <c r="BZ7">
        <v>48.26</v>
      </c>
      <c r="CA7">
        <v>14.48</v>
      </c>
      <c r="CB7">
        <v>19.170000000000002</v>
      </c>
      <c r="CC7">
        <v>5.79</v>
      </c>
      <c r="CD7">
        <v>19.309999999999999</v>
      </c>
      <c r="CE7">
        <v>19.309999999999999</v>
      </c>
      <c r="CF7">
        <v>0</v>
      </c>
    </row>
    <row r="8" spans="1:84">
      <c r="A8" t="s">
        <v>238</v>
      </c>
      <c r="B8" t="s">
        <v>315</v>
      </c>
      <c r="C8" t="s">
        <v>231</v>
      </c>
      <c r="G8" t="s">
        <v>50</v>
      </c>
      <c r="H8" s="73">
        <v>1010.8099999999998</v>
      </c>
      <c r="I8" s="46">
        <v>214.00000000000003</v>
      </c>
      <c r="J8" s="46">
        <v>641.20999999999992</v>
      </c>
      <c r="K8" s="46">
        <v>101.44999999999999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48.26</v>
      </c>
      <c r="X8">
        <v>0</v>
      </c>
      <c r="Y8">
        <v>0</v>
      </c>
      <c r="Z8">
        <v>193.06</v>
      </c>
      <c r="AA8">
        <v>0</v>
      </c>
      <c r="AB8">
        <v>0.48</v>
      </c>
      <c r="AC8">
        <v>144.80000000000001</v>
      </c>
      <c r="AD8">
        <v>0</v>
      </c>
      <c r="AE8">
        <v>0</v>
      </c>
      <c r="AF8">
        <v>0</v>
      </c>
      <c r="AG8">
        <v>96.53</v>
      </c>
      <c r="AH8">
        <v>0</v>
      </c>
      <c r="AI8">
        <v>0.97</v>
      </c>
      <c r="AJ8">
        <v>115.84</v>
      </c>
      <c r="AK8">
        <v>9.65</v>
      </c>
      <c r="AL8">
        <v>0</v>
      </c>
      <c r="AM8">
        <v>96.53</v>
      </c>
      <c r="AN8">
        <v>0</v>
      </c>
      <c r="AO8">
        <v>96.53</v>
      </c>
      <c r="AP8">
        <v>52.51</v>
      </c>
      <c r="AQ8">
        <v>0</v>
      </c>
      <c r="AR8">
        <v>4.83</v>
      </c>
      <c r="AS8">
        <v>0</v>
      </c>
      <c r="AT8">
        <v>193.06</v>
      </c>
      <c r="AU8">
        <v>46.33</v>
      </c>
      <c r="AV8">
        <v>37.29</v>
      </c>
      <c r="AW8">
        <v>66.790000000000006</v>
      </c>
      <c r="AX8">
        <v>96.53</v>
      </c>
      <c r="AY8">
        <v>37.29</v>
      </c>
      <c r="AZ8">
        <v>0</v>
      </c>
      <c r="BA8">
        <v>2</v>
      </c>
      <c r="BB8">
        <v>0</v>
      </c>
      <c r="BC8">
        <v>0</v>
      </c>
      <c r="BD8">
        <v>0</v>
      </c>
      <c r="BE8">
        <v>0</v>
      </c>
      <c r="BF8">
        <v>0</v>
      </c>
      <c r="BG8">
        <v>12.43</v>
      </c>
      <c r="BH8">
        <v>0</v>
      </c>
      <c r="BI8">
        <v>96.53</v>
      </c>
      <c r="BJ8">
        <v>67.569999999999993</v>
      </c>
      <c r="BK8">
        <v>1.93</v>
      </c>
      <c r="BL8">
        <v>0</v>
      </c>
      <c r="BM8">
        <v>18</v>
      </c>
      <c r="BN8">
        <v>0</v>
      </c>
      <c r="BO8">
        <v>41.03</v>
      </c>
      <c r="BP8">
        <v>48.26</v>
      </c>
      <c r="BQ8">
        <v>6.76</v>
      </c>
      <c r="BR8">
        <v>0</v>
      </c>
      <c r="BS8">
        <v>57.92</v>
      </c>
      <c r="BT8">
        <v>39.58</v>
      </c>
      <c r="BU8">
        <v>14.44</v>
      </c>
      <c r="BV8">
        <v>4.83</v>
      </c>
      <c r="BW8">
        <v>0</v>
      </c>
      <c r="BX8">
        <v>46.33</v>
      </c>
      <c r="BY8">
        <v>48.26</v>
      </c>
      <c r="BZ8">
        <v>48.26</v>
      </c>
      <c r="CA8">
        <v>14.48</v>
      </c>
      <c r="CB8">
        <v>19.170000000000002</v>
      </c>
      <c r="CC8">
        <v>5.79</v>
      </c>
      <c r="CD8">
        <v>19.309999999999999</v>
      </c>
      <c r="CE8">
        <v>19.309999999999999</v>
      </c>
      <c r="CF8">
        <v>0</v>
      </c>
    </row>
    <row r="9" spans="1:84">
      <c r="A9" t="s">
        <v>239</v>
      </c>
      <c r="B9" t="s">
        <v>335</v>
      </c>
      <c r="C9" t="s">
        <v>232</v>
      </c>
      <c r="G9" t="s">
        <v>51</v>
      </c>
      <c r="H9" s="73">
        <v>1010.8099999999998</v>
      </c>
      <c r="I9" s="46">
        <v>214.00000000000003</v>
      </c>
      <c r="J9" s="46">
        <v>641.20999999999992</v>
      </c>
      <c r="K9" s="46">
        <v>101.44999999999999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48.26</v>
      </c>
      <c r="X9">
        <v>0</v>
      </c>
      <c r="Y9">
        <v>0</v>
      </c>
      <c r="Z9">
        <v>193.06</v>
      </c>
      <c r="AA9">
        <v>0</v>
      </c>
      <c r="AB9">
        <v>0.48</v>
      </c>
      <c r="AC9">
        <v>144.80000000000001</v>
      </c>
      <c r="AD9">
        <v>0</v>
      </c>
      <c r="AE9">
        <v>0</v>
      </c>
      <c r="AF9">
        <v>0</v>
      </c>
      <c r="AG9">
        <v>96.53</v>
      </c>
      <c r="AH9">
        <v>0</v>
      </c>
      <c r="AI9">
        <v>0.97</v>
      </c>
      <c r="AJ9">
        <v>115.84</v>
      </c>
      <c r="AK9">
        <v>9.65</v>
      </c>
      <c r="AL9">
        <v>0</v>
      </c>
      <c r="AM9">
        <v>96.53</v>
      </c>
      <c r="AN9">
        <v>0</v>
      </c>
      <c r="AO9">
        <v>96.53</v>
      </c>
      <c r="AP9">
        <v>52.51</v>
      </c>
      <c r="AQ9">
        <v>0</v>
      </c>
      <c r="AR9">
        <v>4.83</v>
      </c>
      <c r="AS9">
        <v>0</v>
      </c>
      <c r="AT9">
        <v>193.06</v>
      </c>
      <c r="AU9">
        <v>46.33</v>
      </c>
      <c r="AV9">
        <v>37.29</v>
      </c>
      <c r="AW9">
        <v>66.790000000000006</v>
      </c>
      <c r="AX9">
        <v>96.53</v>
      </c>
      <c r="AY9">
        <v>37.29</v>
      </c>
      <c r="AZ9">
        <v>0</v>
      </c>
      <c r="BA9">
        <v>2</v>
      </c>
      <c r="BB9">
        <v>0</v>
      </c>
      <c r="BC9">
        <v>0</v>
      </c>
      <c r="BD9">
        <v>0</v>
      </c>
      <c r="BE9">
        <v>0</v>
      </c>
      <c r="BF9">
        <v>0</v>
      </c>
      <c r="BG9">
        <v>12.43</v>
      </c>
      <c r="BH9">
        <v>0</v>
      </c>
      <c r="BI9">
        <v>96.53</v>
      </c>
      <c r="BJ9">
        <v>67.569999999999993</v>
      </c>
      <c r="BK9">
        <v>1.93</v>
      </c>
      <c r="BL9">
        <v>0</v>
      </c>
      <c r="BM9">
        <v>18</v>
      </c>
      <c r="BN9">
        <v>0</v>
      </c>
      <c r="BO9">
        <v>41.03</v>
      </c>
      <c r="BP9">
        <v>48.26</v>
      </c>
      <c r="BQ9">
        <v>6.76</v>
      </c>
      <c r="BR9">
        <v>0</v>
      </c>
      <c r="BS9">
        <v>57.92</v>
      </c>
      <c r="BT9">
        <v>39.58</v>
      </c>
      <c r="BU9">
        <v>14.44</v>
      </c>
      <c r="BV9">
        <v>4.83</v>
      </c>
      <c r="BW9">
        <v>0</v>
      </c>
      <c r="BX9">
        <v>46.33</v>
      </c>
      <c r="BY9">
        <v>48.26</v>
      </c>
      <c r="BZ9">
        <v>48.26</v>
      </c>
      <c r="CA9">
        <v>14.48</v>
      </c>
      <c r="CB9">
        <v>19.170000000000002</v>
      </c>
      <c r="CC9">
        <v>5.79</v>
      </c>
      <c r="CD9">
        <v>19.309999999999999</v>
      </c>
      <c r="CE9">
        <v>19.309999999999999</v>
      </c>
      <c r="CF9">
        <v>0</v>
      </c>
    </row>
    <row r="10" spans="1:84">
      <c r="A10" t="s">
        <v>260</v>
      </c>
      <c r="C10" t="s">
        <v>233</v>
      </c>
      <c r="G10" t="s">
        <v>52</v>
      </c>
      <c r="H10" s="73">
        <v>1005.9899999999998</v>
      </c>
      <c r="I10" s="46">
        <v>214.00000000000003</v>
      </c>
      <c r="J10" s="46">
        <v>641.20999999999992</v>
      </c>
      <c r="K10" s="46">
        <v>101.44999999999999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48.26</v>
      </c>
      <c r="X10">
        <v>0</v>
      </c>
      <c r="Y10">
        <v>0</v>
      </c>
      <c r="Z10">
        <v>193.06</v>
      </c>
      <c r="AA10">
        <v>0</v>
      </c>
      <c r="AB10">
        <v>0.48</v>
      </c>
      <c r="AC10">
        <v>144.80000000000001</v>
      </c>
      <c r="AD10">
        <v>0</v>
      </c>
      <c r="AE10">
        <v>0</v>
      </c>
      <c r="AF10">
        <v>0</v>
      </c>
      <c r="AG10">
        <v>96.53</v>
      </c>
      <c r="AH10">
        <v>0</v>
      </c>
      <c r="AI10">
        <v>0.97</v>
      </c>
      <c r="AJ10">
        <v>115.84</v>
      </c>
      <c r="AK10">
        <v>9.65</v>
      </c>
      <c r="AL10">
        <v>0</v>
      </c>
      <c r="AM10">
        <v>96.53</v>
      </c>
      <c r="AN10">
        <v>0</v>
      </c>
      <c r="AO10">
        <v>96.53</v>
      </c>
      <c r="AP10">
        <v>52.51</v>
      </c>
      <c r="AQ10">
        <v>0</v>
      </c>
      <c r="AR10">
        <v>4.83</v>
      </c>
      <c r="AS10">
        <v>0</v>
      </c>
      <c r="AT10">
        <v>193.06</v>
      </c>
      <c r="AU10">
        <v>41.51</v>
      </c>
      <c r="AV10">
        <v>37.29</v>
      </c>
      <c r="AW10">
        <v>66.790000000000006</v>
      </c>
      <c r="AX10">
        <v>96.53</v>
      </c>
      <c r="AY10">
        <v>37.29</v>
      </c>
      <c r="AZ10">
        <v>0</v>
      </c>
      <c r="BA10">
        <v>2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12.43</v>
      </c>
      <c r="BH10">
        <v>0</v>
      </c>
      <c r="BI10">
        <v>96.53</v>
      </c>
      <c r="BJ10">
        <v>67.569999999999993</v>
      </c>
      <c r="BK10">
        <v>1.93</v>
      </c>
      <c r="BL10">
        <v>0</v>
      </c>
      <c r="BM10">
        <v>18</v>
      </c>
      <c r="BN10">
        <v>0</v>
      </c>
      <c r="BO10">
        <v>41.03</v>
      </c>
      <c r="BP10">
        <v>48.26</v>
      </c>
      <c r="BQ10">
        <v>6.76</v>
      </c>
      <c r="BR10">
        <v>0</v>
      </c>
      <c r="BS10">
        <v>57.92</v>
      </c>
      <c r="BT10">
        <v>39.58</v>
      </c>
      <c r="BU10">
        <v>14.44</v>
      </c>
      <c r="BV10">
        <v>4.83</v>
      </c>
      <c r="BW10">
        <v>0</v>
      </c>
      <c r="BX10">
        <v>46.33</v>
      </c>
      <c r="BY10">
        <v>48.26</v>
      </c>
      <c r="BZ10">
        <v>48.26</v>
      </c>
      <c r="CA10">
        <v>14.48</v>
      </c>
      <c r="CB10">
        <v>19.170000000000002</v>
      </c>
      <c r="CC10">
        <v>5.79</v>
      </c>
      <c r="CD10">
        <v>19.309999999999999</v>
      </c>
      <c r="CE10">
        <v>19.309999999999999</v>
      </c>
      <c r="CF10">
        <v>0</v>
      </c>
    </row>
    <row r="11" spans="1:84">
      <c r="A11" t="s">
        <v>240</v>
      </c>
      <c r="C11" t="s">
        <v>316</v>
      </c>
      <c r="G11" t="s">
        <v>53</v>
      </c>
      <c r="H11" s="73">
        <v>367.30000000000007</v>
      </c>
      <c r="I11" s="46">
        <v>172.97000000000003</v>
      </c>
      <c r="J11" s="46">
        <v>312.72999999999996</v>
      </c>
      <c r="K11" s="46">
        <v>101.44999999999999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57.92</v>
      </c>
      <c r="X11">
        <v>0</v>
      </c>
      <c r="Y11">
        <v>0</v>
      </c>
      <c r="Z11">
        <v>0</v>
      </c>
      <c r="AA11">
        <v>0</v>
      </c>
      <c r="AB11">
        <v>0.48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0.97</v>
      </c>
      <c r="AJ11">
        <v>115.84</v>
      </c>
      <c r="AK11">
        <v>9.65</v>
      </c>
      <c r="AL11">
        <v>0</v>
      </c>
      <c r="AM11">
        <v>96.53</v>
      </c>
      <c r="AN11">
        <v>0</v>
      </c>
      <c r="AO11">
        <v>0</v>
      </c>
      <c r="AP11">
        <v>52.51</v>
      </c>
      <c r="AQ11">
        <v>0</v>
      </c>
      <c r="AR11">
        <v>4.83</v>
      </c>
      <c r="AS11">
        <v>0</v>
      </c>
      <c r="AT11">
        <v>0</v>
      </c>
      <c r="AU11">
        <v>0</v>
      </c>
      <c r="AV11">
        <v>37.29</v>
      </c>
      <c r="AW11">
        <v>66.790000000000006</v>
      </c>
      <c r="AX11">
        <v>0</v>
      </c>
      <c r="AY11">
        <v>37.29</v>
      </c>
      <c r="AZ11">
        <v>0</v>
      </c>
      <c r="BA11">
        <v>2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12.43</v>
      </c>
      <c r="BH11">
        <v>0</v>
      </c>
      <c r="BI11">
        <v>0</v>
      </c>
      <c r="BJ11">
        <v>67.569999999999993</v>
      </c>
      <c r="BK11">
        <v>1.93</v>
      </c>
      <c r="BL11">
        <v>0</v>
      </c>
      <c r="BM11">
        <v>0</v>
      </c>
      <c r="BN11">
        <v>0</v>
      </c>
      <c r="BO11">
        <v>0</v>
      </c>
      <c r="BP11">
        <v>48.26</v>
      </c>
      <c r="BQ11">
        <v>6.76</v>
      </c>
      <c r="BR11">
        <v>0</v>
      </c>
      <c r="BS11">
        <v>57.92</v>
      </c>
      <c r="BT11">
        <v>39.58</v>
      </c>
      <c r="BU11">
        <v>14.44</v>
      </c>
      <c r="BV11">
        <v>4.83</v>
      </c>
      <c r="BW11">
        <v>0</v>
      </c>
      <c r="BX11">
        <v>46.33</v>
      </c>
      <c r="BY11">
        <v>48.26</v>
      </c>
      <c r="BZ11">
        <v>48.26</v>
      </c>
      <c r="CA11">
        <v>14.48</v>
      </c>
      <c r="CB11">
        <v>18.89</v>
      </c>
      <c r="CC11">
        <v>5.79</v>
      </c>
      <c r="CD11">
        <v>19.309999999999999</v>
      </c>
      <c r="CE11">
        <v>19.309999999999999</v>
      </c>
      <c r="CF11">
        <v>0</v>
      </c>
    </row>
    <row r="12" spans="1:84">
      <c r="A12" t="s">
        <v>241</v>
      </c>
      <c r="C12" t="s">
        <v>336</v>
      </c>
      <c r="G12" t="s">
        <v>54</v>
      </c>
      <c r="H12" s="73">
        <v>367.30000000000007</v>
      </c>
      <c r="I12" s="46">
        <v>172.97000000000003</v>
      </c>
      <c r="J12" s="46">
        <v>312.72999999999996</v>
      </c>
      <c r="K12" s="46">
        <v>101.44999999999999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57.92</v>
      </c>
      <c r="X12">
        <v>0</v>
      </c>
      <c r="Y12">
        <v>0</v>
      </c>
      <c r="Z12">
        <v>0</v>
      </c>
      <c r="AA12">
        <v>0</v>
      </c>
      <c r="AB12">
        <v>0.48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0.97</v>
      </c>
      <c r="AJ12">
        <v>115.84</v>
      </c>
      <c r="AK12">
        <v>9.65</v>
      </c>
      <c r="AL12">
        <v>0</v>
      </c>
      <c r="AM12">
        <v>96.53</v>
      </c>
      <c r="AN12">
        <v>0</v>
      </c>
      <c r="AO12">
        <v>0</v>
      </c>
      <c r="AP12">
        <v>52.51</v>
      </c>
      <c r="AQ12">
        <v>0</v>
      </c>
      <c r="AR12">
        <v>4.83</v>
      </c>
      <c r="AS12">
        <v>0</v>
      </c>
      <c r="AT12">
        <v>0</v>
      </c>
      <c r="AU12">
        <v>0</v>
      </c>
      <c r="AV12">
        <v>37.29</v>
      </c>
      <c r="AW12">
        <v>66.790000000000006</v>
      </c>
      <c r="AX12">
        <v>0</v>
      </c>
      <c r="AY12">
        <v>37.29</v>
      </c>
      <c r="AZ12">
        <v>0</v>
      </c>
      <c r="BA12">
        <v>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12.43</v>
      </c>
      <c r="BH12">
        <v>0</v>
      </c>
      <c r="BI12">
        <v>0</v>
      </c>
      <c r="BJ12">
        <v>67.569999999999993</v>
      </c>
      <c r="BK12">
        <v>1.93</v>
      </c>
      <c r="BL12">
        <v>0</v>
      </c>
      <c r="BM12">
        <v>0</v>
      </c>
      <c r="BN12">
        <v>0</v>
      </c>
      <c r="BO12">
        <v>0</v>
      </c>
      <c r="BP12">
        <v>48.26</v>
      </c>
      <c r="BQ12">
        <v>6.76</v>
      </c>
      <c r="BR12">
        <v>0</v>
      </c>
      <c r="BS12">
        <v>57.92</v>
      </c>
      <c r="BT12">
        <v>39.58</v>
      </c>
      <c r="BU12">
        <v>14.44</v>
      </c>
      <c r="BV12">
        <v>4.83</v>
      </c>
      <c r="BW12">
        <v>0</v>
      </c>
      <c r="BX12">
        <v>46.33</v>
      </c>
      <c r="BY12">
        <v>48.26</v>
      </c>
      <c r="BZ12">
        <v>48.26</v>
      </c>
      <c r="CA12">
        <v>14.48</v>
      </c>
      <c r="CB12">
        <v>18.89</v>
      </c>
      <c r="CC12">
        <v>5.79</v>
      </c>
      <c r="CD12">
        <v>19.309999999999999</v>
      </c>
      <c r="CE12">
        <v>19.309999999999999</v>
      </c>
      <c r="CF12">
        <v>0</v>
      </c>
    </row>
    <row r="13" spans="1:84">
      <c r="A13" t="s">
        <v>242</v>
      </c>
      <c r="G13" t="s">
        <v>55</v>
      </c>
      <c r="H13" s="73">
        <v>367.30000000000007</v>
      </c>
      <c r="I13" s="46">
        <v>172.97000000000003</v>
      </c>
      <c r="J13" s="46">
        <v>312.72999999999996</v>
      </c>
      <c r="K13" s="46">
        <v>101.44999999999999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57.92</v>
      </c>
      <c r="X13">
        <v>0</v>
      </c>
      <c r="Y13">
        <v>0</v>
      </c>
      <c r="Z13">
        <v>0</v>
      </c>
      <c r="AA13">
        <v>0</v>
      </c>
      <c r="AB13">
        <v>0.48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0.97</v>
      </c>
      <c r="AJ13">
        <v>115.84</v>
      </c>
      <c r="AK13">
        <v>9.65</v>
      </c>
      <c r="AL13">
        <v>0</v>
      </c>
      <c r="AM13">
        <v>96.53</v>
      </c>
      <c r="AN13">
        <v>0</v>
      </c>
      <c r="AO13">
        <v>0</v>
      </c>
      <c r="AP13">
        <v>52.51</v>
      </c>
      <c r="AQ13">
        <v>0</v>
      </c>
      <c r="AR13">
        <v>4.83</v>
      </c>
      <c r="AS13">
        <v>0</v>
      </c>
      <c r="AT13">
        <v>0</v>
      </c>
      <c r="AU13">
        <v>0</v>
      </c>
      <c r="AV13">
        <v>37.29</v>
      </c>
      <c r="AW13">
        <v>66.790000000000006</v>
      </c>
      <c r="AX13">
        <v>0</v>
      </c>
      <c r="AY13">
        <v>37.29</v>
      </c>
      <c r="AZ13">
        <v>0</v>
      </c>
      <c r="BA13">
        <v>2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12.43</v>
      </c>
      <c r="BH13">
        <v>0</v>
      </c>
      <c r="BI13">
        <v>0</v>
      </c>
      <c r="BJ13">
        <v>67.569999999999993</v>
      </c>
      <c r="BK13">
        <v>1.93</v>
      </c>
      <c r="BL13">
        <v>0</v>
      </c>
      <c r="BM13">
        <v>0</v>
      </c>
      <c r="BN13">
        <v>0</v>
      </c>
      <c r="BO13">
        <v>0</v>
      </c>
      <c r="BP13">
        <v>48.26</v>
      </c>
      <c r="BQ13">
        <v>6.76</v>
      </c>
      <c r="BR13">
        <v>0</v>
      </c>
      <c r="BS13">
        <v>57.92</v>
      </c>
      <c r="BT13">
        <v>39.58</v>
      </c>
      <c r="BU13">
        <v>14.44</v>
      </c>
      <c r="BV13">
        <v>4.83</v>
      </c>
      <c r="BW13">
        <v>0</v>
      </c>
      <c r="BX13">
        <v>46.33</v>
      </c>
      <c r="BY13">
        <v>48.26</v>
      </c>
      <c r="BZ13">
        <v>48.26</v>
      </c>
      <c r="CA13">
        <v>14.48</v>
      </c>
      <c r="CB13">
        <v>18.89</v>
      </c>
      <c r="CC13">
        <v>5.79</v>
      </c>
      <c r="CD13">
        <v>19.309999999999999</v>
      </c>
      <c r="CE13">
        <v>19.309999999999999</v>
      </c>
      <c r="CF13">
        <v>0</v>
      </c>
    </row>
    <row r="14" spans="1:84">
      <c r="A14" t="s">
        <v>243</v>
      </c>
      <c r="G14" t="s">
        <v>56</v>
      </c>
      <c r="H14" s="73">
        <v>367.30000000000007</v>
      </c>
      <c r="I14" s="46">
        <v>172.97000000000003</v>
      </c>
      <c r="J14" s="46">
        <v>312.72999999999996</v>
      </c>
      <c r="K14" s="46">
        <v>101.44999999999999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57.92</v>
      </c>
      <c r="X14">
        <v>0</v>
      </c>
      <c r="Y14">
        <v>0</v>
      </c>
      <c r="Z14">
        <v>0</v>
      </c>
      <c r="AA14">
        <v>0</v>
      </c>
      <c r="AB14">
        <v>0.48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0.97</v>
      </c>
      <c r="AJ14">
        <v>115.84</v>
      </c>
      <c r="AK14">
        <v>9.65</v>
      </c>
      <c r="AL14">
        <v>0</v>
      </c>
      <c r="AM14">
        <v>96.53</v>
      </c>
      <c r="AN14">
        <v>0</v>
      </c>
      <c r="AO14">
        <v>0</v>
      </c>
      <c r="AP14">
        <v>52.51</v>
      </c>
      <c r="AQ14">
        <v>0</v>
      </c>
      <c r="AR14">
        <v>4.83</v>
      </c>
      <c r="AS14">
        <v>0</v>
      </c>
      <c r="AT14">
        <v>0</v>
      </c>
      <c r="AU14">
        <v>0</v>
      </c>
      <c r="AV14">
        <v>37.29</v>
      </c>
      <c r="AW14">
        <v>66.790000000000006</v>
      </c>
      <c r="AX14">
        <v>0</v>
      </c>
      <c r="AY14">
        <v>37.29</v>
      </c>
      <c r="AZ14">
        <v>0</v>
      </c>
      <c r="BA14">
        <v>2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12.43</v>
      </c>
      <c r="BH14">
        <v>0</v>
      </c>
      <c r="BI14">
        <v>0</v>
      </c>
      <c r="BJ14">
        <v>67.569999999999993</v>
      </c>
      <c r="BK14">
        <v>1.93</v>
      </c>
      <c r="BL14">
        <v>0</v>
      </c>
      <c r="BM14">
        <v>0</v>
      </c>
      <c r="BN14">
        <v>0</v>
      </c>
      <c r="BO14">
        <v>0</v>
      </c>
      <c r="BP14">
        <v>48.26</v>
      </c>
      <c r="BQ14">
        <v>6.76</v>
      </c>
      <c r="BR14">
        <v>0</v>
      </c>
      <c r="BS14">
        <v>57.92</v>
      </c>
      <c r="BT14">
        <v>39.58</v>
      </c>
      <c r="BU14">
        <v>14.44</v>
      </c>
      <c r="BV14">
        <v>4.83</v>
      </c>
      <c r="BW14">
        <v>0</v>
      </c>
      <c r="BX14">
        <v>46.33</v>
      </c>
      <c r="BY14">
        <v>48.26</v>
      </c>
      <c r="BZ14">
        <v>48.26</v>
      </c>
      <c r="CA14">
        <v>14.48</v>
      </c>
      <c r="CB14">
        <v>18.89</v>
      </c>
      <c r="CC14">
        <v>5.79</v>
      </c>
      <c r="CD14">
        <v>19.309999999999999</v>
      </c>
      <c r="CE14">
        <v>19.309999999999999</v>
      </c>
      <c r="CF14">
        <v>0</v>
      </c>
    </row>
    <row r="15" spans="1:84">
      <c r="A15" t="s">
        <v>244</v>
      </c>
      <c r="G15" t="s">
        <v>57</v>
      </c>
      <c r="H15" s="73">
        <v>367.30000000000007</v>
      </c>
      <c r="I15" s="46">
        <v>76.440000000000012</v>
      </c>
      <c r="J15" s="46">
        <v>312.45</v>
      </c>
      <c r="K15" s="46">
        <v>101.44999999999999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57.92</v>
      </c>
      <c r="X15">
        <v>0</v>
      </c>
      <c r="Y15">
        <v>0</v>
      </c>
      <c r="Z15">
        <v>0</v>
      </c>
      <c r="AA15">
        <v>0</v>
      </c>
      <c r="AB15">
        <v>0.48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0.97</v>
      </c>
      <c r="AJ15">
        <v>115.84</v>
      </c>
      <c r="AK15">
        <v>9.65</v>
      </c>
      <c r="AL15">
        <v>0</v>
      </c>
      <c r="AM15">
        <v>0</v>
      </c>
      <c r="AN15">
        <v>0</v>
      </c>
      <c r="AO15">
        <v>0</v>
      </c>
      <c r="AP15">
        <v>52.51</v>
      </c>
      <c r="AQ15">
        <v>0</v>
      </c>
      <c r="AR15">
        <v>4.83</v>
      </c>
      <c r="AS15">
        <v>0</v>
      </c>
      <c r="AT15">
        <v>0</v>
      </c>
      <c r="AU15">
        <v>0</v>
      </c>
      <c r="AV15">
        <v>37.29</v>
      </c>
      <c r="AW15">
        <v>66.790000000000006</v>
      </c>
      <c r="AX15">
        <v>0</v>
      </c>
      <c r="AY15">
        <v>37.29</v>
      </c>
      <c r="AZ15">
        <v>0</v>
      </c>
      <c r="BA15">
        <v>2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12.43</v>
      </c>
      <c r="BH15">
        <v>0</v>
      </c>
      <c r="BI15">
        <v>0</v>
      </c>
      <c r="BJ15">
        <v>67.569999999999993</v>
      </c>
      <c r="BK15">
        <v>1.93</v>
      </c>
      <c r="BL15">
        <v>0</v>
      </c>
      <c r="BM15">
        <v>0</v>
      </c>
      <c r="BN15">
        <v>0</v>
      </c>
      <c r="BO15">
        <v>0</v>
      </c>
      <c r="BP15">
        <v>48.26</v>
      </c>
      <c r="BQ15">
        <v>6.76</v>
      </c>
      <c r="BR15">
        <v>0</v>
      </c>
      <c r="BS15">
        <v>57.92</v>
      </c>
      <c r="BT15">
        <v>39.58</v>
      </c>
      <c r="BU15">
        <v>14.44</v>
      </c>
      <c r="BV15">
        <v>4.83</v>
      </c>
      <c r="BW15">
        <v>0</v>
      </c>
      <c r="BX15">
        <v>46.33</v>
      </c>
      <c r="BY15">
        <v>48.26</v>
      </c>
      <c r="BZ15">
        <v>48.26</v>
      </c>
      <c r="CA15">
        <v>14.48</v>
      </c>
      <c r="CB15">
        <v>18.61</v>
      </c>
      <c r="CC15">
        <v>5.79</v>
      </c>
      <c r="CD15">
        <v>19.309999999999999</v>
      </c>
      <c r="CE15">
        <v>19.309999999999999</v>
      </c>
      <c r="CF15">
        <v>0</v>
      </c>
    </row>
    <row r="16" spans="1:84">
      <c r="A16" t="s">
        <v>245</v>
      </c>
      <c r="G16" t="s">
        <v>58</v>
      </c>
      <c r="H16" s="73">
        <v>367.30000000000007</v>
      </c>
      <c r="I16" s="46">
        <v>76.440000000000012</v>
      </c>
      <c r="J16" s="46">
        <v>312.45</v>
      </c>
      <c r="K16" s="46">
        <v>101.44999999999999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57.92</v>
      </c>
      <c r="X16">
        <v>0</v>
      </c>
      <c r="Y16">
        <v>0</v>
      </c>
      <c r="Z16">
        <v>0</v>
      </c>
      <c r="AA16">
        <v>0</v>
      </c>
      <c r="AB16">
        <v>0.48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0.97</v>
      </c>
      <c r="AJ16">
        <v>115.84</v>
      </c>
      <c r="AK16">
        <v>9.65</v>
      </c>
      <c r="AL16">
        <v>0</v>
      </c>
      <c r="AM16">
        <v>0</v>
      </c>
      <c r="AN16">
        <v>0</v>
      </c>
      <c r="AO16">
        <v>0</v>
      </c>
      <c r="AP16">
        <v>52.51</v>
      </c>
      <c r="AQ16">
        <v>0</v>
      </c>
      <c r="AR16">
        <v>4.83</v>
      </c>
      <c r="AS16">
        <v>0</v>
      </c>
      <c r="AT16">
        <v>0</v>
      </c>
      <c r="AU16">
        <v>0</v>
      </c>
      <c r="AV16">
        <v>37.29</v>
      </c>
      <c r="AW16">
        <v>66.790000000000006</v>
      </c>
      <c r="AX16">
        <v>0</v>
      </c>
      <c r="AY16">
        <v>37.29</v>
      </c>
      <c r="AZ16">
        <v>0</v>
      </c>
      <c r="BA16">
        <v>2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12.43</v>
      </c>
      <c r="BH16">
        <v>0</v>
      </c>
      <c r="BI16">
        <v>0</v>
      </c>
      <c r="BJ16">
        <v>67.569999999999993</v>
      </c>
      <c r="BK16">
        <v>1.93</v>
      </c>
      <c r="BL16">
        <v>0</v>
      </c>
      <c r="BM16">
        <v>0</v>
      </c>
      <c r="BN16">
        <v>0</v>
      </c>
      <c r="BO16">
        <v>0</v>
      </c>
      <c r="BP16">
        <v>48.26</v>
      </c>
      <c r="BQ16">
        <v>6.76</v>
      </c>
      <c r="BR16">
        <v>0</v>
      </c>
      <c r="BS16">
        <v>57.92</v>
      </c>
      <c r="BT16">
        <v>39.58</v>
      </c>
      <c r="BU16">
        <v>14.44</v>
      </c>
      <c r="BV16">
        <v>4.83</v>
      </c>
      <c r="BW16">
        <v>0</v>
      </c>
      <c r="BX16">
        <v>46.33</v>
      </c>
      <c r="BY16">
        <v>48.26</v>
      </c>
      <c r="BZ16">
        <v>48.26</v>
      </c>
      <c r="CA16">
        <v>14.48</v>
      </c>
      <c r="CB16">
        <v>18.61</v>
      </c>
      <c r="CC16">
        <v>5.79</v>
      </c>
      <c r="CD16">
        <v>19.309999999999999</v>
      </c>
      <c r="CE16">
        <v>19.309999999999999</v>
      </c>
      <c r="CF16">
        <v>0</v>
      </c>
    </row>
    <row r="17" spans="1:84">
      <c r="A17" t="s">
        <v>246</v>
      </c>
      <c r="G17" t="s">
        <v>59</v>
      </c>
      <c r="H17" s="73">
        <v>367.30000000000007</v>
      </c>
      <c r="I17" s="46">
        <v>76.440000000000012</v>
      </c>
      <c r="J17" s="46">
        <v>312.45</v>
      </c>
      <c r="K17" s="46">
        <v>101.44999999999999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57.92</v>
      </c>
      <c r="X17">
        <v>0</v>
      </c>
      <c r="Y17">
        <v>0</v>
      </c>
      <c r="Z17">
        <v>0</v>
      </c>
      <c r="AA17">
        <v>0</v>
      </c>
      <c r="AB17">
        <v>0.48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0.97</v>
      </c>
      <c r="AJ17">
        <v>115.84</v>
      </c>
      <c r="AK17">
        <v>9.65</v>
      </c>
      <c r="AL17">
        <v>0</v>
      </c>
      <c r="AM17">
        <v>0</v>
      </c>
      <c r="AN17">
        <v>0</v>
      </c>
      <c r="AO17">
        <v>0</v>
      </c>
      <c r="AP17">
        <v>52.51</v>
      </c>
      <c r="AQ17">
        <v>0</v>
      </c>
      <c r="AR17">
        <v>4.83</v>
      </c>
      <c r="AS17">
        <v>0</v>
      </c>
      <c r="AT17">
        <v>0</v>
      </c>
      <c r="AU17">
        <v>0</v>
      </c>
      <c r="AV17">
        <v>37.29</v>
      </c>
      <c r="AW17">
        <v>66.790000000000006</v>
      </c>
      <c r="AX17">
        <v>0</v>
      </c>
      <c r="AY17">
        <v>37.29</v>
      </c>
      <c r="AZ17">
        <v>0</v>
      </c>
      <c r="BA17">
        <v>2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12.43</v>
      </c>
      <c r="BH17">
        <v>0</v>
      </c>
      <c r="BI17">
        <v>0</v>
      </c>
      <c r="BJ17">
        <v>67.569999999999993</v>
      </c>
      <c r="BK17">
        <v>1.93</v>
      </c>
      <c r="BL17">
        <v>0</v>
      </c>
      <c r="BM17">
        <v>0</v>
      </c>
      <c r="BN17">
        <v>0</v>
      </c>
      <c r="BO17">
        <v>0</v>
      </c>
      <c r="BP17">
        <v>48.26</v>
      </c>
      <c r="BQ17">
        <v>6.76</v>
      </c>
      <c r="BR17">
        <v>0</v>
      </c>
      <c r="BS17">
        <v>57.92</v>
      </c>
      <c r="BT17">
        <v>39.58</v>
      </c>
      <c r="BU17">
        <v>14.44</v>
      </c>
      <c r="BV17">
        <v>4.83</v>
      </c>
      <c r="BW17">
        <v>0</v>
      </c>
      <c r="BX17">
        <v>46.33</v>
      </c>
      <c r="BY17">
        <v>48.26</v>
      </c>
      <c r="BZ17">
        <v>48.26</v>
      </c>
      <c r="CA17">
        <v>14.48</v>
      </c>
      <c r="CB17">
        <v>18.61</v>
      </c>
      <c r="CC17">
        <v>5.79</v>
      </c>
      <c r="CD17">
        <v>19.309999999999999</v>
      </c>
      <c r="CE17">
        <v>19.309999999999999</v>
      </c>
      <c r="CF17">
        <v>0</v>
      </c>
    </row>
    <row r="18" spans="1:84">
      <c r="A18" t="s">
        <v>247</v>
      </c>
      <c r="G18" t="s">
        <v>60</v>
      </c>
      <c r="H18" s="73">
        <v>367.30000000000007</v>
      </c>
      <c r="I18" s="46">
        <v>76.440000000000012</v>
      </c>
      <c r="J18" s="46">
        <v>312.45</v>
      </c>
      <c r="K18" s="46">
        <v>101.44999999999999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57.92</v>
      </c>
      <c r="X18">
        <v>0</v>
      </c>
      <c r="Y18">
        <v>0</v>
      </c>
      <c r="Z18">
        <v>0</v>
      </c>
      <c r="AA18">
        <v>0</v>
      </c>
      <c r="AB18">
        <v>0.48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0.97</v>
      </c>
      <c r="AJ18">
        <v>115.84</v>
      </c>
      <c r="AK18">
        <v>9.65</v>
      </c>
      <c r="AL18">
        <v>0</v>
      </c>
      <c r="AM18">
        <v>0</v>
      </c>
      <c r="AN18">
        <v>0</v>
      </c>
      <c r="AO18">
        <v>0</v>
      </c>
      <c r="AP18">
        <v>52.51</v>
      </c>
      <c r="AQ18">
        <v>0</v>
      </c>
      <c r="AR18">
        <v>4.83</v>
      </c>
      <c r="AS18">
        <v>0</v>
      </c>
      <c r="AT18">
        <v>0</v>
      </c>
      <c r="AU18">
        <v>0</v>
      </c>
      <c r="AV18">
        <v>37.29</v>
      </c>
      <c r="AW18">
        <v>66.790000000000006</v>
      </c>
      <c r="AX18">
        <v>0</v>
      </c>
      <c r="AY18">
        <v>37.29</v>
      </c>
      <c r="AZ18">
        <v>0</v>
      </c>
      <c r="BA18">
        <v>2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12.43</v>
      </c>
      <c r="BH18">
        <v>0</v>
      </c>
      <c r="BI18">
        <v>0</v>
      </c>
      <c r="BJ18">
        <v>67.569999999999993</v>
      </c>
      <c r="BK18">
        <v>1.93</v>
      </c>
      <c r="BL18">
        <v>0</v>
      </c>
      <c r="BM18">
        <v>0</v>
      </c>
      <c r="BN18">
        <v>0</v>
      </c>
      <c r="BO18">
        <v>0</v>
      </c>
      <c r="BP18">
        <v>48.26</v>
      </c>
      <c r="BQ18">
        <v>6.76</v>
      </c>
      <c r="BR18">
        <v>0</v>
      </c>
      <c r="BS18">
        <v>57.92</v>
      </c>
      <c r="BT18">
        <v>39.58</v>
      </c>
      <c r="BU18">
        <v>14.44</v>
      </c>
      <c r="BV18">
        <v>4.83</v>
      </c>
      <c r="BW18">
        <v>0</v>
      </c>
      <c r="BX18">
        <v>46.33</v>
      </c>
      <c r="BY18">
        <v>48.26</v>
      </c>
      <c r="BZ18">
        <v>48.26</v>
      </c>
      <c r="CA18">
        <v>14.48</v>
      </c>
      <c r="CB18">
        <v>18.61</v>
      </c>
      <c r="CC18">
        <v>5.79</v>
      </c>
      <c r="CD18">
        <v>19.309999999999999</v>
      </c>
      <c r="CE18">
        <v>19.309999999999999</v>
      </c>
      <c r="CF18">
        <v>0</v>
      </c>
    </row>
    <row r="19" spans="1:84">
      <c r="A19" t="s">
        <v>261</v>
      </c>
      <c r="G19" t="s">
        <v>61</v>
      </c>
      <c r="H19" s="73">
        <v>367.30000000000007</v>
      </c>
      <c r="I19" s="46">
        <v>76.440000000000012</v>
      </c>
      <c r="J19" s="46">
        <v>312.08</v>
      </c>
      <c r="K19" s="46">
        <v>101.44999999999999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57.92</v>
      </c>
      <c r="X19">
        <v>0</v>
      </c>
      <c r="Y19">
        <v>0</v>
      </c>
      <c r="Z19">
        <v>0</v>
      </c>
      <c r="AA19">
        <v>0</v>
      </c>
      <c r="AB19">
        <v>0.48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0.97</v>
      </c>
      <c r="AJ19">
        <v>115.84</v>
      </c>
      <c r="AK19">
        <v>9.65</v>
      </c>
      <c r="AL19">
        <v>0</v>
      </c>
      <c r="AM19">
        <v>0</v>
      </c>
      <c r="AN19">
        <v>0</v>
      </c>
      <c r="AO19">
        <v>0</v>
      </c>
      <c r="AP19">
        <v>52.51</v>
      </c>
      <c r="AQ19">
        <v>0</v>
      </c>
      <c r="AR19">
        <v>4.83</v>
      </c>
      <c r="AS19">
        <v>0</v>
      </c>
      <c r="AT19">
        <v>0</v>
      </c>
      <c r="AU19">
        <v>0</v>
      </c>
      <c r="AV19">
        <v>37.29</v>
      </c>
      <c r="AW19">
        <v>66.790000000000006</v>
      </c>
      <c r="AX19">
        <v>0</v>
      </c>
      <c r="AY19">
        <v>37.29</v>
      </c>
      <c r="AZ19">
        <v>0</v>
      </c>
      <c r="BA19">
        <v>2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12.43</v>
      </c>
      <c r="BH19">
        <v>0</v>
      </c>
      <c r="BI19">
        <v>0</v>
      </c>
      <c r="BJ19">
        <v>67.569999999999993</v>
      </c>
      <c r="BK19">
        <v>1.93</v>
      </c>
      <c r="BL19">
        <v>0</v>
      </c>
      <c r="BM19">
        <v>0</v>
      </c>
      <c r="BN19">
        <v>0</v>
      </c>
      <c r="BO19">
        <v>0</v>
      </c>
      <c r="BP19">
        <v>48.26</v>
      </c>
      <c r="BQ19">
        <v>6.76</v>
      </c>
      <c r="BR19">
        <v>0</v>
      </c>
      <c r="BS19">
        <v>57.92</v>
      </c>
      <c r="BT19">
        <v>39.58</v>
      </c>
      <c r="BU19">
        <v>14.44</v>
      </c>
      <c r="BV19">
        <v>4.83</v>
      </c>
      <c r="BW19">
        <v>0</v>
      </c>
      <c r="BX19">
        <v>46.33</v>
      </c>
      <c r="BY19">
        <v>48.26</v>
      </c>
      <c r="BZ19">
        <v>48.26</v>
      </c>
      <c r="CA19">
        <v>14.48</v>
      </c>
      <c r="CB19">
        <v>18.239999999999998</v>
      </c>
      <c r="CC19">
        <v>5.79</v>
      </c>
      <c r="CD19">
        <v>19.309999999999999</v>
      </c>
      <c r="CE19">
        <v>19.309999999999999</v>
      </c>
      <c r="CF19">
        <v>0</v>
      </c>
    </row>
    <row r="20" spans="1:84">
      <c r="A20" t="s">
        <v>262</v>
      </c>
      <c r="G20" t="s">
        <v>62</v>
      </c>
      <c r="H20" s="73">
        <v>367.30000000000007</v>
      </c>
      <c r="I20" s="46">
        <v>76.440000000000012</v>
      </c>
      <c r="J20" s="46">
        <v>312.08</v>
      </c>
      <c r="K20" s="46">
        <v>101.44999999999999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57.92</v>
      </c>
      <c r="X20">
        <v>0</v>
      </c>
      <c r="Y20">
        <v>0</v>
      </c>
      <c r="Z20">
        <v>0</v>
      </c>
      <c r="AA20">
        <v>0</v>
      </c>
      <c r="AB20">
        <v>0.48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0.97</v>
      </c>
      <c r="AJ20">
        <v>115.84</v>
      </c>
      <c r="AK20">
        <v>9.65</v>
      </c>
      <c r="AL20">
        <v>0</v>
      </c>
      <c r="AM20">
        <v>0</v>
      </c>
      <c r="AN20">
        <v>0</v>
      </c>
      <c r="AO20">
        <v>0</v>
      </c>
      <c r="AP20">
        <v>52.51</v>
      </c>
      <c r="AQ20">
        <v>0</v>
      </c>
      <c r="AR20">
        <v>4.83</v>
      </c>
      <c r="AS20">
        <v>0</v>
      </c>
      <c r="AT20">
        <v>0</v>
      </c>
      <c r="AU20">
        <v>0</v>
      </c>
      <c r="AV20">
        <v>37.29</v>
      </c>
      <c r="AW20">
        <v>66.790000000000006</v>
      </c>
      <c r="AX20">
        <v>0</v>
      </c>
      <c r="AY20">
        <v>37.29</v>
      </c>
      <c r="AZ20">
        <v>0</v>
      </c>
      <c r="BA20">
        <v>2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12.43</v>
      </c>
      <c r="BH20">
        <v>0</v>
      </c>
      <c r="BI20">
        <v>0</v>
      </c>
      <c r="BJ20">
        <v>67.569999999999993</v>
      </c>
      <c r="BK20">
        <v>1.93</v>
      </c>
      <c r="BL20">
        <v>0</v>
      </c>
      <c r="BM20">
        <v>0</v>
      </c>
      <c r="BN20">
        <v>0</v>
      </c>
      <c r="BO20">
        <v>0</v>
      </c>
      <c r="BP20">
        <v>48.26</v>
      </c>
      <c r="BQ20">
        <v>6.76</v>
      </c>
      <c r="BR20">
        <v>0</v>
      </c>
      <c r="BS20">
        <v>57.92</v>
      </c>
      <c r="BT20">
        <v>39.58</v>
      </c>
      <c r="BU20">
        <v>14.44</v>
      </c>
      <c r="BV20">
        <v>4.83</v>
      </c>
      <c r="BW20">
        <v>0</v>
      </c>
      <c r="BX20">
        <v>46.33</v>
      </c>
      <c r="BY20">
        <v>48.26</v>
      </c>
      <c r="BZ20">
        <v>48.26</v>
      </c>
      <c r="CA20">
        <v>14.48</v>
      </c>
      <c r="CB20">
        <v>18.239999999999998</v>
      </c>
      <c r="CC20">
        <v>5.79</v>
      </c>
      <c r="CD20">
        <v>19.309999999999999</v>
      </c>
      <c r="CE20">
        <v>19.309999999999999</v>
      </c>
      <c r="CF20">
        <v>0</v>
      </c>
    </row>
    <row r="21" spans="1:84">
      <c r="A21" t="s">
        <v>248</v>
      </c>
      <c r="G21" t="s">
        <v>63</v>
      </c>
      <c r="H21" s="73">
        <v>366.33000000000004</v>
      </c>
      <c r="I21" s="46">
        <v>76.440000000000012</v>
      </c>
      <c r="J21" s="46">
        <v>312.08</v>
      </c>
      <c r="K21" s="46">
        <v>101.44999999999999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57.92</v>
      </c>
      <c r="X21">
        <v>0</v>
      </c>
      <c r="Y21">
        <v>0</v>
      </c>
      <c r="Z21">
        <v>0</v>
      </c>
      <c r="AA21">
        <v>0</v>
      </c>
      <c r="AB21">
        <v>0.48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115.84</v>
      </c>
      <c r="AK21">
        <v>9.65</v>
      </c>
      <c r="AL21">
        <v>0</v>
      </c>
      <c r="AM21">
        <v>0</v>
      </c>
      <c r="AN21">
        <v>0</v>
      </c>
      <c r="AO21">
        <v>0</v>
      </c>
      <c r="AP21">
        <v>52.51</v>
      </c>
      <c r="AQ21">
        <v>0</v>
      </c>
      <c r="AR21">
        <v>4.83</v>
      </c>
      <c r="AS21">
        <v>0</v>
      </c>
      <c r="AT21">
        <v>0</v>
      </c>
      <c r="AU21">
        <v>0</v>
      </c>
      <c r="AV21">
        <v>37.29</v>
      </c>
      <c r="AW21">
        <v>66.790000000000006</v>
      </c>
      <c r="AX21">
        <v>0</v>
      </c>
      <c r="AY21">
        <v>37.29</v>
      </c>
      <c r="AZ21">
        <v>0</v>
      </c>
      <c r="BA21">
        <v>2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12.43</v>
      </c>
      <c r="BH21">
        <v>0</v>
      </c>
      <c r="BI21">
        <v>0</v>
      </c>
      <c r="BJ21">
        <v>67.569999999999993</v>
      </c>
      <c r="BK21">
        <v>1.93</v>
      </c>
      <c r="BL21">
        <v>0</v>
      </c>
      <c r="BM21">
        <v>0</v>
      </c>
      <c r="BN21">
        <v>0</v>
      </c>
      <c r="BO21">
        <v>0</v>
      </c>
      <c r="BP21">
        <v>48.26</v>
      </c>
      <c r="BQ21">
        <v>6.76</v>
      </c>
      <c r="BR21">
        <v>0</v>
      </c>
      <c r="BS21">
        <v>57.92</v>
      </c>
      <c r="BT21">
        <v>39.58</v>
      </c>
      <c r="BU21">
        <v>14.44</v>
      </c>
      <c r="BV21">
        <v>4.83</v>
      </c>
      <c r="BW21">
        <v>0</v>
      </c>
      <c r="BX21">
        <v>46.33</v>
      </c>
      <c r="BY21">
        <v>48.26</v>
      </c>
      <c r="BZ21">
        <v>48.26</v>
      </c>
      <c r="CA21">
        <v>14.48</v>
      </c>
      <c r="CB21">
        <v>18.239999999999998</v>
      </c>
      <c r="CC21">
        <v>5.79</v>
      </c>
      <c r="CD21">
        <v>19.309999999999999</v>
      </c>
      <c r="CE21">
        <v>19.309999999999999</v>
      </c>
      <c r="CF21">
        <v>0</v>
      </c>
    </row>
    <row r="22" spans="1:84">
      <c r="A22" t="s">
        <v>249</v>
      </c>
      <c r="G22" t="s">
        <v>64</v>
      </c>
      <c r="H22" s="73">
        <v>366.33000000000004</v>
      </c>
      <c r="I22" s="46">
        <v>76.440000000000012</v>
      </c>
      <c r="J22" s="46">
        <v>312.08</v>
      </c>
      <c r="K22" s="46">
        <v>101.44999999999999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57.92</v>
      </c>
      <c r="X22">
        <v>0</v>
      </c>
      <c r="Y22">
        <v>0</v>
      </c>
      <c r="Z22">
        <v>0</v>
      </c>
      <c r="AA22">
        <v>0</v>
      </c>
      <c r="AB22">
        <v>0.48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115.84</v>
      </c>
      <c r="AK22">
        <v>9.65</v>
      </c>
      <c r="AL22">
        <v>0</v>
      </c>
      <c r="AM22">
        <v>0</v>
      </c>
      <c r="AN22">
        <v>0</v>
      </c>
      <c r="AO22">
        <v>0</v>
      </c>
      <c r="AP22">
        <v>52.51</v>
      </c>
      <c r="AQ22">
        <v>0</v>
      </c>
      <c r="AR22">
        <v>4.83</v>
      </c>
      <c r="AS22">
        <v>0</v>
      </c>
      <c r="AT22">
        <v>0</v>
      </c>
      <c r="AU22">
        <v>0</v>
      </c>
      <c r="AV22">
        <v>37.29</v>
      </c>
      <c r="AW22">
        <v>66.790000000000006</v>
      </c>
      <c r="AX22">
        <v>0</v>
      </c>
      <c r="AY22">
        <v>37.29</v>
      </c>
      <c r="AZ22">
        <v>0</v>
      </c>
      <c r="BA22">
        <v>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12.43</v>
      </c>
      <c r="BH22">
        <v>0</v>
      </c>
      <c r="BI22">
        <v>0</v>
      </c>
      <c r="BJ22">
        <v>67.569999999999993</v>
      </c>
      <c r="BK22">
        <v>1.93</v>
      </c>
      <c r="BL22">
        <v>0</v>
      </c>
      <c r="BM22">
        <v>0</v>
      </c>
      <c r="BN22">
        <v>0</v>
      </c>
      <c r="BO22">
        <v>0</v>
      </c>
      <c r="BP22">
        <v>48.26</v>
      </c>
      <c r="BQ22">
        <v>6.76</v>
      </c>
      <c r="BR22">
        <v>0</v>
      </c>
      <c r="BS22">
        <v>57.92</v>
      </c>
      <c r="BT22">
        <v>39.58</v>
      </c>
      <c r="BU22">
        <v>14.44</v>
      </c>
      <c r="BV22">
        <v>4.83</v>
      </c>
      <c r="BW22">
        <v>0</v>
      </c>
      <c r="BX22">
        <v>46.33</v>
      </c>
      <c r="BY22">
        <v>48.26</v>
      </c>
      <c r="BZ22">
        <v>48.26</v>
      </c>
      <c r="CA22">
        <v>14.48</v>
      </c>
      <c r="CB22">
        <v>18.239999999999998</v>
      </c>
      <c r="CC22">
        <v>5.79</v>
      </c>
      <c r="CD22">
        <v>19.309999999999999</v>
      </c>
      <c r="CE22">
        <v>19.309999999999999</v>
      </c>
      <c r="CF22">
        <v>0</v>
      </c>
    </row>
    <row r="23" spans="1:84">
      <c r="A23" t="s">
        <v>250</v>
      </c>
      <c r="G23" t="s">
        <v>65</v>
      </c>
      <c r="H23" s="73">
        <v>366.33000000000004</v>
      </c>
      <c r="I23" s="46">
        <v>76.440000000000012</v>
      </c>
      <c r="J23" s="46">
        <v>311.71999999999997</v>
      </c>
      <c r="K23" s="46">
        <v>101.44999999999999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57.92</v>
      </c>
      <c r="X23">
        <v>0</v>
      </c>
      <c r="Y23">
        <v>0</v>
      </c>
      <c r="Z23">
        <v>0</v>
      </c>
      <c r="AA23">
        <v>0</v>
      </c>
      <c r="AB23">
        <v>0.48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115.84</v>
      </c>
      <c r="AK23">
        <v>9.65</v>
      </c>
      <c r="AL23">
        <v>66.790000000000006</v>
      </c>
      <c r="AM23">
        <v>0</v>
      </c>
      <c r="AN23">
        <v>0</v>
      </c>
      <c r="AO23">
        <v>0</v>
      </c>
      <c r="AP23">
        <v>52.51</v>
      </c>
      <c r="AQ23">
        <v>0</v>
      </c>
      <c r="AR23">
        <v>4.83</v>
      </c>
      <c r="AS23">
        <v>0</v>
      </c>
      <c r="AT23">
        <v>0</v>
      </c>
      <c r="AU23">
        <v>0</v>
      </c>
      <c r="AV23">
        <v>37.29</v>
      </c>
      <c r="AW23">
        <v>0</v>
      </c>
      <c r="AX23">
        <v>0</v>
      </c>
      <c r="AY23">
        <v>37.29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12.43</v>
      </c>
      <c r="BH23">
        <v>0</v>
      </c>
      <c r="BI23">
        <v>0</v>
      </c>
      <c r="BJ23">
        <v>67.569999999999993</v>
      </c>
      <c r="BK23">
        <v>1.93</v>
      </c>
      <c r="BL23">
        <v>0</v>
      </c>
      <c r="BM23">
        <v>0</v>
      </c>
      <c r="BN23">
        <v>0</v>
      </c>
      <c r="BO23">
        <v>0</v>
      </c>
      <c r="BP23">
        <v>48.26</v>
      </c>
      <c r="BQ23">
        <v>6.76</v>
      </c>
      <c r="BR23">
        <v>0</v>
      </c>
      <c r="BS23">
        <v>57.92</v>
      </c>
      <c r="BT23">
        <v>39.58</v>
      </c>
      <c r="BU23">
        <v>14.44</v>
      </c>
      <c r="BV23">
        <v>4.83</v>
      </c>
      <c r="BW23">
        <v>0</v>
      </c>
      <c r="BX23">
        <v>46.33</v>
      </c>
      <c r="BY23">
        <v>48.26</v>
      </c>
      <c r="BZ23">
        <v>48.26</v>
      </c>
      <c r="CA23">
        <v>14.48</v>
      </c>
      <c r="CB23">
        <v>17.88</v>
      </c>
      <c r="CC23">
        <v>5.79</v>
      </c>
      <c r="CD23">
        <v>19.309999999999999</v>
      </c>
      <c r="CE23">
        <v>19.309999999999999</v>
      </c>
      <c r="CF23">
        <v>0</v>
      </c>
    </row>
    <row r="24" spans="1:84">
      <c r="A24" t="s">
        <v>251</v>
      </c>
      <c r="G24" t="s">
        <v>66</v>
      </c>
      <c r="H24" s="73">
        <v>366.33000000000004</v>
      </c>
      <c r="I24" s="46">
        <v>76.440000000000012</v>
      </c>
      <c r="J24" s="46">
        <v>311.71999999999997</v>
      </c>
      <c r="K24" s="46">
        <v>101.44999999999999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57.92</v>
      </c>
      <c r="X24">
        <v>0</v>
      </c>
      <c r="Y24">
        <v>0</v>
      </c>
      <c r="Z24">
        <v>0</v>
      </c>
      <c r="AA24">
        <v>0</v>
      </c>
      <c r="AB24">
        <v>0.48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115.84</v>
      </c>
      <c r="AK24">
        <v>9.65</v>
      </c>
      <c r="AL24">
        <v>66.790000000000006</v>
      </c>
      <c r="AM24">
        <v>0</v>
      </c>
      <c r="AN24">
        <v>0</v>
      </c>
      <c r="AO24">
        <v>0</v>
      </c>
      <c r="AP24">
        <v>52.51</v>
      </c>
      <c r="AQ24">
        <v>0</v>
      </c>
      <c r="AR24">
        <v>4.83</v>
      </c>
      <c r="AS24">
        <v>0</v>
      </c>
      <c r="AT24">
        <v>0</v>
      </c>
      <c r="AU24">
        <v>0</v>
      </c>
      <c r="AV24">
        <v>37.29</v>
      </c>
      <c r="AW24">
        <v>0</v>
      </c>
      <c r="AX24">
        <v>0</v>
      </c>
      <c r="AY24">
        <v>37.29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12.43</v>
      </c>
      <c r="BH24">
        <v>0</v>
      </c>
      <c r="BI24">
        <v>0</v>
      </c>
      <c r="BJ24">
        <v>67.569999999999993</v>
      </c>
      <c r="BK24">
        <v>1.93</v>
      </c>
      <c r="BL24">
        <v>0</v>
      </c>
      <c r="BM24">
        <v>0</v>
      </c>
      <c r="BN24">
        <v>0</v>
      </c>
      <c r="BO24">
        <v>0</v>
      </c>
      <c r="BP24">
        <v>48.26</v>
      </c>
      <c r="BQ24">
        <v>6.76</v>
      </c>
      <c r="BR24">
        <v>0</v>
      </c>
      <c r="BS24">
        <v>57.92</v>
      </c>
      <c r="BT24">
        <v>39.58</v>
      </c>
      <c r="BU24">
        <v>14.44</v>
      </c>
      <c r="BV24">
        <v>4.83</v>
      </c>
      <c r="BW24">
        <v>0</v>
      </c>
      <c r="BX24">
        <v>46.33</v>
      </c>
      <c r="BY24">
        <v>48.26</v>
      </c>
      <c r="BZ24">
        <v>48.26</v>
      </c>
      <c r="CA24">
        <v>14.48</v>
      </c>
      <c r="CB24">
        <v>17.88</v>
      </c>
      <c r="CC24">
        <v>5.79</v>
      </c>
      <c r="CD24">
        <v>19.309999999999999</v>
      </c>
      <c r="CE24">
        <v>19.309999999999999</v>
      </c>
      <c r="CF24">
        <v>0</v>
      </c>
    </row>
    <row r="25" spans="1:84">
      <c r="A25" t="s">
        <v>252</v>
      </c>
      <c r="G25" t="s">
        <v>67</v>
      </c>
      <c r="H25" s="73">
        <v>366.33000000000004</v>
      </c>
      <c r="I25" s="46">
        <v>76.440000000000012</v>
      </c>
      <c r="J25" s="46">
        <v>311.71999999999997</v>
      </c>
      <c r="K25" s="46">
        <v>101.44999999999999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57.92</v>
      </c>
      <c r="X25">
        <v>0</v>
      </c>
      <c r="Y25">
        <v>0</v>
      </c>
      <c r="Z25">
        <v>0</v>
      </c>
      <c r="AA25">
        <v>0</v>
      </c>
      <c r="AB25">
        <v>0.48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115.84</v>
      </c>
      <c r="AK25">
        <v>9.65</v>
      </c>
      <c r="AL25">
        <v>66.790000000000006</v>
      </c>
      <c r="AM25">
        <v>0</v>
      </c>
      <c r="AN25">
        <v>0</v>
      </c>
      <c r="AO25">
        <v>0</v>
      </c>
      <c r="AP25">
        <v>52.51</v>
      </c>
      <c r="AQ25">
        <v>0</v>
      </c>
      <c r="AR25">
        <v>4.83</v>
      </c>
      <c r="AS25">
        <v>0</v>
      </c>
      <c r="AT25">
        <v>0</v>
      </c>
      <c r="AU25">
        <v>0</v>
      </c>
      <c r="AV25">
        <v>37.29</v>
      </c>
      <c r="AW25">
        <v>0</v>
      </c>
      <c r="AX25">
        <v>0</v>
      </c>
      <c r="AY25">
        <v>37.29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12.43</v>
      </c>
      <c r="BH25">
        <v>0</v>
      </c>
      <c r="BI25">
        <v>0</v>
      </c>
      <c r="BJ25">
        <v>67.569999999999993</v>
      </c>
      <c r="BK25">
        <v>1.93</v>
      </c>
      <c r="BL25">
        <v>0</v>
      </c>
      <c r="BM25">
        <v>0</v>
      </c>
      <c r="BN25">
        <v>0</v>
      </c>
      <c r="BO25">
        <v>0</v>
      </c>
      <c r="BP25">
        <v>48.26</v>
      </c>
      <c r="BQ25">
        <v>6.76</v>
      </c>
      <c r="BR25">
        <v>0</v>
      </c>
      <c r="BS25">
        <v>57.92</v>
      </c>
      <c r="BT25">
        <v>39.58</v>
      </c>
      <c r="BU25">
        <v>14.44</v>
      </c>
      <c r="BV25">
        <v>4.83</v>
      </c>
      <c r="BW25">
        <v>0</v>
      </c>
      <c r="BX25">
        <v>46.33</v>
      </c>
      <c r="BY25">
        <v>48.26</v>
      </c>
      <c r="BZ25">
        <v>48.26</v>
      </c>
      <c r="CA25">
        <v>14.48</v>
      </c>
      <c r="CB25">
        <v>17.88</v>
      </c>
      <c r="CC25">
        <v>5.79</v>
      </c>
      <c r="CD25">
        <v>19.309999999999999</v>
      </c>
      <c r="CE25">
        <v>19.309999999999999</v>
      </c>
      <c r="CF25">
        <v>0</v>
      </c>
    </row>
    <row r="26" spans="1:84">
      <c r="A26" t="s">
        <v>253</v>
      </c>
      <c r="G26" t="s">
        <v>68</v>
      </c>
      <c r="H26" s="73">
        <v>366.33000000000004</v>
      </c>
      <c r="I26" s="46">
        <v>76.440000000000012</v>
      </c>
      <c r="J26" s="46">
        <v>311.71999999999997</v>
      </c>
      <c r="K26" s="46">
        <v>101.44999999999999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57.92</v>
      </c>
      <c r="X26">
        <v>0</v>
      </c>
      <c r="Y26">
        <v>0</v>
      </c>
      <c r="Z26">
        <v>0</v>
      </c>
      <c r="AA26">
        <v>0</v>
      </c>
      <c r="AB26">
        <v>0.48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115.84</v>
      </c>
      <c r="AK26">
        <v>9.65</v>
      </c>
      <c r="AL26">
        <v>66.790000000000006</v>
      </c>
      <c r="AM26">
        <v>0</v>
      </c>
      <c r="AN26">
        <v>0</v>
      </c>
      <c r="AO26">
        <v>0</v>
      </c>
      <c r="AP26">
        <v>52.51</v>
      </c>
      <c r="AQ26">
        <v>0</v>
      </c>
      <c r="AR26">
        <v>4.83</v>
      </c>
      <c r="AS26">
        <v>0</v>
      </c>
      <c r="AT26">
        <v>0</v>
      </c>
      <c r="AU26">
        <v>0</v>
      </c>
      <c r="AV26">
        <v>37.29</v>
      </c>
      <c r="AW26">
        <v>0</v>
      </c>
      <c r="AX26">
        <v>0</v>
      </c>
      <c r="AY26">
        <v>37.29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12.43</v>
      </c>
      <c r="BH26">
        <v>0</v>
      </c>
      <c r="BI26">
        <v>0</v>
      </c>
      <c r="BJ26">
        <v>67.569999999999993</v>
      </c>
      <c r="BK26">
        <v>1.93</v>
      </c>
      <c r="BL26">
        <v>0</v>
      </c>
      <c r="BM26">
        <v>0</v>
      </c>
      <c r="BN26">
        <v>0</v>
      </c>
      <c r="BO26">
        <v>0</v>
      </c>
      <c r="BP26">
        <v>48.26</v>
      </c>
      <c r="BQ26">
        <v>6.76</v>
      </c>
      <c r="BR26">
        <v>0</v>
      </c>
      <c r="BS26">
        <v>57.92</v>
      </c>
      <c r="BT26">
        <v>39.58</v>
      </c>
      <c r="BU26">
        <v>14.44</v>
      </c>
      <c r="BV26">
        <v>4.83</v>
      </c>
      <c r="BW26">
        <v>0</v>
      </c>
      <c r="BX26">
        <v>46.33</v>
      </c>
      <c r="BY26">
        <v>48.26</v>
      </c>
      <c r="BZ26">
        <v>48.26</v>
      </c>
      <c r="CA26">
        <v>14.48</v>
      </c>
      <c r="CB26">
        <v>17.88</v>
      </c>
      <c r="CC26">
        <v>5.79</v>
      </c>
      <c r="CD26">
        <v>19.309999999999999</v>
      </c>
      <c r="CE26">
        <v>19.309999999999999</v>
      </c>
      <c r="CF26">
        <v>0</v>
      </c>
    </row>
    <row r="27" spans="1:84">
      <c r="A27" t="s">
        <v>254</v>
      </c>
      <c r="G27" t="s">
        <v>69</v>
      </c>
      <c r="H27" s="73">
        <v>366.38000000000005</v>
      </c>
      <c r="I27" s="46">
        <v>66.790000000000006</v>
      </c>
      <c r="J27" s="46">
        <v>311.25</v>
      </c>
      <c r="K27" s="46">
        <v>101.44999999999999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57.92</v>
      </c>
      <c r="X27">
        <v>0</v>
      </c>
      <c r="Y27">
        <v>0</v>
      </c>
      <c r="Z27">
        <v>0</v>
      </c>
      <c r="AA27">
        <v>0</v>
      </c>
      <c r="AB27">
        <v>0.53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115.84</v>
      </c>
      <c r="AK27">
        <v>0</v>
      </c>
      <c r="AL27">
        <v>66.790000000000006</v>
      </c>
      <c r="AM27">
        <v>0</v>
      </c>
      <c r="AN27">
        <v>0</v>
      </c>
      <c r="AO27">
        <v>0</v>
      </c>
      <c r="AP27">
        <v>52.51</v>
      </c>
      <c r="AQ27">
        <v>0</v>
      </c>
      <c r="AR27">
        <v>4.83</v>
      </c>
      <c r="AS27">
        <v>0</v>
      </c>
      <c r="AT27">
        <v>0</v>
      </c>
      <c r="AU27">
        <v>0</v>
      </c>
      <c r="AV27">
        <v>37.29</v>
      </c>
      <c r="AW27">
        <v>0</v>
      </c>
      <c r="AX27">
        <v>0</v>
      </c>
      <c r="AY27">
        <v>37.29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12.43</v>
      </c>
      <c r="BH27">
        <v>0</v>
      </c>
      <c r="BI27">
        <v>0</v>
      </c>
      <c r="BJ27">
        <v>67.569999999999993</v>
      </c>
      <c r="BK27">
        <v>1.93</v>
      </c>
      <c r="BL27">
        <v>0</v>
      </c>
      <c r="BM27">
        <v>0</v>
      </c>
      <c r="BN27">
        <v>0</v>
      </c>
      <c r="BO27">
        <v>0</v>
      </c>
      <c r="BP27">
        <v>48.26</v>
      </c>
      <c r="BQ27">
        <v>6.76</v>
      </c>
      <c r="BR27">
        <v>0</v>
      </c>
      <c r="BS27">
        <v>57.92</v>
      </c>
      <c r="BT27">
        <v>39.58</v>
      </c>
      <c r="BU27">
        <v>14.44</v>
      </c>
      <c r="BV27">
        <v>4.83</v>
      </c>
      <c r="BW27">
        <v>0</v>
      </c>
      <c r="BX27">
        <v>46.33</v>
      </c>
      <c r="BY27">
        <v>48.26</v>
      </c>
      <c r="BZ27">
        <v>48.26</v>
      </c>
      <c r="CA27">
        <v>14.48</v>
      </c>
      <c r="CB27">
        <v>17.41</v>
      </c>
      <c r="CC27">
        <v>5.79</v>
      </c>
      <c r="CD27">
        <v>19.309999999999999</v>
      </c>
      <c r="CE27">
        <v>19.309999999999999</v>
      </c>
      <c r="CF27">
        <v>0</v>
      </c>
    </row>
    <row r="28" spans="1:84">
      <c r="A28" t="s">
        <v>255</v>
      </c>
      <c r="G28" t="s">
        <v>70</v>
      </c>
      <c r="H28" s="73">
        <v>366.38000000000005</v>
      </c>
      <c r="I28" s="46">
        <v>66.790000000000006</v>
      </c>
      <c r="J28" s="46">
        <v>311.25</v>
      </c>
      <c r="K28" s="46">
        <v>101.44999999999999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57.92</v>
      </c>
      <c r="X28">
        <v>0</v>
      </c>
      <c r="Y28">
        <v>0</v>
      </c>
      <c r="Z28">
        <v>0</v>
      </c>
      <c r="AA28">
        <v>0</v>
      </c>
      <c r="AB28">
        <v>0.53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115.84</v>
      </c>
      <c r="AK28">
        <v>0</v>
      </c>
      <c r="AL28">
        <v>66.790000000000006</v>
      </c>
      <c r="AM28">
        <v>0</v>
      </c>
      <c r="AN28">
        <v>0</v>
      </c>
      <c r="AO28">
        <v>0</v>
      </c>
      <c r="AP28">
        <v>52.51</v>
      </c>
      <c r="AQ28">
        <v>0</v>
      </c>
      <c r="AR28">
        <v>4.83</v>
      </c>
      <c r="AS28">
        <v>0</v>
      </c>
      <c r="AT28">
        <v>0</v>
      </c>
      <c r="AU28">
        <v>0</v>
      </c>
      <c r="AV28">
        <v>37.29</v>
      </c>
      <c r="AW28">
        <v>0</v>
      </c>
      <c r="AX28">
        <v>0</v>
      </c>
      <c r="AY28">
        <v>37.29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12.43</v>
      </c>
      <c r="BH28">
        <v>0</v>
      </c>
      <c r="BI28">
        <v>0</v>
      </c>
      <c r="BJ28">
        <v>67.569999999999993</v>
      </c>
      <c r="BK28">
        <v>1.93</v>
      </c>
      <c r="BL28">
        <v>0</v>
      </c>
      <c r="BM28">
        <v>0</v>
      </c>
      <c r="BN28">
        <v>0</v>
      </c>
      <c r="BO28">
        <v>0</v>
      </c>
      <c r="BP28">
        <v>48.26</v>
      </c>
      <c r="BQ28">
        <v>6.76</v>
      </c>
      <c r="BR28">
        <v>0</v>
      </c>
      <c r="BS28">
        <v>57.92</v>
      </c>
      <c r="BT28">
        <v>39.58</v>
      </c>
      <c r="BU28">
        <v>14.44</v>
      </c>
      <c r="BV28">
        <v>4.83</v>
      </c>
      <c r="BW28">
        <v>0</v>
      </c>
      <c r="BX28">
        <v>46.33</v>
      </c>
      <c r="BY28">
        <v>48.26</v>
      </c>
      <c r="BZ28">
        <v>48.26</v>
      </c>
      <c r="CA28">
        <v>14.48</v>
      </c>
      <c r="CB28">
        <v>17.41</v>
      </c>
      <c r="CC28">
        <v>5.79</v>
      </c>
      <c r="CD28">
        <v>19.309999999999999</v>
      </c>
      <c r="CE28">
        <v>19.309999999999999</v>
      </c>
      <c r="CF28">
        <v>0</v>
      </c>
    </row>
    <row r="29" spans="1:84">
      <c r="A29" t="s">
        <v>263</v>
      </c>
      <c r="G29" t="s">
        <v>71</v>
      </c>
      <c r="H29" s="73">
        <v>366.38000000000005</v>
      </c>
      <c r="I29" s="46">
        <v>66.790000000000006</v>
      </c>
      <c r="J29" s="46">
        <v>311.25</v>
      </c>
      <c r="K29" s="46">
        <v>101.44999999999999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57.92</v>
      </c>
      <c r="X29">
        <v>0</v>
      </c>
      <c r="Y29">
        <v>0</v>
      </c>
      <c r="Z29">
        <v>0</v>
      </c>
      <c r="AA29">
        <v>0</v>
      </c>
      <c r="AB29">
        <v>0.53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115.84</v>
      </c>
      <c r="AK29">
        <v>0</v>
      </c>
      <c r="AL29">
        <v>66.790000000000006</v>
      </c>
      <c r="AM29">
        <v>0</v>
      </c>
      <c r="AN29">
        <v>0</v>
      </c>
      <c r="AO29">
        <v>0</v>
      </c>
      <c r="AP29">
        <v>52.51</v>
      </c>
      <c r="AQ29">
        <v>0</v>
      </c>
      <c r="AR29">
        <v>4.83</v>
      </c>
      <c r="AS29">
        <v>0</v>
      </c>
      <c r="AT29">
        <v>0</v>
      </c>
      <c r="AU29">
        <v>0</v>
      </c>
      <c r="AV29">
        <v>37.29</v>
      </c>
      <c r="AW29">
        <v>0</v>
      </c>
      <c r="AX29">
        <v>0</v>
      </c>
      <c r="AY29">
        <v>37.29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12.43</v>
      </c>
      <c r="BH29">
        <v>0</v>
      </c>
      <c r="BI29">
        <v>0</v>
      </c>
      <c r="BJ29">
        <v>67.569999999999993</v>
      </c>
      <c r="BK29">
        <v>1.93</v>
      </c>
      <c r="BL29">
        <v>0</v>
      </c>
      <c r="BM29">
        <v>0</v>
      </c>
      <c r="BN29">
        <v>0</v>
      </c>
      <c r="BO29">
        <v>0</v>
      </c>
      <c r="BP29">
        <v>48.26</v>
      </c>
      <c r="BQ29">
        <v>6.76</v>
      </c>
      <c r="BR29">
        <v>0</v>
      </c>
      <c r="BS29">
        <v>57.92</v>
      </c>
      <c r="BT29">
        <v>39.58</v>
      </c>
      <c r="BU29">
        <v>14.44</v>
      </c>
      <c r="BV29">
        <v>4.83</v>
      </c>
      <c r="BW29">
        <v>0</v>
      </c>
      <c r="BX29">
        <v>46.33</v>
      </c>
      <c r="BY29">
        <v>48.26</v>
      </c>
      <c r="BZ29">
        <v>48.26</v>
      </c>
      <c r="CA29">
        <v>14.48</v>
      </c>
      <c r="CB29">
        <v>17.41</v>
      </c>
      <c r="CC29">
        <v>5.79</v>
      </c>
      <c r="CD29">
        <v>19.309999999999999</v>
      </c>
      <c r="CE29">
        <v>19.309999999999999</v>
      </c>
      <c r="CF29">
        <v>0</v>
      </c>
    </row>
    <row r="30" spans="1:84">
      <c r="A30" t="s">
        <v>264</v>
      </c>
      <c r="G30" t="s">
        <v>72</v>
      </c>
      <c r="H30" s="73">
        <v>366.38000000000005</v>
      </c>
      <c r="I30" s="46">
        <v>66.790000000000006</v>
      </c>
      <c r="J30" s="46">
        <v>311.25</v>
      </c>
      <c r="K30" s="46">
        <v>101.44999999999999</v>
      </c>
      <c r="L30" s="46">
        <v>0.7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57.92</v>
      </c>
      <c r="X30">
        <v>0</v>
      </c>
      <c r="Y30">
        <v>0</v>
      </c>
      <c r="Z30">
        <v>0</v>
      </c>
      <c r="AA30">
        <v>0</v>
      </c>
      <c r="AB30">
        <v>0.53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115.84</v>
      </c>
      <c r="AK30">
        <v>0</v>
      </c>
      <c r="AL30">
        <v>66.790000000000006</v>
      </c>
      <c r="AM30">
        <v>0</v>
      </c>
      <c r="AN30">
        <v>0</v>
      </c>
      <c r="AO30">
        <v>0</v>
      </c>
      <c r="AP30">
        <v>52.51</v>
      </c>
      <c r="AQ30">
        <v>0</v>
      </c>
      <c r="AR30">
        <v>4.83</v>
      </c>
      <c r="AS30">
        <v>0</v>
      </c>
      <c r="AT30">
        <v>0</v>
      </c>
      <c r="AU30">
        <v>0</v>
      </c>
      <c r="AV30">
        <v>37.29</v>
      </c>
      <c r="AW30">
        <v>0</v>
      </c>
      <c r="AX30">
        <v>0</v>
      </c>
      <c r="AY30">
        <v>37.29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12.43</v>
      </c>
      <c r="BH30">
        <v>0</v>
      </c>
      <c r="BI30">
        <v>0</v>
      </c>
      <c r="BJ30">
        <v>67.569999999999993</v>
      </c>
      <c r="BK30">
        <v>1.93</v>
      </c>
      <c r="BL30">
        <v>0</v>
      </c>
      <c r="BM30">
        <v>0</v>
      </c>
      <c r="BN30">
        <v>0.7</v>
      </c>
      <c r="BO30">
        <v>0</v>
      </c>
      <c r="BP30">
        <v>48.26</v>
      </c>
      <c r="BQ30">
        <v>6.76</v>
      </c>
      <c r="BR30">
        <v>0</v>
      </c>
      <c r="BS30">
        <v>57.92</v>
      </c>
      <c r="BT30">
        <v>39.58</v>
      </c>
      <c r="BU30">
        <v>14.44</v>
      </c>
      <c r="BV30">
        <v>4.83</v>
      </c>
      <c r="BW30">
        <v>0</v>
      </c>
      <c r="BX30">
        <v>46.33</v>
      </c>
      <c r="BY30">
        <v>48.26</v>
      </c>
      <c r="BZ30">
        <v>48.26</v>
      </c>
      <c r="CA30">
        <v>14.48</v>
      </c>
      <c r="CB30">
        <v>17.41</v>
      </c>
      <c r="CC30">
        <v>5.79</v>
      </c>
      <c r="CD30">
        <v>19.309999999999999</v>
      </c>
      <c r="CE30">
        <v>19.309999999999999</v>
      </c>
      <c r="CF30">
        <v>0</v>
      </c>
    </row>
    <row r="31" spans="1:84">
      <c r="A31" t="s">
        <v>274</v>
      </c>
      <c r="G31" t="s">
        <v>73</v>
      </c>
      <c r="H31" s="73">
        <v>366.48</v>
      </c>
      <c r="I31" s="46">
        <v>100.58000000000001</v>
      </c>
      <c r="J31" s="46">
        <v>310.89</v>
      </c>
      <c r="K31" s="46">
        <v>101.44999999999999</v>
      </c>
      <c r="L31" s="46">
        <v>1.17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57.92</v>
      </c>
      <c r="X31">
        <v>0</v>
      </c>
      <c r="Y31">
        <v>0</v>
      </c>
      <c r="Z31">
        <v>0</v>
      </c>
      <c r="AA31">
        <v>0</v>
      </c>
      <c r="AB31">
        <v>0.63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115.84</v>
      </c>
      <c r="AK31">
        <v>0</v>
      </c>
      <c r="AL31">
        <v>66.790000000000006</v>
      </c>
      <c r="AM31">
        <v>0</v>
      </c>
      <c r="AN31">
        <v>0</v>
      </c>
      <c r="AO31">
        <v>0</v>
      </c>
      <c r="AP31">
        <v>52.51</v>
      </c>
      <c r="AQ31">
        <v>0</v>
      </c>
      <c r="AR31">
        <v>4.83</v>
      </c>
      <c r="AS31">
        <v>33.79</v>
      </c>
      <c r="AT31">
        <v>0</v>
      </c>
      <c r="AU31">
        <v>0</v>
      </c>
      <c r="AV31">
        <v>37.29</v>
      </c>
      <c r="AW31">
        <v>0</v>
      </c>
      <c r="AX31">
        <v>0</v>
      </c>
      <c r="AY31">
        <v>37.29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12.43</v>
      </c>
      <c r="BH31">
        <v>0</v>
      </c>
      <c r="BI31">
        <v>0</v>
      </c>
      <c r="BJ31">
        <v>67.569999999999993</v>
      </c>
      <c r="BK31">
        <v>1.93</v>
      </c>
      <c r="BL31">
        <v>0</v>
      </c>
      <c r="BM31">
        <v>0</v>
      </c>
      <c r="BN31">
        <v>1.17</v>
      </c>
      <c r="BO31">
        <v>0</v>
      </c>
      <c r="BP31">
        <v>48.26</v>
      </c>
      <c r="BQ31">
        <v>6.76</v>
      </c>
      <c r="BR31">
        <v>0</v>
      </c>
      <c r="BS31">
        <v>57.92</v>
      </c>
      <c r="BT31">
        <v>39.58</v>
      </c>
      <c r="BU31">
        <v>14.44</v>
      </c>
      <c r="BV31">
        <v>4.83</v>
      </c>
      <c r="BW31">
        <v>0</v>
      </c>
      <c r="BX31">
        <v>46.33</v>
      </c>
      <c r="BY31">
        <v>48.26</v>
      </c>
      <c r="BZ31">
        <v>48.26</v>
      </c>
      <c r="CA31">
        <v>14.48</v>
      </c>
      <c r="CB31">
        <v>17.05</v>
      </c>
      <c r="CC31">
        <v>5.79</v>
      </c>
      <c r="CD31">
        <v>19.309999999999999</v>
      </c>
      <c r="CE31">
        <v>19.309999999999999</v>
      </c>
      <c r="CF31">
        <v>0</v>
      </c>
    </row>
    <row r="32" spans="1:84">
      <c r="A32" t="s">
        <v>275</v>
      </c>
      <c r="G32" t="s">
        <v>74</v>
      </c>
      <c r="H32" s="73">
        <v>366.48</v>
      </c>
      <c r="I32" s="46">
        <v>100.58000000000001</v>
      </c>
      <c r="J32" s="46">
        <v>310.89</v>
      </c>
      <c r="K32" s="46">
        <v>101.44999999999999</v>
      </c>
      <c r="L32" s="46">
        <v>1.61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57.92</v>
      </c>
      <c r="X32">
        <v>0</v>
      </c>
      <c r="Y32">
        <v>0</v>
      </c>
      <c r="Z32">
        <v>0</v>
      </c>
      <c r="AA32">
        <v>0</v>
      </c>
      <c r="AB32">
        <v>0.63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115.84</v>
      </c>
      <c r="AK32">
        <v>0</v>
      </c>
      <c r="AL32">
        <v>66.790000000000006</v>
      </c>
      <c r="AM32">
        <v>0</v>
      </c>
      <c r="AN32">
        <v>0</v>
      </c>
      <c r="AO32">
        <v>0</v>
      </c>
      <c r="AP32">
        <v>52.51</v>
      </c>
      <c r="AQ32">
        <v>0</v>
      </c>
      <c r="AR32">
        <v>4.83</v>
      </c>
      <c r="AS32">
        <v>33.79</v>
      </c>
      <c r="AT32">
        <v>0</v>
      </c>
      <c r="AU32">
        <v>0</v>
      </c>
      <c r="AV32">
        <v>37.29</v>
      </c>
      <c r="AW32">
        <v>0</v>
      </c>
      <c r="AX32">
        <v>0</v>
      </c>
      <c r="AY32">
        <v>37.29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12.43</v>
      </c>
      <c r="BH32">
        <v>0</v>
      </c>
      <c r="BI32">
        <v>0</v>
      </c>
      <c r="BJ32">
        <v>67.569999999999993</v>
      </c>
      <c r="BK32">
        <v>1.93</v>
      </c>
      <c r="BL32">
        <v>0</v>
      </c>
      <c r="BM32">
        <v>0</v>
      </c>
      <c r="BN32">
        <v>1.61</v>
      </c>
      <c r="BO32">
        <v>0</v>
      </c>
      <c r="BP32">
        <v>48.26</v>
      </c>
      <c r="BQ32">
        <v>6.76</v>
      </c>
      <c r="BR32">
        <v>0</v>
      </c>
      <c r="BS32">
        <v>57.92</v>
      </c>
      <c r="BT32">
        <v>39.58</v>
      </c>
      <c r="BU32">
        <v>14.44</v>
      </c>
      <c r="BV32">
        <v>4.83</v>
      </c>
      <c r="BW32">
        <v>0</v>
      </c>
      <c r="BX32">
        <v>46.33</v>
      </c>
      <c r="BY32">
        <v>48.26</v>
      </c>
      <c r="BZ32">
        <v>48.26</v>
      </c>
      <c r="CA32">
        <v>14.48</v>
      </c>
      <c r="CB32">
        <v>17.05</v>
      </c>
      <c r="CC32">
        <v>5.79</v>
      </c>
      <c r="CD32">
        <v>19.309999999999999</v>
      </c>
      <c r="CE32">
        <v>19.309999999999999</v>
      </c>
      <c r="CF32">
        <v>0</v>
      </c>
    </row>
    <row r="33" spans="1:84">
      <c r="A33" t="s">
        <v>276</v>
      </c>
      <c r="G33" t="s">
        <v>75</v>
      </c>
      <c r="H33" s="73">
        <v>366.48</v>
      </c>
      <c r="I33" s="46">
        <v>100.58000000000001</v>
      </c>
      <c r="J33" s="46">
        <v>310.89</v>
      </c>
      <c r="K33" s="46">
        <v>101.44999999999999</v>
      </c>
      <c r="L33" s="46">
        <v>1.81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57.92</v>
      </c>
      <c r="X33">
        <v>0</v>
      </c>
      <c r="Y33">
        <v>0</v>
      </c>
      <c r="Z33">
        <v>0</v>
      </c>
      <c r="AA33">
        <v>0</v>
      </c>
      <c r="AB33">
        <v>0.63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115.84</v>
      </c>
      <c r="AK33">
        <v>0</v>
      </c>
      <c r="AL33">
        <v>66.790000000000006</v>
      </c>
      <c r="AM33">
        <v>0</v>
      </c>
      <c r="AN33">
        <v>0</v>
      </c>
      <c r="AO33">
        <v>0</v>
      </c>
      <c r="AP33">
        <v>52.51</v>
      </c>
      <c r="AQ33">
        <v>0</v>
      </c>
      <c r="AR33">
        <v>4.83</v>
      </c>
      <c r="AS33">
        <v>33.79</v>
      </c>
      <c r="AT33">
        <v>0</v>
      </c>
      <c r="AU33">
        <v>0</v>
      </c>
      <c r="AV33">
        <v>37.29</v>
      </c>
      <c r="AW33">
        <v>0</v>
      </c>
      <c r="AX33">
        <v>0</v>
      </c>
      <c r="AY33">
        <v>37.29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12.43</v>
      </c>
      <c r="BH33">
        <v>0</v>
      </c>
      <c r="BI33">
        <v>0</v>
      </c>
      <c r="BJ33">
        <v>67.569999999999993</v>
      </c>
      <c r="BK33">
        <v>1.93</v>
      </c>
      <c r="BL33">
        <v>0</v>
      </c>
      <c r="BM33">
        <v>0</v>
      </c>
      <c r="BN33">
        <v>1.81</v>
      </c>
      <c r="BO33">
        <v>0</v>
      </c>
      <c r="BP33">
        <v>48.26</v>
      </c>
      <c r="BQ33">
        <v>6.76</v>
      </c>
      <c r="BR33">
        <v>0</v>
      </c>
      <c r="BS33">
        <v>57.92</v>
      </c>
      <c r="BT33">
        <v>39.58</v>
      </c>
      <c r="BU33">
        <v>14.44</v>
      </c>
      <c r="BV33">
        <v>4.83</v>
      </c>
      <c r="BW33">
        <v>0</v>
      </c>
      <c r="BX33">
        <v>46.33</v>
      </c>
      <c r="BY33">
        <v>48.26</v>
      </c>
      <c r="BZ33">
        <v>48.26</v>
      </c>
      <c r="CA33">
        <v>14.48</v>
      </c>
      <c r="CB33">
        <v>17.05</v>
      </c>
      <c r="CC33">
        <v>5.79</v>
      </c>
      <c r="CD33">
        <v>19.309999999999999</v>
      </c>
      <c r="CE33">
        <v>19.309999999999999</v>
      </c>
      <c r="CF33">
        <v>0</v>
      </c>
    </row>
    <row r="34" spans="1:84">
      <c r="A34" t="s">
        <v>277</v>
      </c>
      <c r="G34" t="s">
        <v>76</v>
      </c>
      <c r="H34" s="73">
        <v>366.48</v>
      </c>
      <c r="I34" s="46">
        <v>100.58000000000001</v>
      </c>
      <c r="J34" s="46">
        <v>310.89</v>
      </c>
      <c r="K34" s="46">
        <v>101.44999999999999</v>
      </c>
      <c r="L34" s="46">
        <v>2.89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57.92</v>
      </c>
      <c r="X34">
        <v>0</v>
      </c>
      <c r="Y34">
        <v>0</v>
      </c>
      <c r="Z34">
        <v>0</v>
      </c>
      <c r="AA34">
        <v>0</v>
      </c>
      <c r="AB34">
        <v>0.63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115.84</v>
      </c>
      <c r="AK34">
        <v>0</v>
      </c>
      <c r="AL34">
        <v>66.790000000000006</v>
      </c>
      <c r="AM34">
        <v>0</v>
      </c>
      <c r="AN34">
        <v>0</v>
      </c>
      <c r="AO34">
        <v>0</v>
      </c>
      <c r="AP34">
        <v>52.51</v>
      </c>
      <c r="AQ34">
        <v>0</v>
      </c>
      <c r="AR34">
        <v>4.83</v>
      </c>
      <c r="AS34">
        <v>33.79</v>
      </c>
      <c r="AT34">
        <v>0</v>
      </c>
      <c r="AU34">
        <v>0</v>
      </c>
      <c r="AV34">
        <v>37.29</v>
      </c>
      <c r="AW34">
        <v>0</v>
      </c>
      <c r="AX34">
        <v>0</v>
      </c>
      <c r="AY34">
        <v>37.29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12.43</v>
      </c>
      <c r="BH34">
        <v>0</v>
      </c>
      <c r="BI34">
        <v>0</v>
      </c>
      <c r="BJ34">
        <v>67.569999999999993</v>
      </c>
      <c r="BK34">
        <v>1.93</v>
      </c>
      <c r="BL34">
        <v>0</v>
      </c>
      <c r="BM34">
        <v>0</v>
      </c>
      <c r="BN34">
        <v>2.89</v>
      </c>
      <c r="BO34">
        <v>0</v>
      </c>
      <c r="BP34">
        <v>48.26</v>
      </c>
      <c r="BQ34">
        <v>6.76</v>
      </c>
      <c r="BR34">
        <v>0</v>
      </c>
      <c r="BS34">
        <v>57.92</v>
      </c>
      <c r="BT34">
        <v>39.58</v>
      </c>
      <c r="BU34">
        <v>14.44</v>
      </c>
      <c r="BV34">
        <v>4.83</v>
      </c>
      <c r="BW34">
        <v>0</v>
      </c>
      <c r="BX34">
        <v>46.33</v>
      </c>
      <c r="BY34">
        <v>48.26</v>
      </c>
      <c r="BZ34">
        <v>48.26</v>
      </c>
      <c r="CA34">
        <v>14.48</v>
      </c>
      <c r="CB34">
        <v>17.05</v>
      </c>
      <c r="CC34">
        <v>5.79</v>
      </c>
      <c r="CD34">
        <v>19.309999999999999</v>
      </c>
      <c r="CE34">
        <v>19.309999999999999</v>
      </c>
      <c r="CF34">
        <v>0</v>
      </c>
    </row>
    <row r="35" spans="1:84">
      <c r="A35" t="s">
        <v>279</v>
      </c>
      <c r="G35" t="s">
        <v>77</v>
      </c>
      <c r="H35" s="73">
        <v>439.21999999999997</v>
      </c>
      <c r="I35" s="46">
        <v>100.58000000000001</v>
      </c>
      <c r="J35" s="46">
        <v>310.52</v>
      </c>
      <c r="K35" s="46">
        <v>101.44999999999999</v>
      </c>
      <c r="L35" s="46">
        <v>3.63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57.92</v>
      </c>
      <c r="X35">
        <v>0</v>
      </c>
      <c r="Y35">
        <v>0</v>
      </c>
      <c r="Z35">
        <v>0</v>
      </c>
      <c r="AA35">
        <v>0</v>
      </c>
      <c r="AB35">
        <v>0.97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48.26</v>
      </c>
      <c r="AI35">
        <v>0</v>
      </c>
      <c r="AJ35">
        <v>115.84</v>
      </c>
      <c r="AK35">
        <v>0</v>
      </c>
      <c r="AL35">
        <v>66.790000000000006</v>
      </c>
      <c r="AM35">
        <v>0</v>
      </c>
      <c r="AN35">
        <v>0</v>
      </c>
      <c r="AO35">
        <v>0</v>
      </c>
      <c r="AP35">
        <v>52.51</v>
      </c>
      <c r="AQ35">
        <v>0</v>
      </c>
      <c r="AR35">
        <v>4.83</v>
      </c>
      <c r="AS35">
        <v>33.79</v>
      </c>
      <c r="AT35">
        <v>0</v>
      </c>
      <c r="AU35">
        <v>0</v>
      </c>
      <c r="AV35">
        <v>37.29</v>
      </c>
      <c r="AW35">
        <v>0</v>
      </c>
      <c r="AX35">
        <v>0</v>
      </c>
      <c r="AY35">
        <v>37.29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72.400000000000006</v>
      </c>
      <c r="BG35">
        <v>12.43</v>
      </c>
      <c r="BH35">
        <v>0</v>
      </c>
      <c r="BI35">
        <v>0</v>
      </c>
      <c r="BJ35">
        <v>67.569999999999993</v>
      </c>
      <c r="BK35">
        <v>1.93</v>
      </c>
      <c r="BL35">
        <v>0</v>
      </c>
      <c r="BM35">
        <v>0</v>
      </c>
      <c r="BN35">
        <v>3.63</v>
      </c>
      <c r="BO35">
        <v>0</v>
      </c>
      <c r="BP35">
        <v>48.26</v>
      </c>
      <c r="BQ35">
        <v>6.76</v>
      </c>
      <c r="BR35">
        <v>0</v>
      </c>
      <c r="BS35">
        <v>57.92</v>
      </c>
      <c r="BT35">
        <v>39.58</v>
      </c>
      <c r="BU35">
        <v>14.44</v>
      </c>
      <c r="BV35">
        <v>4.83</v>
      </c>
      <c r="BW35">
        <v>0</v>
      </c>
      <c r="BX35">
        <v>46.33</v>
      </c>
      <c r="BY35">
        <v>0</v>
      </c>
      <c r="BZ35">
        <v>48.26</v>
      </c>
      <c r="CA35">
        <v>14.48</v>
      </c>
      <c r="CB35">
        <v>16.68</v>
      </c>
      <c r="CC35">
        <v>5.79</v>
      </c>
      <c r="CD35">
        <v>19.309999999999999</v>
      </c>
      <c r="CE35">
        <v>19.309999999999999</v>
      </c>
      <c r="CF35">
        <v>0</v>
      </c>
    </row>
    <row r="36" spans="1:84">
      <c r="A36" t="s">
        <v>309</v>
      </c>
      <c r="G36" t="s">
        <v>78</v>
      </c>
      <c r="H36" s="73">
        <v>439.21999999999997</v>
      </c>
      <c r="I36" s="46">
        <v>100.58000000000001</v>
      </c>
      <c r="J36" s="46">
        <v>310.52</v>
      </c>
      <c r="K36" s="46">
        <v>101.44999999999999</v>
      </c>
      <c r="L36" s="46">
        <v>3.88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57.92</v>
      </c>
      <c r="X36">
        <v>0</v>
      </c>
      <c r="Y36">
        <v>0</v>
      </c>
      <c r="Z36">
        <v>0</v>
      </c>
      <c r="AA36">
        <v>0</v>
      </c>
      <c r="AB36">
        <v>0.97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48.26</v>
      </c>
      <c r="AI36">
        <v>0</v>
      </c>
      <c r="AJ36">
        <v>115.84</v>
      </c>
      <c r="AK36">
        <v>0</v>
      </c>
      <c r="AL36">
        <v>66.790000000000006</v>
      </c>
      <c r="AM36">
        <v>0</v>
      </c>
      <c r="AN36">
        <v>0</v>
      </c>
      <c r="AO36">
        <v>0</v>
      </c>
      <c r="AP36">
        <v>52.51</v>
      </c>
      <c r="AQ36">
        <v>0</v>
      </c>
      <c r="AR36">
        <v>4.83</v>
      </c>
      <c r="AS36">
        <v>33.79</v>
      </c>
      <c r="AT36">
        <v>0</v>
      </c>
      <c r="AU36">
        <v>0</v>
      </c>
      <c r="AV36">
        <v>37.29</v>
      </c>
      <c r="AW36">
        <v>0</v>
      </c>
      <c r="AX36">
        <v>0</v>
      </c>
      <c r="AY36">
        <v>37.29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72.400000000000006</v>
      </c>
      <c r="BG36">
        <v>12.43</v>
      </c>
      <c r="BH36">
        <v>0</v>
      </c>
      <c r="BI36">
        <v>0</v>
      </c>
      <c r="BJ36">
        <v>67.569999999999993</v>
      </c>
      <c r="BK36">
        <v>1.93</v>
      </c>
      <c r="BL36">
        <v>0</v>
      </c>
      <c r="BM36">
        <v>0</v>
      </c>
      <c r="BN36">
        <v>3.88</v>
      </c>
      <c r="BO36">
        <v>0</v>
      </c>
      <c r="BP36">
        <v>48.26</v>
      </c>
      <c r="BQ36">
        <v>6.76</v>
      </c>
      <c r="BR36">
        <v>0</v>
      </c>
      <c r="BS36">
        <v>57.92</v>
      </c>
      <c r="BT36">
        <v>39.58</v>
      </c>
      <c r="BU36">
        <v>14.44</v>
      </c>
      <c r="BV36">
        <v>4.83</v>
      </c>
      <c r="BW36">
        <v>0</v>
      </c>
      <c r="BX36">
        <v>46.33</v>
      </c>
      <c r="BY36">
        <v>0</v>
      </c>
      <c r="BZ36">
        <v>48.26</v>
      </c>
      <c r="CA36">
        <v>14.48</v>
      </c>
      <c r="CB36">
        <v>16.68</v>
      </c>
      <c r="CC36">
        <v>5.79</v>
      </c>
      <c r="CD36">
        <v>19.309999999999999</v>
      </c>
      <c r="CE36">
        <v>19.309999999999999</v>
      </c>
      <c r="CF36">
        <v>0</v>
      </c>
    </row>
    <row r="37" spans="1:84">
      <c r="A37" t="s">
        <v>310</v>
      </c>
      <c r="G37" t="s">
        <v>79</v>
      </c>
      <c r="H37" s="73">
        <v>439.21999999999997</v>
      </c>
      <c r="I37" s="46">
        <v>100.58000000000001</v>
      </c>
      <c r="J37" s="46">
        <v>310.52</v>
      </c>
      <c r="K37" s="46">
        <v>101.44999999999999</v>
      </c>
      <c r="L37" s="46">
        <v>4.43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57.92</v>
      </c>
      <c r="X37">
        <v>0</v>
      </c>
      <c r="Y37">
        <v>0</v>
      </c>
      <c r="Z37">
        <v>0</v>
      </c>
      <c r="AA37">
        <v>0</v>
      </c>
      <c r="AB37">
        <v>0.97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48.26</v>
      </c>
      <c r="AI37">
        <v>0</v>
      </c>
      <c r="AJ37">
        <v>115.84</v>
      </c>
      <c r="AK37">
        <v>0</v>
      </c>
      <c r="AL37">
        <v>66.790000000000006</v>
      </c>
      <c r="AM37">
        <v>0</v>
      </c>
      <c r="AN37">
        <v>0</v>
      </c>
      <c r="AO37">
        <v>0</v>
      </c>
      <c r="AP37">
        <v>52.51</v>
      </c>
      <c r="AQ37">
        <v>0</v>
      </c>
      <c r="AR37">
        <v>4.83</v>
      </c>
      <c r="AS37">
        <v>33.79</v>
      </c>
      <c r="AT37">
        <v>0</v>
      </c>
      <c r="AU37">
        <v>0</v>
      </c>
      <c r="AV37">
        <v>37.29</v>
      </c>
      <c r="AW37">
        <v>0</v>
      </c>
      <c r="AX37">
        <v>0</v>
      </c>
      <c r="AY37">
        <v>37.29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72.400000000000006</v>
      </c>
      <c r="BG37">
        <v>12.43</v>
      </c>
      <c r="BH37">
        <v>0</v>
      </c>
      <c r="BI37">
        <v>0</v>
      </c>
      <c r="BJ37">
        <v>67.569999999999993</v>
      </c>
      <c r="BK37">
        <v>1.93</v>
      </c>
      <c r="BL37">
        <v>0</v>
      </c>
      <c r="BM37">
        <v>0</v>
      </c>
      <c r="BN37">
        <v>4.43</v>
      </c>
      <c r="BO37">
        <v>0</v>
      </c>
      <c r="BP37">
        <v>48.26</v>
      </c>
      <c r="BQ37">
        <v>6.76</v>
      </c>
      <c r="BR37">
        <v>0</v>
      </c>
      <c r="BS37">
        <v>57.92</v>
      </c>
      <c r="BT37">
        <v>39.58</v>
      </c>
      <c r="BU37">
        <v>14.44</v>
      </c>
      <c r="BV37">
        <v>4.83</v>
      </c>
      <c r="BW37">
        <v>0</v>
      </c>
      <c r="BX37">
        <v>46.33</v>
      </c>
      <c r="BY37">
        <v>0</v>
      </c>
      <c r="BZ37">
        <v>48.26</v>
      </c>
      <c r="CA37">
        <v>14.48</v>
      </c>
      <c r="CB37">
        <v>16.68</v>
      </c>
      <c r="CC37">
        <v>5.79</v>
      </c>
      <c r="CD37">
        <v>19.309999999999999</v>
      </c>
      <c r="CE37">
        <v>19.309999999999999</v>
      </c>
      <c r="CF37">
        <v>0</v>
      </c>
    </row>
    <row r="38" spans="1:84">
      <c r="A38" t="s">
        <v>311</v>
      </c>
      <c r="G38" t="s">
        <v>80</v>
      </c>
      <c r="H38" s="73">
        <v>439.21999999999997</v>
      </c>
      <c r="I38" s="46">
        <v>100.58000000000001</v>
      </c>
      <c r="J38" s="46">
        <v>310.52</v>
      </c>
      <c r="K38" s="46">
        <v>101.44999999999999</v>
      </c>
      <c r="L38" s="46">
        <v>4.92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57.92</v>
      </c>
      <c r="X38">
        <v>0</v>
      </c>
      <c r="Y38">
        <v>0</v>
      </c>
      <c r="Z38">
        <v>0</v>
      </c>
      <c r="AA38">
        <v>0</v>
      </c>
      <c r="AB38">
        <v>0.97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48.26</v>
      </c>
      <c r="AI38">
        <v>0</v>
      </c>
      <c r="AJ38">
        <v>115.84</v>
      </c>
      <c r="AK38">
        <v>0</v>
      </c>
      <c r="AL38">
        <v>66.790000000000006</v>
      </c>
      <c r="AM38">
        <v>0</v>
      </c>
      <c r="AN38">
        <v>0</v>
      </c>
      <c r="AO38">
        <v>0</v>
      </c>
      <c r="AP38">
        <v>52.51</v>
      </c>
      <c r="AQ38">
        <v>0</v>
      </c>
      <c r="AR38">
        <v>4.83</v>
      </c>
      <c r="AS38">
        <v>33.79</v>
      </c>
      <c r="AT38">
        <v>0</v>
      </c>
      <c r="AU38">
        <v>0</v>
      </c>
      <c r="AV38">
        <v>37.29</v>
      </c>
      <c r="AW38">
        <v>0</v>
      </c>
      <c r="AX38">
        <v>0</v>
      </c>
      <c r="AY38">
        <v>37.29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72.400000000000006</v>
      </c>
      <c r="BG38">
        <v>12.43</v>
      </c>
      <c r="BH38">
        <v>0</v>
      </c>
      <c r="BI38">
        <v>0</v>
      </c>
      <c r="BJ38">
        <v>67.569999999999993</v>
      </c>
      <c r="BK38">
        <v>1.93</v>
      </c>
      <c r="BL38">
        <v>0</v>
      </c>
      <c r="BM38">
        <v>0</v>
      </c>
      <c r="BN38">
        <v>4.92</v>
      </c>
      <c r="BO38">
        <v>0</v>
      </c>
      <c r="BP38">
        <v>48.26</v>
      </c>
      <c r="BQ38">
        <v>6.76</v>
      </c>
      <c r="BR38">
        <v>0</v>
      </c>
      <c r="BS38">
        <v>57.92</v>
      </c>
      <c r="BT38">
        <v>39.58</v>
      </c>
      <c r="BU38">
        <v>14.44</v>
      </c>
      <c r="BV38">
        <v>4.83</v>
      </c>
      <c r="BW38">
        <v>0</v>
      </c>
      <c r="BX38">
        <v>46.33</v>
      </c>
      <c r="BY38">
        <v>0</v>
      </c>
      <c r="BZ38">
        <v>48.26</v>
      </c>
      <c r="CA38">
        <v>14.48</v>
      </c>
      <c r="CB38">
        <v>16.68</v>
      </c>
      <c r="CC38">
        <v>5.79</v>
      </c>
      <c r="CD38">
        <v>19.309999999999999</v>
      </c>
      <c r="CE38">
        <v>19.309999999999999</v>
      </c>
      <c r="CF38">
        <v>0</v>
      </c>
    </row>
    <row r="39" spans="1:84">
      <c r="A39" t="s">
        <v>312</v>
      </c>
      <c r="G39" t="s">
        <v>81</v>
      </c>
      <c r="H39" s="73">
        <v>439.21999999999997</v>
      </c>
      <c r="I39" s="46">
        <v>100.58000000000001</v>
      </c>
      <c r="J39" s="46">
        <v>310.23999999999995</v>
      </c>
      <c r="K39" s="46">
        <v>101.44999999999999</v>
      </c>
      <c r="L39" s="46">
        <v>5.44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57.92</v>
      </c>
      <c r="X39">
        <v>0</v>
      </c>
      <c r="Y39">
        <v>0</v>
      </c>
      <c r="Z39">
        <v>0</v>
      </c>
      <c r="AA39">
        <v>0</v>
      </c>
      <c r="AB39">
        <v>0.97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48.26</v>
      </c>
      <c r="AI39">
        <v>0</v>
      </c>
      <c r="AJ39">
        <v>115.84</v>
      </c>
      <c r="AK39">
        <v>0</v>
      </c>
      <c r="AL39">
        <v>66.790000000000006</v>
      </c>
      <c r="AM39">
        <v>0</v>
      </c>
      <c r="AN39">
        <v>0</v>
      </c>
      <c r="AO39">
        <v>0</v>
      </c>
      <c r="AP39">
        <v>52.51</v>
      </c>
      <c r="AQ39">
        <v>0</v>
      </c>
      <c r="AR39">
        <v>4.83</v>
      </c>
      <c r="AS39">
        <v>33.79</v>
      </c>
      <c r="AT39">
        <v>0</v>
      </c>
      <c r="AU39">
        <v>0</v>
      </c>
      <c r="AV39">
        <v>37.29</v>
      </c>
      <c r="AW39">
        <v>0</v>
      </c>
      <c r="AX39">
        <v>0</v>
      </c>
      <c r="AY39">
        <v>37.29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72.400000000000006</v>
      </c>
      <c r="BG39">
        <v>12.43</v>
      </c>
      <c r="BH39">
        <v>0</v>
      </c>
      <c r="BI39">
        <v>0</v>
      </c>
      <c r="BJ39">
        <v>67.569999999999993</v>
      </c>
      <c r="BK39">
        <v>1.93</v>
      </c>
      <c r="BL39">
        <v>0</v>
      </c>
      <c r="BM39">
        <v>0</v>
      </c>
      <c r="BN39">
        <v>5.44</v>
      </c>
      <c r="BO39">
        <v>0</v>
      </c>
      <c r="BP39">
        <v>48.26</v>
      </c>
      <c r="BQ39">
        <v>6.76</v>
      </c>
      <c r="BR39">
        <v>0</v>
      </c>
      <c r="BS39">
        <v>57.92</v>
      </c>
      <c r="BT39">
        <v>39.58</v>
      </c>
      <c r="BU39">
        <v>14.44</v>
      </c>
      <c r="BV39">
        <v>4.83</v>
      </c>
      <c r="BW39">
        <v>0</v>
      </c>
      <c r="BX39">
        <v>46.33</v>
      </c>
      <c r="BY39">
        <v>0</v>
      </c>
      <c r="BZ39">
        <v>48.26</v>
      </c>
      <c r="CA39">
        <v>14.48</v>
      </c>
      <c r="CB39">
        <v>16.399999999999999</v>
      </c>
      <c r="CC39">
        <v>5.79</v>
      </c>
      <c r="CD39">
        <v>19.309999999999999</v>
      </c>
      <c r="CE39">
        <v>19.309999999999999</v>
      </c>
      <c r="CF39">
        <v>0</v>
      </c>
    </row>
    <row r="40" spans="1:84">
      <c r="A40" t="s">
        <v>329</v>
      </c>
      <c r="G40" t="s">
        <v>82</v>
      </c>
      <c r="H40" s="73">
        <v>439.21999999999997</v>
      </c>
      <c r="I40" s="46">
        <v>100.58000000000001</v>
      </c>
      <c r="J40" s="46">
        <v>310.23999999999995</v>
      </c>
      <c r="K40" s="46">
        <v>101.44999999999999</v>
      </c>
      <c r="L40" s="46">
        <v>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57.92</v>
      </c>
      <c r="X40">
        <v>0</v>
      </c>
      <c r="Y40">
        <v>0</v>
      </c>
      <c r="Z40">
        <v>0</v>
      </c>
      <c r="AA40">
        <v>0</v>
      </c>
      <c r="AB40">
        <v>0.97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48.26</v>
      </c>
      <c r="AI40">
        <v>0</v>
      </c>
      <c r="AJ40">
        <v>115.84</v>
      </c>
      <c r="AK40">
        <v>0</v>
      </c>
      <c r="AL40">
        <v>66.790000000000006</v>
      </c>
      <c r="AM40">
        <v>0</v>
      </c>
      <c r="AN40">
        <v>0</v>
      </c>
      <c r="AO40">
        <v>0</v>
      </c>
      <c r="AP40">
        <v>52.51</v>
      </c>
      <c r="AQ40">
        <v>0</v>
      </c>
      <c r="AR40">
        <v>4.83</v>
      </c>
      <c r="AS40">
        <v>33.79</v>
      </c>
      <c r="AT40">
        <v>0</v>
      </c>
      <c r="AU40">
        <v>0</v>
      </c>
      <c r="AV40">
        <v>37.29</v>
      </c>
      <c r="AW40">
        <v>0</v>
      </c>
      <c r="AX40">
        <v>0</v>
      </c>
      <c r="AY40">
        <v>37.29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72.400000000000006</v>
      </c>
      <c r="BG40">
        <v>12.43</v>
      </c>
      <c r="BH40">
        <v>0</v>
      </c>
      <c r="BI40">
        <v>0</v>
      </c>
      <c r="BJ40">
        <v>67.569999999999993</v>
      </c>
      <c r="BK40">
        <v>1.93</v>
      </c>
      <c r="BL40">
        <v>0</v>
      </c>
      <c r="BM40">
        <v>0</v>
      </c>
      <c r="BN40">
        <v>6</v>
      </c>
      <c r="BO40">
        <v>0</v>
      </c>
      <c r="BP40">
        <v>48.26</v>
      </c>
      <c r="BQ40">
        <v>6.76</v>
      </c>
      <c r="BR40">
        <v>0</v>
      </c>
      <c r="BS40">
        <v>57.92</v>
      </c>
      <c r="BT40">
        <v>39.58</v>
      </c>
      <c r="BU40">
        <v>14.44</v>
      </c>
      <c r="BV40">
        <v>4.83</v>
      </c>
      <c r="BW40">
        <v>0</v>
      </c>
      <c r="BX40">
        <v>46.33</v>
      </c>
      <c r="BY40">
        <v>0</v>
      </c>
      <c r="BZ40">
        <v>48.26</v>
      </c>
      <c r="CA40">
        <v>14.48</v>
      </c>
      <c r="CB40">
        <v>16.399999999999999</v>
      </c>
      <c r="CC40">
        <v>5.79</v>
      </c>
      <c r="CD40">
        <v>19.309999999999999</v>
      </c>
      <c r="CE40">
        <v>19.309999999999999</v>
      </c>
      <c r="CF40">
        <v>0</v>
      </c>
    </row>
    <row r="41" spans="1:84">
      <c r="A41" t="s">
        <v>330</v>
      </c>
      <c r="G41" t="s">
        <v>83</v>
      </c>
      <c r="H41" s="73">
        <v>439.21999999999997</v>
      </c>
      <c r="I41" s="46">
        <v>100.58000000000001</v>
      </c>
      <c r="J41" s="46">
        <v>310.23999999999995</v>
      </c>
      <c r="K41" s="46">
        <v>101.44999999999999</v>
      </c>
      <c r="L41" s="46">
        <v>5.7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57.92</v>
      </c>
      <c r="X41">
        <v>0</v>
      </c>
      <c r="Y41">
        <v>0</v>
      </c>
      <c r="Z41">
        <v>0</v>
      </c>
      <c r="AA41">
        <v>0</v>
      </c>
      <c r="AB41">
        <v>0.97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48.26</v>
      </c>
      <c r="AI41">
        <v>0</v>
      </c>
      <c r="AJ41">
        <v>115.84</v>
      </c>
      <c r="AK41">
        <v>0</v>
      </c>
      <c r="AL41">
        <v>66.790000000000006</v>
      </c>
      <c r="AM41">
        <v>0</v>
      </c>
      <c r="AN41">
        <v>0</v>
      </c>
      <c r="AO41">
        <v>0</v>
      </c>
      <c r="AP41">
        <v>52.51</v>
      </c>
      <c r="AQ41">
        <v>0</v>
      </c>
      <c r="AR41">
        <v>4.83</v>
      </c>
      <c r="AS41">
        <v>33.79</v>
      </c>
      <c r="AT41">
        <v>0</v>
      </c>
      <c r="AU41">
        <v>0</v>
      </c>
      <c r="AV41">
        <v>37.29</v>
      </c>
      <c r="AW41">
        <v>0</v>
      </c>
      <c r="AX41">
        <v>0</v>
      </c>
      <c r="AY41">
        <v>37.29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72.400000000000006</v>
      </c>
      <c r="BG41">
        <v>12.43</v>
      </c>
      <c r="BH41">
        <v>0</v>
      </c>
      <c r="BI41">
        <v>0</v>
      </c>
      <c r="BJ41">
        <v>67.569999999999993</v>
      </c>
      <c r="BK41">
        <v>1.93</v>
      </c>
      <c r="BL41">
        <v>0</v>
      </c>
      <c r="BM41">
        <v>0</v>
      </c>
      <c r="BN41">
        <v>5.7</v>
      </c>
      <c r="BO41">
        <v>0</v>
      </c>
      <c r="BP41">
        <v>48.26</v>
      </c>
      <c r="BQ41">
        <v>6.76</v>
      </c>
      <c r="BR41">
        <v>0</v>
      </c>
      <c r="BS41">
        <v>57.92</v>
      </c>
      <c r="BT41">
        <v>39.58</v>
      </c>
      <c r="BU41">
        <v>14.44</v>
      </c>
      <c r="BV41">
        <v>4.83</v>
      </c>
      <c r="BW41">
        <v>0</v>
      </c>
      <c r="BX41">
        <v>46.33</v>
      </c>
      <c r="BY41">
        <v>0</v>
      </c>
      <c r="BZ41">
        <v>48.26</v>
      </c>
      <c r="CA41">
        <v>14.48</v>
      </c>
      <c r="CB41">
        <v>16.399999999999999</v>
      </c>
      <c r="CC41">
        <v>5.79</v>
      </c>
      <c r="CD41">
        <v>19.309999999999999</v>
      </c>
      <c r="CE41">
        <v>19.309999999999999</v>
      </c>
      <c r="CF41">
        <v>0</v>
      </c>
    </row>
    <row r="42" spans="1:84">
      <c r="A42" t="s">
        <v>331</v>
      </c>
      <c r="G42" t="s">
        <v>84</v>
      </c>
      <c r="H42" s="73">
        <v>439.21999999999997</v>
      </c>
      <c r="I42" s="46">
        <v>100.58000000000001</v>
      </c>
      <c r="J42" s="46">
        <v>310.23999999999995</v>
      </c>
      <c r="K42" s="46">
        <v>101.44999999999999</v>
      </c>
      <c r="L42" s="46">
        <v>6.87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57.92</v>
      </c>
      <c r="X42">
        <v>0</v>
      </c>
      <c r="Y42">
        <v>0</v>
      </c>
      <c r="Z42">
        <v>0</v>
      </c>
      <c r="AA42">
        <v>0</v>
      </c>
      <c r="AB42">
        <v>0.97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48.26</v>
      </c>
      <c r="AI42">
        <v>0</v>
      </c>
      <c r="AJ42">
        <v>115.84</v>
      </c>
      <c r="AK42">
        <v>0</v>
      </c>
      <c r="AL42">
        <v>66.790000000000006</v>
      </c>
      <c r="AM42">
        <v>0</v>
      </c>
      <c r="AN42">
        <v>0</v>
      </c>
      <c r="AO42">
        <v>0</v>
      </c>
      <c r="AP42">
        <v>52.51</v>
      </c>
      <c r="AQ42">
        <v>0</v>
      </c>
      <c r="AR42">
        <v>4.83</v>
      </c>
      <c r="AS42">
        <v>33.79</v>
      </c>
      <c r="AT42">
        <v>0</v>
      </c>
      <c r="AU42">
        <v>0</v>
      </c>
      <c r="AV42">
        <v>37.29</v>
      </c>
      <c r="AW42">
        <v>0</v>
      </c>
      <c r="AX42">
        <v>0</v>
      </c>
      <c r="AY42">
        <v>37.29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72.400000000000006</v>
      </c>
      <c r="BG42">
        <v>12.43</v>
      </c>
      <c r="BH42">
        <v>0</v>
      </c>
      <c r="BI42">
        <v>0</v>
      </c>
      <c r="BJ42">
        <v>67.569999999999993</v>
      </c>
      <c r="BK42">
        <v>1.93</v>
      </c>
      <c r="BL42">
        <v>0</v>
      </c>
      <c r="BM42">
        <v>0</v>
      </c>
      <c r="BN42">
        <v>6.87</v>
      </c>
      <c r="BO42">
        <v>0</v>
      </c>
      <c r="BP42">
        <v>48.26</v>
      </c>
      <c r="BQ42">
        <v>6.76</v>
      </c>
      <c r="BR42">
        <v>0</v>
      </c>
      <c r="BS42">
        <v>57.92</v>
      </c>
      <c r="BT42">
        <v>39.58</v>
      </c>
      <c r="BU42">
        <v>14.44</v>
      </c>
      <c r="BV42">
        <v>4.83</v>
      </c>
      <c r="BW42">
        <v>0</v>
      </c>
      <c r="BX42">
        <v>46.33</v>
      </c>
      <c r="BY42">
        <v>0</v>
      </c>
      <c r="BZ42">
        <v>48.26</v>
      </c>
      <c r="CA42">
        <v>14.48</v>
      </c>
      <c r="CB42">
        <v>16.399999999999999</v>
      </c>
      <c r="CC42">
        <v>5.79</v>
      </c>
      <c r="CD42">
        <v>19.309999999999999</v>
      </c>
      <c r="CE42">
        <v>19.309999999999999</v>
      </c>
      <c r="CF42">
        <v>0</v>
      </c>
    </row>
    <row r="43" spans="1:84">
      <c r="A43" t="s">
        <v>337</v>
      </c>
      <c r="G43" t="s">
        <v>85</v>
      </c>
      <c r="H43" s="73">
        <v>443.08000000000004</v>
      </c>
      <c r="I43" s="46">
        <v>100.58000000000001</v>
      </c>
      <c r="J43" s="46">
        <v>309.87</v>
      </c>
      <c r="K43" s="46">
        <v>101.44999999999999</v>
      </c>
      <c r="L43" s="46">
        <v>7.1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57.92</v>
      </c>
      <c r="X43">
        <v>46.33</v>
      </c>
      <c r="Y43">
        <v>0</v>
      </c>
      <c r="Z43">
        <v>0</v>
      </c>
      <c r="AA43">
        <v>0</v>
      </c>
      <c r="AB43">
        <v>0.97</v>
      </c>
      <c r="AC43">
        <v>0</v>
      </c>
      <c r="AD43">
        <v>0</v>
      </c>
      <c r="AE43">
        <v>48.26</v>
      </c>
      <c r="AF43">
        <v>3.86</v>
      </c>
      <c r="AG43">
        <v>0</v>
      </c>
      <c r="AH43">
        <v>48.26</v>
      </c>
      <c r="AI43">
        <v>0</v>
      </c>
      <c r="AJ43">
        <v>115.84</v>
      </c>
      <c r="AK43">
        <v>0</v>
      </c>
      <c r="AL43">
        <v>66.790000000000006</v>
      </c>
      <c r="AM43">
        <v>0</v>
      </c>
      <c r="AN43">
        <v>48.26</v>
      </c>
      <c r="AO43">
        <v>0</v>
      </c>
      <c r="AP43">
        <v>52.51</v>
      </c>
      <c r="AQ43">
        <v>0</v>
      </c>
      <c r="AR43">
        <v>4.83</v>
      </c>
      <c r="AS43">
        <v>33.79</v>
      </c>
      <c r="AT43">
        <v>0</v>
      </c>
      <c r="AU43">
        <v>0</v>
      </c>
      <c r="AV43">
        <v>37.29</v>
      </c>
      <c r="AW43">
        <v>0</v>
      </c>
      <c r="AX43">
        <v>0</v>
      </c>
      <c r="AY43">
        <v>37.29</v>
      </c>
      <c r="AZ43">
        <v>0</v>
      </c>
      <c r="BA43">
        <v>0</v>
      </c>
      <c r="BB43">
        <v>0</v>
      </c>
      <c r="BC43">
        <v>57.92</v>
      </c>
      <c r="BD43">
        <v>6.76</v>
      </c>
      <c r="BE43">
        <v>0</v>
      </c>
      <c r="BF43">
        <v>72.400000000000006</v>
      </c>
      <c r="BG43">
        <v>12.43</v>
      </c>
      <c r="BH43">
        <v>5.79</v>
      </c>
      <c r="BI43">
        <v>0</v>
      </c>
      <c r="BJ43">
        <v>67.569999999999993</v>
      </c>
      <c r="BK43">
        <v>1.93</v>
      </c>
      <c r="BL43">
        <v>4.83</v>
      </c>
      <c r="BM43">
        <v>0</v>
      </c>
      <c r="BN43">
        <v>7.1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39.58</v>
      </c>
      <c r="BU43">
        <v>14.44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14.48</v>
      </c>
      <c r="CB43">
        <v>16.03</v>
      </c>
      <c r="CC43">
        <v>0</v>
      </c>
      <c r="CD43">
        <v>19.309999999999999</v>
      </c>
      <c r="CE43">
        <v>19.309999999999999</v>
      </c>
      <c r="CF43">
        <v>0</v>
      </c>
    </row>
    <row r="44" spans="1:84">
      <c r="A44" t="s">
        <v>339</v>
      </c>
      <c r="G44" t="s">
        <v>86</v>
      </c>
      <c r="H44" s="73">
        <v>443.08000000000004</v>
      </c>
      <c r="I44" s="46">
        <v>100.58000000000001</v>
      </c>
      <c r="J44" s="46">
        <v>309.87</v>
      </c>
      <c r="K44" s="46">
        <v>101.44999999999999</v>
      </c>
      <c r="L44" s="46">
        <v>7.58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57.92</v>
      </c>
      <c r="X44">
        <v>46.33</v>
      </c>
      <c r="Y44">
        <v>0</v>
      </c>
      <c r="Z44">
        <v>0</v>
      </c>
      <c r="AA44">
        <v>0</v>
      </c>
      <c r="AB44">
        <v>0.97</v>
      </c>
      <c r="AC44">
        <v>0</v>
      </c>
      <c r="AD44">
        <v>0</v>
      </c>
      <c r="AE44">
        <v>48.26</v>
      </c>
      <c r="AF44">
        <v>3.86</v>
      </c>
      <c r="AG44">
        <v>0</v>
      </c>
      <c r="AH44">
        <v>48.26</v>
      </c>
      <c r="AI44">
        <v>0</v>
      </c>
      <c r="AJ44">
        <v>115.84</v>
      </c>
      <c r="AK44">
        <v>0</v>
      </c>
      <c r="AL44">
        <v>66.790000000000006</v>
      </c>
      <c r="AM44">
        <v>0</v>
      </c>
      <c r="AN44">
        <v>48.26</v>
      </c>
      <c r="AO44">
        <v>0</v>
      </c>
      <c r="AP44">
        <v>52.51</v>
      </c>
      <c r="AQ44">
        <v>0</v>
      </c>
      <c r="AR44">
        <v>4.83</v>
      </c>
      <c r="AS44">
        <v>33.79</v>
      </c>
      <c r="AT44">
        <v>0</v>
      </c>
      <c r="AU44">
        <v>0</v>
      </c>
      <c r="AV44">
        <v>37.29</v>
      </c>
      <c r="AW44">
        <v>0</v>
      </c>
      <c r="AX44">
        <v>0</v>
      </c>
      <c r="AY44">
        <v>37.29</v>
      </c>
      <c r="AZ44">
        <v>0</v>
      </c>
      <c r="BA44">
        <v>0</v>
      </c>
      <c r="BB44">
        <v>0</v>
      </c>
      <c r="BC44">
        <v>57.92</v>
      </c>
      <c r="BD44">
        <v>6.76</v>
      </c>
      <c r="BE44">
        <v>0</v>
      </c>
      <c r="BF44">
        <v>72.400000000000006</v>
      </c>
      <c r="BG44">
        <v>12.43</v>
      </c>
      <c r="BH44">
        <v>5.79</v>
      </c>
      <c r="BI44">
        <v>0</v>
      </c>
      <c r="BJ44">
        <v>67.569999999999993</v>
      </c>
      <c r="BK44">
        <v>1.93</v>
      </c>
      <c r="BL44">
        <v>4.83</v>
      </c>
      <c r="BM44">
        <v>0</v>
      </c>
      <c r="BN44">
        <v>7.58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39.58</v>
      </c>
      <c r="BU44">
        <v>14.44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14.48</v>
      </c>
      <c r="CB44">
        <v>16.03</v>
      </c>
      <c r="CC44">
        <v>0</v>
      </c>
      <c r="CD44">
        <v>19.309999999999999</v>
      </c>
      <c r="CE44">
        <v>19.309999999999999</v>
      </c>
      <c r="CF44">
        <v>0</v>
      </c>
    </row>
    <row r="45" spans="1:84">
      <c r="A45" t="s">
        <v>358</v>
      </c>
      <c r="G45" t="s">
        <v>87</v>
      </c>
      <c r="H45" s="73">
        <v>443.08000000000004</v>
      </c>
      <c r="I45" s="46">
        <v>100.58000000000001</v>
      </c>
      <c r="J45" s="46">
        <v>309.87</v>
      </c>
      <c r="K45" s="46">
        <v>101.44999999999999</v>
      </c>
      <c r="L45" s="46">
        <v>7.88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57.92</v>
      </c>
      <c r="X45">
        <v>46.33</v>
      </c>
      <c r="Y45">
        <v>0</v>
      </c>
      <c r="Z45">
        <v>0</v>
      </c>
      <c r="AA45">
        <v>0</v>
      </c>
      <c r="AB45">
        <v>0.97</v>
      </c>
      <c r="AC45">
        <v>0</v>
      </c>
      <c r="AD45">
        <v>0</v>
      </c>
      <c r="AE45">
        <v>48.26</v>
      </c>
      <c r="AF45">
        <v>3.86</v>
      </c>
      <c r="AG45">
        <v>0</v>
      </c>
      <c r="AH45">
        <v>48.26</v>
      </c>
      <c r="AI45">
        <v>0</v>
      </c>
      <c r="AJ45">
        <v>115.84</v>
      </c>
      <c r="AK45">
        <v>0</v>
      </c>
      <c r="AL45">
        <v>66.790000000000006</v>
      </c>
      <c r="AM45">
        <v>0</v>
      </c>
      <c r="AN45">
        <v>48.26</v>
      </c>
      <c r="AO45">
        <v>0</v>
      </c>
      <c r="AP45">
        <v>52.51</v>
      </c>
      <c r="AQ45">
        <v>0</v>
      </c>
      <c r="AR45">
        <v>4.83</v>
      </c>
      <c r="AS45">
        <v>33.79</v>
      </c>
      <c r="AT45">
        <v>0</v>
      </c>
      <c r="AU45">
        <v>0</v>
      </c>
      <c r="AV45">
        <v>37.29</v>
      </c>
      <c r="AW45">
        <v>0</v>
      </c>
      <c r="AX45">
        <v>0</v>
      </c>
      <c r="AY45">
        <v>37.29</v>
      </c>
      <c r="AZ45">
        <v>0</v>
      </c>
      <c r="BA45">
        <v>0</v>
      </c>
      <c r="BB45">
        <v>0</v>
      </c>
      <c r="BC45">
        <v>57.92</v>
      </c>
      <c r="BD45">
        <v>6.76</v>
      </c>
      <c r="BE45">
        <v>0</v>
      </c>
      <c r="BF45">
        <v>72.400000000000006</v>
      </c>
      <c r="BG45">
        <v>12.43</v>
      </c>
      <c r="BH45">
        <v>5.79</v>
      </c>
      <c r="BI45">
        <v>0</v>
      </c>
      <c r="BJ45">
        <v>67.569999999999993</v>
      </c>
      <c r="BK45">
        <v>1.93</v>
      </c>
      <c r="BL45">
        <v>4.83</v>
      </c>
      <c r="BM45">
        <v>0</v>
      </c>
      <c r="BN45">
        <v>7.88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39.58</v>
      </c>
      <c r="BU45">
        <v>14.44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14.48</v>
      </c>
      <c r="CB45">
        <v>16.03</v>
      </c>
      <c r="CC45">
        <v>0</v>
      </c>
      <c r="CD45">
        <v>19.309999999999999</v>
      </c>
      <c r="CE45">
        <v>19.309999999999999</v>
      </c>
      <c r="CF45">
        <v>0</v>
      </c>
    </row>
    <row r="46" spans="1:84">
      <c r="A46" t="s">
        <v>359</v>
      </c>
      <c r="G46" t="s">
        <v>88</v>
      </c>
      <c r="H46" s="73">
        <v>443.08000000000004</v>
      </c>
      <c r="I46" s="46">
        <v>100.58000000000001</v>
      </c>
      <c r="J46" s="46">
        <v>309.87</v>
      </c>
      <c r="K46" s="46">
        <v>101.44999999999999</v>
      </c>
      <c r="L46" s="46">
        <v>8.07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57.92</v>
      </c>
      <c r="X46">
        <v>46.33</v>
      </c>
      <c r="Y46">
        <v>0</v>
      </c>
      <c r="Z46">
        <v>0</v>
      </c>
      <c r="AA46">
        <v>0</v>
      </c>
      <c r="AB46">
        <v>0.97</v>
      </c>
      <c r="AC46">
        <v>0</v>
      </c>
      <c r="AD46">
        <v>0</v>
      </c>
      <c r="AE46">
        <v>48.26</v>
      </c>
      <c r="AF46">
        <v>3.86</v>
      </c>
      <c r="AG46">
        <v>0</v>
      </c>
      <c r="AH46">
        <v>48.26</v>
      </c>
      <c r="AI46">
        <v>0</v>
      </c>
      <c r="AJ46">
        <v>115.84</v>
      </c>
      <c r="AK46">
        <v>0</v>
      </c>
      <c r="AL46">
        <v>66.790000000000006</v>
      </c>
      <c r="AM46">
        <v>0</v>
      </c>
      <c r="AN46">
        <v>48.26</v>
      </c>
      <c r="AO46">
        <v>0</v>
      </c>
      <c r="AP46">
        <v>52.51</v>
      </c>
      <c r="AQ46">
        <v>0</v>
      </c>
      <c r="AR46">
        <v>4.83</v>
      </c>
      <c r="AS46">
        <v>33.79</v>
      </c>
      <c r="AT46">
        <v>0</v>
      </c>
      <c r="AU46">
        <v>0</v>
      </c>
      <c r="AV46">
        <v>37.29</v>
      </c>
      <c r="AW46">
        <v>0</v>
      </c>
      <c r="AX46">
        <v>0</v>
      </c>
      <c r="AY46">
        <v>37.29</v>
      </c>
      <c r="AZ46">
        <v>0</v>
      </c>
      <c r="BA46">
        <v>0</v>
      </c>
      <c r="BB46">
        <v>0</v>
      </c>
      <c r="BC46">
        <v>57.92</v>
      </c>
      <c r="BD46">
        <v>6.76</v>
      </c>
      <c r="BE46">
        <v>0</v>
      </c>
      <c r="BF46">
        <v>72.400000000000006</v>
      </c>
      <c r="BG46">
        <v>12.43</v>
      </c>
      <c r="BH46">
        <v>5.79</v>
      </c>
      <c r="BI46">
        <v>0</v>
      </c>
      <c r="BJ46">
        <v>67.569999999999993</v>
      </c>
      <c r="BK46">
        <v>1.93</v>
      </c>
      <c r="BL46">
        <v>4.83</v>
      </c>
      <c r="BM46">
        <v>0</v>
      </c>
      <c r="BN46">
        <v>8.07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39.58</v>
      </c>
      <c r="BU46">
        <v>14.44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14.48</v>
      </c>
      <c r="CB46">
        <v>16.03</v>
      </c>
      <c r="CC46">
        <v>0</v>
      </c>
      <c r="CD46">
        <v>19.309999999999999</v>
      </c>
      <c r="CE46">
        <v>19.309999999999999</v>
      </c>
      <c r="CF46">
        <v>0</v>
      </c>
    </row>
    <row r="47" spans="1:84">
      <c r="A47" t="s">
        <v>360</v>
      </c>
      <c r="G47" t="s">
        <v>89</v>
      </c>
      <c r="H47" s="73">
        <v>443.08000000000004</v>
      </c>
      <c r="I47" s="46">
        <v>100.58000000000001</v>
      </c>
      <c r="J47" s="46">
        <v>309.58999999999997</v>
      </c>
      <c r="K47" s="46">
        <v>101.44999999999999</v>
      </c>
      <c r="L47" s="46">
        <v>8.27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57.92</v>
      </c>
      <c r="X47">
        <v>46.33</v>
      </c>
      <c r="Y47">
        <v>0</v>
      </c>
      <c r="Z47">
        <v>0</v>
      </c>
      <c r="AA47">
        <v>0</v>
      </c>
      <c r="AB47">
        <v>0.97</v>
      </c>
      <c r="AC47">
        <v>0</v>
      </c>
      <c r="AD47">
        <v>0</v>
      </c>
      <c r="AE47">
        <v>48.26</v>
      </c>
      <c r="AF47">
        <v>3.86</v>
      </c>
      <c r="AG47">
        <v>0</v>
      </c>
      <c r="AH47">
        <v>48.26</v>
      </c>
      <c r="AI47">
        <v>0</v>
      </c>
      <c r="AJ47">
        <v>115.84</v>
      </c>
      <c r="AK47">
        <v>0</v>
      </c>
      <c r="AL47">
        <v>0</v>
      </c>
      <c r="AM47">
        <v>0</v>
      </c>
      <c r="AN47">
        <v>48.26</v>
      </c>
      <c r="AO47">
        <v>0</v>
      </c>
      <c r="AP47">
        <v>52.51</v>
      </c>
      <c r="AQ47">
        <v>0</v>
      </c>
      <c r="AR47">
        <v>4.83</v>
      </c>
      <c r="AS47">
        <v>33.79</v>
      </c>
      <c r="AT47">
        <v>0</v>
      </c>
      <c r="AU47">
        <v>0</v>
      </c>
      <c r="AV47">
        <v>37.29</v>
      </c>
      <c r="AW47">
        <v>66.790000000000006</v>
      </c>
      <c r="AX47">
        <v>0</v>
      </c>
      <c r="AY47">
        <v>37.29</v>
      </c>
      <c r="AZ47">
        <v>0</v>
      </c>
      <c r="BA47">
        <v>0</v>
      </c>
      <c r="BB47">
        <v>0</v>
      </c>
      <c r="BC47">
        <v>57.92</v>
      </c>
      <c r="BD47">
        <v>6.76</v>
      </c>
      <c r="BE47">
        <v>0</v>
      </c>
      <c r="BF47">
        <v>72.400000000000006</v>
      </c>
      <c r="BG47">
        <v>12.43</v>
      </c>
      <c r="BH47">
        <v>5.79</v>
      </c>
      <c r="BI47">
        <v>0</v>
      </c>
      <c r="BJ47">
        <v>67.569999999999993</v>
      </c>
      <c r="BK47">
        <v>1.93</v>
      </c>
      <c r="BL47">
        <v>4.83</v>
      </c>
      <c r="BM47">
        <v>0</v>
      </c>
      <c r="BN47">
        <v>8.27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39.58</v>
      </c>
      <c r="BU47">
        <v>14.44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14.48</v>
      </c>
      <c r="CB47">
        <v>15.75</v>
      </c>
      <c r="CC47">
        <v>0</v>
      </c>
      <c r="CD47">
        <v>19.309999999999999</v>
      </c>
      <c r="CE47">
        <v>19.309999999999999</v>
      </c>
      <c r="CF47">
        <v>0</v>
      </c>
    </row>
    <row r="48" spans="1:84">
      <c r="A48" t="s">
        <v>364</v>
      </c>
      <c r="G48" t="s">
        <v>90</v>
      </c>
      <c r="H48" s="73">
        <v>443.08000000000004</v>
      </c>
      <c r="I48" s="46">
        <v>100.58000000000001</v>
      </c>
      <c r="J48" s="46">
        <v>309.58999999999997</v>
      </c>
      <c r="K48" s="46">
        <v>101.44999999999999</v>
      </c>
      <c r="L48" s="46">
        <v>8.4499999999999993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57.92</v>
      </c>
      <c r="X48">
        <v>46.33</v>
      </c>
      <c r="Y48">
        <v>0</v>
      </c>
      <c r="Z48">
        <v>0</v>
      </c>
      <c r="AA48">
        <v>0</v>
      </c>
      <c r="AB48">
        <v>0.97</v>
      </c>
      <c r="AC48">
        <v>0</v>
      </c>
      <c r="AD48">
        <v>0</v>
      </c>
      <c r="AE48">
        <v>48.26</v>
      </c>
      <c r="AF48">
        <v>3.86</v>
      </c>
      <c r="AG48">
        <v>0</v>
      </c>
      <c r="AH48">
        <v>48.26</v>
      </c>
      <c r="AI48">
        <v>0</v>
      </c>
      <c r="AJ48">
        <v>115.84</v>
      </c>
      <c r="AK48">
        <v>0</v>
      </c>
      <c r="AL48">
        <v>0</v>
      </c>
      <c r="AM48">
        <v>0</v>
      </c>
      <c r="AN48">
        <v>48.26</v>
      </c>
      <c r="AO48">
        <v>0</v>
      </c>
      <c r="AP48">
        <v>52.51</v>
      </c>
      <c r="AQ48">
        <v>0</v>
      </c>
      <c r="AR48">
        <v>4.83</v>
      </c>
      <c r="AS48">
        <v>33.79</v>
      </c>
      <c r="AT48">
        <v>0</v>
      </c>
      <c r="AU48">
        <v>0</v>
      </c>
      <c r="AV48">
        <v>37.29</v>
      </c>
      <c r="AW48">
        <v>66.790000000000006</v>
      </c>
      <c r="AX48">
        <v>0</v>
      </c>
      <c r="AY48">
        <v>37.29</v>
      </c>
      <c r="AZ48">
        <v>0</v>
      </c>
      <c r="BA48">
        <v>0</v>
      </c>
      <c r="BB48">
        <v>0</v>
      </c>
      <c r="BC48">
        <v>57.92</v>
      </c>
      <c r="BD48">
        <v>6.76</v>
      </c>
      <c r="BE48">
        <v>0</v>
      </c>
      <c r="BF48">
        <v>72.400000000000006</v>
      </c>
      <c r="BG48">
        <v>12.43</v>
      </c>
      <c r="BH48">
        <v>5.79</v>
      </c>
      <c r="BI48">
        <v>0</v>
      </c>
      <c r="BJ48">
        <v>67.569999999999993</v>
      </c>
      <c r="BK48">
        <v>1.93</v>
      </c>
      <c r="BL48">
        <v>4.83</v>
      </c>
      <c r="BM48">
        <v>0</v>
      </c>
      <c r="BN48">
        <v>8.4499999999999993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39.58</v>
      </c>
      <c r="BU48">
        <v>14.44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14.48</v>
      </c>
      <c r="CB48">
        <v>15.75</v>
      </c>
      <c r="CC48">
        <v>0</v>
      </c>
      <c r="CD48">
        <v>19.309999999999999</v>
      </c>
      <c r="CE48">
        <v>19.309999999999999</v>
      </c>
      <c r="CF48">
        <v>0</v>
      </c>
    </row>
    <row r="49" spans="1:84">
      <c r="A49" t="s">
        <v>365</v>
      </c>
      <c r="G49" t="s">
        <v>91</v>
      </c>
      <c r="H49" s="73">
        <v>443.08000000000004</v>
      </c>
      <c r="I49" s="46">
        <v>100.58000000000001</v>
      </c>
      <c r="J49" s="46">
        <v>309.58999999999997</v>
      </c>
      <c r="K49" s="46">
        <v>101.44999999999999</v>
      </c>
      <c r="L49" s="46">
        <v>8.7200000000000006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57.92</v>
      </c>
      <c r="X49">
        <v>46.33</v>
      </c>
      <c r="Y49">
        <v>0</v>
      </c>
      <c r="Z49">
        <v>0</v>
      </c>
      <c r="AA49">
        <v>0</v>
      </c>
      <c r="AB49">
        <v>0.97</v>
      </c>
      <c r="AC49">
        <v>0</v>
      </c>
      <c r="AD49">
        <v>0</v>
      </c>
      <c r="AE49">
        <v>48.26</v>
      </c>
      <c r="AF49">
        <v>3.86</v>
      </c>
      <c r="AG49">
        <v>0</v>
      </c>
      <c r="AH49">
        <v>48.26</v>
      </c>
      <c r="AI49">
        <v>0</v>
      </c>
      <c r="AJ49">
        <v>115.84</v>
      </c>
      <c r="AK49">
        <v>0</v>
      </c>
      <c r="AL49">
        <v>0</v>
      </c>
      <c r="AM49">
        <v>0</v>
      </c>
      <c r="AN49">
        <v>48.26</v>
      </c>
      <c r="AO49">
        <v>0</v>
      </c>
      <c r="AP49">
        <v>52.51</v>
      </c>
      <c r="AQ49">
        <v>0</v>
      </c>
      <c r="AR49">
        <v>4.83</v>
      </c>
      <c r="AS49">
        <v>33.79</v>
      </c>
      <c r="AT49">
        <v>0</v>
      </c>
      <c r="AU49">
        <v>0</v>
      </c>
      <c r="AV49">
        <v>37.29</v>
      </c>
      <c r="AW49">
        <v>66.790000000000006</v>
      </c>
      <c r="AX49">
        <v>0</v>
      </c>
      <c r="AY49">
        <v>37.29</v>
      </c>
      <c r="AZ49">
        <v>0</v>
      </c>
      <c r="BA49">
        <v>0</v>
      </c>
      <c r="BB49">
        <v>0</v>
      </c>
      <c r="BC49">
        <v>57.92</v>
      </c>
      <c r="BD49">
        <v>6.76</v>
      </c>
      <c r="BE49">
        <v>0</v>
      </c>
      <c r="BF49">
        <v>72.400000000000006</v>
      </c>
      <c r="BG49">
        <v>12.43</v>
      </c>
      <c r="BH49">
        <v>5.79</v>
      </c>
      <c r="BI49">
        <v>0</v>
      </c>
      <c r="BJ49">
        <v>67.569999999999993</v>
      </c>
      <c r="BK49">
        <v>1.93</v>
      </c>
      <c r="BL49">
        <v>4.83</v>
      </c>
      <c r="BM49">
        <v>0</v>
      </c>
      <c r="BN49">
        <v>8.7200000000000006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39.58</v>
      </c>
      <c r="BU49">
        <v>14.44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14.48</v>
      </c>
      <c r="CB49">
        <v>15.75</v>
      </c>
      <c r="CC49">
        <v>0</v>
      </c>
      <c r="CD49">
        <v>19.309999999999999</v>
      </c>
      <c r="CE49">
        <v>19.309999999999999</v>
      </c>
      <c r="CF49">
        <v>0</v>
      </c>
    </row>
    <row r="50" spans="1:84">
      <c r="A50" t="s">
        <v>366</v>
      </c>
      <c r="G50" t="s">
        <v>92</v>
      </c>
      <c r="H50" s="73">
        <v>443.08000000000004</v>
      </c>
      <c r="I50" s="46">
        <v>100.58000000000001</v>
      </c>
      <c r="J50" s="46">
        <v>309.58999999999997</v>
      </c>
      <c r="K50" s="46">
        <v>101.44999999999999</v>
      </c>
      <c r="L50" s="46">
        <v>9.1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57.92</v>
      </c>
      <c r="X50">
        <v>46.33</v>
      </c>
      <c r="Y50">
        <v>0</v>
      </c>
      <c r="Z50">
        <v>0</v>
      </c>
      <c r="AA50">
        <v>0</v>
      </c>
      <c r="AB50">
        <v>0.97</v>
      </c>
      <c r="AC50">
        <v>0</v>
      </c>
      <c r="AD50">
        <v>0</v>
      </c>
      <c r="AE50">
        <v>48.26</v>
      </c>
      <c r="AF50">
        <v>3.86</v>
      </c>
      <c r="AG50">
        <v>0</v>
      </c>
      <c r="AH50">
        <v>48.26</v>
      </c>
      <c r="AI50">
        <v>0</v>
      </c>
      <c r="AJ50">
        <v>115.84</v>
      </c>
      <c r="AK50">
        <v>0</v>
      </c>
      <c r="AL50">
        <v>0</v>
      </c>
      <c r="AM50">
        <v>0</v>
      </c>
      <c r="AN50">
        <v>48.26</v>
      </c>
      <c r="AO50">
        <v>0</v>
      </c>
      <c r="AP50">
        <v>52.51</v>
      </c>
      <c r="AQ50">
        <v>0</v>
      </c>
      <c r="AR50">
        <v>4.83</v>
      </c>
      <c r="AS50">
        <v>33.79</v>
      </c>
      <c r="AT50">
        <v>0</v>
      </c>
      <c r="AU50">
        <v>0</v>
      </c>
      <c r="AV50">
        <v>37.29</v>
      </c>
      <c r="AW50">
        <v>66.790000000000006</v>
      </c>
      <c r="AX50">
        <v>0</v>
      </c>
      <c r="AY50">
        <v>37.29</v>
      </c>
      <c r="AZ50">
        <v>0</v>
      </c>
      <c r="BA50">
        <v>0</v>
      </c>
      <c r="BB50">
        <v>0</v>
      </c>
      <c r="BC50">
        <v>57.92</v>
      </c>
      <c r="BD50">
        <v>6.76</v>
      </c>
      <c r="BE50">
        <v>0</v>
      </c>
      <c r="BF50">
        <v>72.400000000000006</v>
      </c>
      <c r="BG50">
        <v>12.43</v>
      </c>
      <c r="BH50">
        <v>5.79</v>
      </c>
      <c r="BI50">
        <v>0</v>
      </c>
      <c r="BJ50">
        <v>67.569999999999993</v>
      </c>
      <c r="BK50">
        <v>1.93</v>
      </c>
      <c r="BL50">
        <v>4.83</v>
      </c>
      <c r="BM50">
        <v>0</v>
      </c>
      <c r="BN50">
        <v>9.1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39.58</v>
      </c>
      <c r="BU50">
        <v>14.44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14.48</v>
      </c>
      <c r="CB50">
        <v>15.75</v>
      </c>
      <c r="CC50">
        <v>0</v>
      </c>
      <c r="CD50">
        <v>19.309999999999999</v>
      </c>
      <c r="CE50">
        <v>19.309999999999999</v>
      </c>
      <c r="CF50">
        <v>0</v>
      </c>
    </row>
    <row r="51" spans="1:84">
      <c r="A51" t="s">
        <v>367</v>
      </c>
      <c r="G51" t="s">
        <v>93</v>
      </c>
      <c r="H51" s="73">
        <v>445.00999999999993</v>
      </c>
      <c r="I51" s="46">
        <v>100.58000000000001</v>
      </c>
      <c r="J51" s="46">
        <v>309.32</v>
      </c>
      <c r="K51" s="46">
        <v>101.44999999999999</v>
      </c>
      <c r="L51" s="46">
        <v>8.6999999999999993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57.92</v>
      </c>
      <c r="X51">
        <v>46.33</v>
      </c>
      <c r="Y51">
        <v>1.93</v>
      </c>
      <c r="Z51">
        <v>0</v>
      </c>
      <c r="AA51">
        <v>14.48</v>
      </c>
      <c r="AB51">
        <v>0.97</v>
      </c>
      <c r="AC51">
        <v>0</v>
      </c>
      <c r="AD51">
        <v>39.58</v>
      </c>
      <c r="AE51">
        <v>48.26</v>
      </c>
      <c r="AF51">
        <v>1.93</v>
      </c>
      <c r="AG51">
        <v>0</v>
      </c>
      <c r="AH51">
        <v>48.26</v>
      </c>
      <c r="AI51">
        <v>0</v>
      </c>
      <c r="AJ51">
        <v>115.84</v>
      </c>
      <c r="AK51">
        <v>0</v>
      </c>
      <c r="AL51">
        <v>0</v>
      </c>
      <c r="AM51">
        <v>0</v>
      </c>
      <c r="AN51">
        <v>48.26</v>
      </c>
      <c r="AO51">
        <v>0</v>
      </c>
      <c r="AP51">
        <v>52.51</v>
      </c>
      <c r="AQ51">
        <v>19.309999999999999</v>
      </c>
      <c r="AR51">
        <v>4.83</v>
      </c>
      <c r="AS51">
        <v>33.79</v>
      </c>
      <c r="AT51">
        <v>0</v>
      </c>
      <c r="AU51">
        <v>0</v>
      </c>
      <c r="AV51">
        <v>37.29</v>
      </c>
      <c r="AW51">
        <v>66.790000000000006</v>
      </c>
      <c r="AX51">
        <v>0</v>
      </c>
      <c r="AY51">
        <v>37.29</v>
      </c>
      <c r="AZ51">
        <v>19.309999999999999</v>
      </c>
      <c r="BA51">
        <v>0</v>
      </c>
      <c r="BB51">
        <v>1.93</v>
      </c>
      <c r="BC51">
        <v>57.92</v>
      </c>
      <c r="BD51">
        <v>6.76</v>
      </c>
      <c r="BE51">
        <v>0</v>
      </c>
      <c r="BF51">
        <v>72.400000000000006</v>
      </c>
      <c r="BG51">
        <v>12.43</v>
      </c>
      <c r="BH51">
        <v>5.79</v>
      </c>
      <c r="BI51">
        <v>0</v>
      </c>
      <c r="BJ51">
        <v>67.569999999999993</v>
      </c>
      <c r="BK51">
        <v>1.93</v>
      </c>
      <c r="BL51">
        <v>4.83</v>
      </c>
      <c r="BM51">
        <v>0</v>
      </c>
      <c r="BN51">
        <v>8.6999999999999993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14.44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15.48</v>
      </c>
      <c r="CC51">
        <v>0</v>
      </c>
      <c r="CD51">
        <v>0</v>
      </c>
      <c r="CE51">
        <v>0</v>
      </c>
      <c r="CF51">
        <v>0</v>
      </c>
    </row>
    <row r="52" spans="1:84">
      <c r="A52" t="s">
        <v>368</v>
      </c>
      <c r="G52" t="s">
        <v>94</v>
      </c>
      <c r="H52" s="73">
        <v>445.00999999999993</v>
      </c>
      <c r="I52" s="46">
        <v>100.58000000000001</v>
      </c>
      <c r="J52" s="46">
        <v>309.32</v>
      </c>
      <c r="K52" s="46">
        <v>101.44999999999999</v>
      </c>
      <c r="L52" s="46">
        <v>8.94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57.92</v>
      </c>
      <c r="X52">
        <v>46.33</v>
      </c>
      <c r="Y52">
        <v>1.93</v>
      </c>
      <c r="Z52">
        <v>0</v>
      </c>
      <c r="AA52">
        <v>14.48</v>
      </c>
      <c r="AB52">
        <v>0.97</v>
      </c>
      <c r="AC52">
        <v>0</v>
      </c>
      <c r="AD52">
        <v>39.58</v>
      </c>
      <c r="AE52">
        <v>48.26</v>
      </c>
      <c r="AF52">
        <v>1.93</v>
      </c>
      <c r="AG52">
        <v>0</v>
      </c>
      <c r="AH52">
        <v>48.26</v>
      </c>
      <c r="AI52">
        <v>0</v>
      </c>
      <c r="AJ52">
        <v>115.84</v>
      </c>
      <c r="AK52">
        <v>0</v>
      </c>
      <c r="AL52">
        <v>0</v>
      </c>
      <c r="AM52">
        <v>0</v>
      </c>
      <c r="AN52">
        <v>48.26</v>
      </c>
      <c r="AO52">
        <v>0</v>
      </c>
      <c r="AP52">
        <v>52.51</v>
      </c>
      <c r="AQ52">
        <v>19.309999999999999</v>
      </c>
      <c r="AR52">
        <v>4.83</v>
      </c>
      <c r="AS52">
        <v>33.79</v>
      </c>
      <c r="AT52">
        <v>0</v>
      </c>
      <c r="AU52">
        <v>0</v>
      </c>
      <c r="AV52">
        <v>37.29</v>
      </c>
      <c r="AW52">
        <v>66.790000000000006</v>
      </c>
      <c r="AX52">
        <v>0</v>
      </c>
      <c r="AY52">
        <v>37.29</v>
      </c>
      <c r="AZ52">
        <v>19.309999999999999</v>
      </c>
      <c r="BA52">
        <v>0</v>
      </c>
      <c r="BB52">
        <v>1.93</v>
      </c>
      <c r="BC52">
        <v>57.92</v>
      </c>
      <c r="BD52">
        <v>6.76</v>
      </c>
      <c r="BE52">
        <v>0</v>
      </c>
      <c r="BF52">
        <v>72.400000000000006</v>
      </c>
      <c r="BG52">
        <v>12.43</v>
      </c>
      <c r="BH52">
        <v>5.79</v>
      </c>
      <c r="BI52">
        <v>0</v>
      </c>
      <c r="BJ52">
        <v>67.569999999999993</v>
      </c>
      <c r="BK52">
        <v>1.93</v>
      </c>
      <c r="BL52">
        <v>4.83</v>
      </c>
      <c r="BM52">
        <v>0</v>
      </c>
      <c r="BN52">
        <v>8.94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14.44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15.48</v>
      </c>
      <c r="CC52">
        <v>0</v>
      </c>
      <c r="CD52">
        <v>0</v>
      </c>
      <c r="CE52">
        <v>0</v>
      </c>
      <c r="CF52">
        <v>0</v>
      </c>
    </row>
    <row r="53" spans="1:84">
      <c r="A53" t="s">
        <v>400</v>
      </c>
      <c r="G53" t="s">
        <v>95</v>
      </c>
      <c r="H53" s="73">
        <v>445.00999999999993</v>
      </c>
      <c r="I53" s="46">
        <v>100.58000000000001</v>
      </c>
      <c r="J53" s="46">
        <v>309.32</v>
      </c>
      <c r="K53" s="46">
        <v>101.44999999999999</v>
      </c>
      <c r="L53" s="46">
        <v>9.0399999999999991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57.92</v>
      </c>
      <c r="X53">
        <v>46.33</v>
      </c>
      <c r="Y53">
        <v>1.93</v>
      </c>
      <c r="Z53">
        <v>0</v>
      </c>
      <c r="AA53">
        <v>14.48</v>
      </c>
      <c r="AB53">
        <v>0.97</v>
      </c>
      <c r="AC53">
        <v>0</v>
      </c>
      <c r="AD53">
        <v>39.58</v>
      </c>
      <c r="AE53">
        <v>48.26</v>
      </c>
      <c r="AF53">
        <v>1.93</v>
      </c>
      <c r="AG53">
        <v>0</v>
      </c>
      <c r="AH53">
        <v>48.26</v>
      </c>
      <c r="AI53">
        <v>0</v>
      </c>
      <c r="AJ53">
        <v>115.84</v>
      </c>
      <c r="AK53">
        <v>0</v>
      </c>
      <c r="AL53">
        <v>0</v>
      </c>
      <c r="AM53">
        <v>0</v>
      </c>
      <c r="AN53">
        <v>48.26</v>
      </c>
      <c r="AO53">
        <v>0</v>
      </c>
      <c r="AP53">
        <v>52.51</v>
      </c>
      <c r="AQ53">
        <v>19.309999999999999</v>
      </c>
      <c r="AR53">
        <v>4.83</v>
      </c>
      <c r="AS53">
        <v>33.79</v>
      </c>
      <c r="AT53">
        <v>0</v>
      </c>
      <c r="AU53">
        <v>0</v>
      </c>
      <c r="AV53">
        <v>37.29</v>
      </c>
      <c r="AW53">
        <v>66.790000000000006</v>
      </c>
      <c r="AX53">
        <v>0</v>
      </c>
      <c r="AY53">
        <v>37.29</v>
      </c>
      <c r="AZ53">
        <v>19.309999999999999</v>
      </c>
      <c r="BA53">
        <v>0</v>
      </c>
      <c r="BB53">
        <v>1.93</v>
      </c>
      <c r="BC53">
        <v>57.92</v>
      </c>
      <c r="BD53">
        <v>6.76</v>
      </c>
      <c r="BE53">
        <v>0</v>
      </c>
      <c r="BF53">
        <v>72.400000000000006</v>
      </c>
      <c r="BG53">
        <v>12.43</v>
      </c>
      <c r="BH53">
        <v>5.79</v>
      </c>
      <c r="BI53">
        <v>0</v>
      </c>
      <c r="BJ53">
        <v>67.569999999999993</v>
      </c>
      <c r="BK53">
        <v>1.93</v>
      </c>
      <c r="BL53">
        <v>4.83</v>
      </c>
      <c r="BM53">
        <v>0</v>
      </c>
      <c r="BN53">
        <v>9.0399999999999991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14.44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15.48</v>
      </c>
      <c r="CC53">
        <v>0</v>
      </c>
      <c r="CD53">
        <v>0</v>
      </c>
      <c r="CE53">
        <v>0</v>
      </c>
      <c r="CF53">
        <v>0</v>
      </c>
    </row>
    <row r="54" spans="1:84">
      <c r="A54" t="s">
        <v>399</v>
      </c>
      <c r="G54" t="s">
        <v>96</v>
      </c>
      <c r="H54" s="73">
        <v>445.00999999999993</v>
      </c>
      <c r="I54" s="46">
        <v>100.58000000000001</v>
      </c>
      <c r="J54" s="46">
        <v>309.32</v>
      </c>
      <c r="K54" s="46">
        <v>101.44999999999999</v>
      </c>
      <c r="L54" s="46">
        <v>8.81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57.92</v>
      </c>
      <c r="X54">
        <v>46.33</v>
      </c>
      <c r="Y54">
        <v>1.93</v>
      </c>
      <c r="Z54">
        <v>0</v>
      </c>
      <c r="AA54">
        <v>14.48</v>
      </c>
      <c r="AB54">
        <v>0.97</v>
      </c>
      <c r="AC54">
        <v>0</v>
      </c>
      <c r="AD54">
        <v>39.58</v>
      </c>
      <c r="AE54">
        <v>48.26</v>
      </c>
      <c r="AF54">
        <v>1.93</v>
      </c>
      <c r="AG54">
        <v>0</v>
      </c>
      <c r="AH54">
        <v>48.26</v>
      </c>
      <c r="AI54">
        <v>0</v>
      </c>
      <c r="AJ54">
        <v>115.84</v>
      </c>
      <c r="AK54">
        <v>0</v>
      </c>
      <c r="AL54">
        <v>0</v>
      </c>
      <c r="AM54">
        <v>0</v>
      </c>
      <c r="AN54">
        <v>48.26</v>
      </c>
      <c r="AO54">
        <v>0</v>
      </c>
      <c r="AP54">
        <v>52.51</v>
      </c>
      <c r="AQ54">
        <v>19.309999999999999</v>
      </c>
      <c r="AR54">
        <v>4.83</v>
      </c>
      <c r="AS54">
        <v>33.79</v>
      </c>
      <c r="AT54">
        <v>0</v>
      </c>
      <c r="AU54">
        <v>0</v>
      </c>
      <c r="AV54">
        <v>37.29</v>
      </c>
      <c r="AW54">
        <v>66.790000000000006</v>
      </c>
      <c r="AX54">
        <v>0</v>
      </c>
      <c r="AY54">
        <v>37.29</v>
      </c>
      <c r="AZ54">
        <v>19.309999999999999</v>
      </c>
      <c r="BA54">
        <v>0</v>
      </c>
      <c r="BB54">
        <v>1.93</v>
      </c>
      <c r="BC54">
        <v>57.92</v>
      </c>
      <c r="BD54">
        <v>6.76</v>
      </c>
      <c r="BE54">
        <v>0</v>
      </c>
      <c r="BF54">
        <v>72.400000000000006</v>
      </c>
      <c r="BG54">
        <v>12.43</v>
      </c>
      <c r="BH54">
        <v>5.79</v>
      </c>
      <c r="BI54">
        <v>0</v>
      </c>
      <c r="BJ54">
        <v>67.569999999999993</v>
      </c>
      <c r="BK54">
        <v>1.93</v>
      </c>
      <c r="BL54">
        <v>4.83</v>
      </c>
      <c r="BM54">
        <v>0</v>
      </c>
      <c r="BN54">
        <v>8.81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14.44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15.48</v>
      </c>
      <c r="CC54">
        <v>0</v>
      </c>
      <c r="CD54">
        <v>0</v>
      </c>
      <c r="CE54">
        <v>0</v>
      </c>
      <c r="CF54">
        <v>0</v>
      </c>
    </row>
    <row r="55" spans="1:84">
      <c r="A55" t="s">
        <v>401</v>
      </c>
      <c r="G55" t="s">
        <v>97</v>
      </c>
      <c r="H55" s="73">
        <v>445.00999999999993</v>
      </c>
      <c r="I55" s="46">
        <v>100.58000000000001</v>
      </c>
      <c r="J55" s="46">
        <v>309.14</v>
      </c>
      <c r="K55" s="46">
        <v>101.44999999999999</v>
      </c>
      <c r="L55" s="46">
        <v>8.42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57.92</v>
      </c>
      <c r="X55">
        <v>46.33</v>
      </c>
      <c r="Y55">
        <v>1.93</v>
      </c>
      <c r="Z55">
        <v>0</v>
      </c>
      <c r="AA55">
        <v>14.48</v>
      </c>
      <c r="AB55">
        <v>0.97</v>
      </c>
      <c r="AC55">
        <v>0</v>
      </c>
      <c r="AD55">
        <v>39.58</v>
      </c>
      <c r="AE55">
        <v>48.26</v>
      </c>
      <c r="AF55">
        <v>1.93</v>
      </c>
      <c r="AG55">
        <v>0</v>
      </c>
      <c r="AH55">
        <v>48.26</v>
      </c>
      <c r="AI55">
        <v>0</v>
      </c>
      <c r="AJ55">
        <v>115.84</v>
      </c>
      <c r="AK55">
        <v>0</v>
      </c>
      <c r="AL55">
        <v>0</v>
      </c>
      <c r="AM55">
        <v>0</v>
      </c>
      <c r="AN55">
        <v>48.26</v>
      </c>
      <c r="AO55">
        <v>0</v>
      </c>
      <c r="AP55">
        <v>52.51</v>
      </c>
      <c r="AQ55">
        <v>19.309999999999999</v>
      </c>
      <c r="AR55">
        <v>4.83</v>
      </c>
      <c r="AS55">
        <v>33.79</v>
      </c>
      <c r="AT55">
        <v>0</v>
      </c>
      <c r="AU55">
        <v>0</v>
      </c>
      <c r="AV55">
        <v>37.29</v>
      </c>
      <c r="AW55">
        <v>66.790000000000006</v>
      </c>
      <c r="AX55">
        <v>0</v>
      </c>
      <c r="AY55">
        <v>37.29</v>
      </c>
      <c r="AZ55">
        <v>19.309999999999999</v>
      </c>
      <c r="BA55">
        <v>0</v>
      </c>
      <c r="BB55">
        <v>1.93</v>
      </c>
      <c r="BC55">
        <v>57.92</v>
      </c>
      <c r="BD55">
        <v>6.76</v>
      </c>
      <c r="BE55">
        <v>0</v>
      </c>
      <c r="BF55">
        <v>72.400000000000006</v>
      </c>
      <c r="BG55">
        <v>12.43</v>
      </c>
      <c r="BH55">
        <v>5.79</v>
      </c>
      <c r="BI55">
        <v>0</v>
      </c>
      <c r="BJ55">
        <v>67.569999999999993</v>
      </c>
      <c r="BK55">
        <v>1.93</v>
      </c>
      <c r="BL55">
        <v>4.83</v>
      </c>
      <c r="BM55">
        <v>0</v>
      </c>
      <c r="BN55">
        <v>8.42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14.44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15.3</v>
      </c>
      <c r="CC55">
        <v>0</v>
      </c>
      <c r="CD55">
        <v>0</v>
      </c>
      <c r="CE55">
        <v>0</v>
      </c>
      <c r="CF55">
        <v>0</v>
      </c>
    </row>
    <row r="56" spans="1:84">
      <c r="A56" t="s">
        <v>401</v>
      </c>
      <c r="G56" t="s">
        <v>98</v>
      </c>
      <c r="H56" s="73">
        <v>445.00999999999993</v>
      </c>
      <c r="I56" s="46">
        <v>100.58000000000001</v>
      </c>
      <c r="J56" s="46">
        <v>309.14</v>
      </c>
      <c r="K56" s="46">
        <v>101.44999999999999</v>
      </c>
      <c r="L56" s="46">
        <v>8.33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57.92</v>
      </c>
      <c r="X56">
        <v>46.33</v>
      </c>
      <c r="Y56">
        <v>1.93</v>
      </c>
      <c r="Z56">
        <v>0</v>
      </c>
      <c r="AA56">
        <v>14.48</v>
      </c>
      <c r="AB56">
        <v>0.97</v>
      </c>
      <c r="AC56">
        <v>0</v>
      </c>
      <c r="AD56">
        <v>39.58</v>
      </c>
      <c r="AE56">
        <v>48.26</v>
      </c>
      <c r="AF56">
        <v>1.93</v>
      </c>
      <c r="AG56">
        <v>0</v>
      </c>
      <c r="AH56">
        <v>48.26</v>
      </c>
      <c r="AI56">
        <v>0</v>
      </c>
      <c r="AJ56">
        <v>115.84</v>
      </c>
      <c r="AK56">
        <v>0</v>
      </c>
      <c r="AL56">
        <v>0</v>
      </c>
      <c r="AM56">
        <v>0</v>
      </c>
      <c r="AN56">
        <v>48.26</v>
      </c>
      <c r="AO56">
        <v>0</v>
      </c>
      <c r="AP56">
        <v>52.51</v>
      </c>
      <c r="AQ56">
        <v>19.309999999999999</v>
      </c>
      <c r="AR56">
        <v>4.83</v>
      </c>
      <c r="AS56">
        <v>33.79</v>
      </c>
      <c r="AT56">
        <v>0</v>
      </c>
      <c r="AU56">
        <v>0</v>
      </c>
      <c r="AV56">
        <v>37.29</v>
      </c>
      <c r="AW56">
        <v>66.790000000000006</v>
      </c>
      <c r="AX56">
        <v>0</v>
      </c>
      <c r="AY56">
        <v>37.29</v>
      </c>
      <c r="AZ56">
        <v>19.309999999999999</v>
      </c>
      <c r="BA56">
        <v>0</v>
      </c>
      <c r="BB56">
        <v>1.93</v>
      </c>
      <c r="BC56">
        <v>57.92</v>
      </c>
      <c r="BD56">
        <v>6.76</v>
      </c>
      <c r="BE56">
        <v>0</v>
      </c>
      <c r="BF56">
        <v>72.400000000000006</v>
      </c>
      <c r="BG56">
        <v>12.43</v>
      </c>
      <c r="BH56">
        <v>5.79</v>
      </c>
      <c r="BI56">
        <v>0</v>
      </c>
      <c r="BJ56">
        <v>67.569999999999993</v>
      </c>
      <c r="BK56">
        <v>1.93</v>
      </c>
      <c r="BL56">
        <v>4.83</v>
      </c>
      <c r="BM56">
        <v>0</v>
      </c>
      <c r="BN56">
        <v>8.33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14.44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15.3</v>
      </c>
      <c r="CC56">
        <v>0</v>
      </c>
      <c r="CD56">
        <v>0</v>
      </c>
      <c r="CE56">
        <v>0</v>
      </c>
      <c r="CF56">
        <v>0</v>
      </c>
    </row>
    <row r="57" spans="1:84">
      <c r="G57" t="s">
        <v>99</v>
      </c>
      <c r="H57" s="73">
        <v>445.00999999999993</v>
      </c>
      <c r="I57" s="46">
        <v>100.58000000000001</v>
      </c>
      <c r="J57" s="46">
        <v>309.14</v>
      </c>
      <c r="K57" s="46">
        <v>101.44999999999999</v>
      </c>
      <c r="L57" s="46">
        <v>6.58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57.92</v>
      </c>
      <c r="X57">
        <v>46.33</v>
      </c>
      <c r="Y57">
        <v>1.93</v>
      </c>
      <c r="Z57">
        <v>0</v>
      </c>
      <c r="AA57">
        <v>14.48</v>
      </c>
      <c r="AB57">
        <v>0.97</v>
      </c>
      <c r="AC57">
        <v>0</v>
      </c>
      <c r="AD57">
        <v>39.58</v>
      </c>
      <c r="AE57">
        <v>48.26</v>
      </c>
      <c r="AF57">
        <v>1.93</v>
      </c>
      <c r="AG57">
        <v>0</v>
      </c>
      <c r="AH57">
        <v>48.26</v>
      </c>
      <c r="AI57">
        <v>0</v>
      </c>
      <c r="AJ57">
        <v>115.84</v>
      </c>
      <c r="AK57">
        <v>0</v>
      </c>
      <c r="AL57">
        <v>0</v>
      </c>
      <c r="AM57">
        <v>0</v>
      </c>
      <c r="AN57">
        <v>48.26</v>
      </c>
      <c r="AO57">
        <v>0</v>
      </c>
      <c r="AP57">
        <v>52.51</v>
      </c>
      <c r="AQ57">
        <v>19.309999999999999</v>
      </c>
      <c r="AR57">
        <v>4.83</v>
      </c>
      <c r="AS57">
        <v>33.79</v>
      </c>
      <c r="AT57">
        <v>0</v>
      </c>
      <c r="AU57">
        <v>0</v>
      </c>
      <c r="AV57">
        <v>37.29</v>
      </c>
      <c r="AW57">
        <v>66.790000000000006</v>
      </c>
      <c r="AX57">
        <v>0</v>
      </c>
      <c r="AY57">
        <v>37.29</v>
      </c>
      <c r="AZ57">
        <v>19.309999999999999</v>
      </c>
      <c r="BA57">
        <v>0</v>
      </c>
      <c r="BB57">
        <v>1.93</v>
      </c>
      <c r="BC57">
        <v>57.92</v>
      </c>
      <c r="BD57">
        <v>6.76</v>
      </c>
      <c r="BE57">
        <v>0</v>
      </c>
      <c r="BF57">
        <v>72.400000000000006</v>
      </c>
      <c r="BG57">
        <v>12.43</v>
      </c>
      <c r="BH57">
        <v>5.79</v>
      </c>
      <c r="BI57">
        <v>0</v>
      </c>
      <c r="BJ57">
        <v>67.569999999999993</v>
      </c>
      <c r="BK57">
        <v>1.93</v>
      </c>
      <c r="BL57">
        <v>4.83</v>
      </c>
      <c r="BM57">
        <v>0</v>
      </c>
      <c r="BN57">
        <v>6.58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14.44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15.3</v>
      </c>
      <c r="CC57">
        <v>0</v>
      </c>
      <c r="CD57">
        <v>0</v>
      </c>
      <c r="CE57">
        <v>0</v>
      </c>
      <c r="CF57">
        <v>0</v>
      </c>
    </row>
    <row r="58" spans="1:84">
      <c r="G58" t="s">
        <v>100</v>
      </c>
      <c r="H58" s="73">
        <v>445.00999999999993</v>
      </c>
      <c r="I58" s="46">
        <v>100.58000000000001</v>
      </c>
      <c r="J58" s="46">
        <v>309.14</v>
      </c>
      <c r="K58" s="46">
        <v>101.44999999999999</v>
      </c>
      <c r="L58" s="46">
        <v>6.56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57.92</v>
      </c>
      <c r="X58">
        <v>46.33</v>
      </c>
      <c r="Y58">
        <v>1.93</v>
      </c>
      <c r="Z58">
        <v>0</v>
      </c>
      <c r="AA58">
        <v>14.48</v>
      </c>
      <c r="AB58">
        <v>0.97</v>
      </c>
      <c r="AC58">
        <v>0</v>
      </c>
      <c r="AD58">
        <v>39.58</v>
      </c>
      <c r="AE58">
        <v>48.26</v>
      </c>
      <c r="AF58">
        <v>1.93</v>
      </c>
      <c r="AG58">
        <v>0</v>
      </c>
      <c r="AH58">
        <v>48.26</v>
      </c>
      <c r="AI58">
        <v>0</v>
      </c>
      <c r="AJ58">
        <v>115.84</v>
      </c>
      <c r="AK58">
        <v>0</v>
      </c>
      <c r="AL58">
        <v>0</v>
      </c>
      <c r="AM58">
        <v>0</v>
      </c>
      <c r="AN58">
        <v>48.26</v>
      </c>
      <c r="AO58">
        <v>0</v>
      </c>
      <c r="AP58">
        <v>52.51</v>
      </c>
      <c r="AQ58">
        <v>19.309999999999999</v>
      </c>
      <c r="AR58">
        <v>4.83</v>
      </c>
      <c r="AS58">
        <v>33.79</v>
      </c>
      <c r="AT58">
        <v>0</v>
      </c>
      <c r="AU58">
        <v>0</v>
      </c>
      <c r="AV58">
        <v>37.29</v>
      </c>
      <c r="AW58">
        <v>66.790000000000006</v>
      </c>
      <c r="AX58">
        <v>0</v>
      </c>
      <c r="AY58">
        <v>37.29</v>
      </c>
      <c r="AZ58">
        <v>19.309999999999999</v>
      </c>
      <c r="BA58">
        <v>0</v>
      </c>
      <c r="BB58">
        <v>1.93</v>
      </c>
      <c r="BC58">
        <v>57.92</v>
      </c>
      <c r="BD58">
        <v>6.76</v>
      </c>
      <c r="BE58">
        <v>0</v>
      </c>
      <c r="BF58">
        <v>72.400000000000006</v>
      </c>
      <c r="BG58">
        <v>12.43</v>
      </c>
      <c r="BH58">
        <v>5.79</v>
      </c>
      <c r="BI58">
        <v>0</v>
      </c>
      <c r="BJ58">
        <v>67.569999999999993</v>
      </c>
      <c r="BK58">
        <v>1.93</v>
      </c>
      <c r="BL58">
        <v>4.83</v>
      </c>
      <c r="BM58">
        <v>0</v>
      </c>
      <c r="BN58">
        <v>6.56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14.44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15.3</v>
      </c>
      <c r="CC58">
        <v>0</v>
      </c>
      <c r="CD58">
        <v>0</v>
      </c>
      <c r="CE58">
        <v>0</v>
      </c>
      <c r="CF58">
        <v>0</v>
      </c>
    </row>
    <row r="59" spans="1:84">
      <c r="G59" t="s">
        <v>101</v>
      </c>
      <c r="H59" s="73">
        <v>445.00999999999993</v>
      </c>
      <c r="I59" s="46">
        <v>100.58000000000001</v>
      </c>
      <c r="J59" s="46">
        <v>309.32</v>
      </c>
      <c r="K59" s="46">
        <v>101.44999999999999</v>
      </c>
      <c r="L59" s="46">
        <v>5.33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57.92</v>
      </c>
      <c r="X59">
        <v>46.33</v>
      </c>
      <c r="Y59">
        <v>1.93</v>
      </c>
      <c r="Z59">
        <v>0</v>
      </c>
      <c r="AA59">
        <v>14.48</v>
      </c>
      <c r="AB59">
        <v>0.97</v>
      </c>
      <c r="AC59">
        <v>0</v>
      </c>
      <c r="AD59">
        <v>39.58</v>
      </c>
      <c r="AE59">
        <v>48.26</v>
      </c>
      <c r="AF59">
        <v>1.93</v>
      </c>
      <c r="AG59">
        <v>0</v>
      </c>
      <c r="AH59">
        <v>48.26</v>
      </c>
      <c r="AI59">
        <v>0</v>
      </c>
      <c r="AJ59">
        <v>115.84</v>
      </c>
      <c r="AK59">
        <v>0</v>
      </c>
      <c r="AL59">
        <v>0</v>
      </c>
      <c r="AM59">
        <v>0</v>
      </c>
      <c r="AN59">
        <v>48.26</v>
      </c>
      <c r="AO59">
        <v>0</v>
      </c>
      <c r="AP59">
        <v>52.51</v>
      </c>
      <c r="AQ59">
        <v>19.309999999999999</v>
      </c>
      <c r="AR59">
        <v>4.83</v>
      </c>
      <c r="AS59">
        <v>33.79</v>
      </c>
      <c r="AT59">
        <v>0</v>
      </c>
      <c r="AU59">
        <v>0</v>
      </c>
      <c r="AV59">
        <v>37.29</v>
      </c>
      <c r="AW59">
        <v>66.790000000000006</v>
      </c>
      <c r="AX59">
        <v>0</v>
      </c>
      <c r="AY59">
        <v>37.29</v>
      </c>
      <c r="AZ59">
        <v>19.309999999999999</v>
      </c>
      <c r="BA59">
        <v>0</v>
      </c>
      <c r="BB59">
        <v>1.93</v>
      </c>
      <c r="BC59">
        <v>57.92</v>
      </c>
      <c r="BD59">
        <v>6.76</v>
      </c>
      <c r="BE59">
        <v>0</v>
      </c>
      <c r="BF59">
        <v>72.400000000000006</v>
      </c>
      <c r="BG59">
        <v>12.43</v>
      </c>
      <c r="BH59">
        <v>5.79</v>
      </c>
      <c r="BI59">
        <v>0</v>
      </c>
      <c r="BJ59">
        <v>67.569999999999993</v>
      </c>
      <c r="BK59">
        <v>1.93</v>
      </c>
      <c r="BL59">
        <v>4.83</v>
      </c>
      <c r="BM59">
        <v>0</v>
      </c>
      <c r="BN59">
        <v>5.33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14.44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15.48</v>
      </c>
      <c r="CC59">
        <v>0</v>
      </c>
      <c r="CD59">
        <v>0</v>
      </c>
      <c r="CE59">
        <v>0</v>
      </c>
      <c r="CF59">
        <v>0</v>
      </c>
    </row>
    <row r="60" spans="1:84">
      <c r="G60" t="s">
        <v>102</v>
      </c>
      <c r="H60" s="73">
        <v>445.00999999999993</v>
      </c>
      <c r="I60" s="46">
        <v>100.58000000000001</v>
      </c>
      <c r="J60" s="46">
        <v>309.32</v>
      </c>
      <c r="K60" s="46">
        <v>101.44999999999999</v>
      </c>
      <c r="L60" s="46">
        <v>6.08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57.92</v>
      </c>
      <c r="X60">
        <v>46.33</v>
      </c>
      <c r="Y60">
        <v>1.93</v>
      </c>
      <c r="Z60">
        <v>0</v>
      </c>
      <c r="AA60">
        <v>14.48</v>
      </c>
      <c r="AB60">
        <v>0.97</v>
      </c>
      <c r="AC60">
        <v>0</v>
      </c>
      <c r="AD60">
        <v>39.58</v>
      </c>
      <c r="AE60">
        <v>48.26</v>
      </c>
      <c r="AF60">
        <v>1.93</v>
      </c>
      <c r="AG60">
        <v>0</v>
      </c>
      <c r="AH60">
        <v>48.26</v>
      </c>
      <c r="AI60">
        <v>0</v>
      </c>
      <c r="AJ60">
        <v>115.84</v>
      </c>
      <c r="AK60">
        <v>0</v>
      </c>
      <c r="AL60">
        <v>0</v>
      </c>
      <c r="AM60">
        <v>0</v>
      </c>
      <c r="AN60">
        <v>48.26</v>
      </c>
      <c r="AO60">
        <v>0</v>
      </c>
      <c r="AP60">
        <v>52.51</v>
      </c>
      <c r="AQ60">
        <v>19.309999999999999</v>
      </c>
      <c r="AR60">
        <v>4.83</v>
      </c>
      <c r="AS60">
        <v>33.79</v>
      </c>
      <c r="AT60">
        <v>0</v>
      </c>
      <c r="AU60">
        <v>0</v>
      </c>
      <c r="AV60">
        <v>37.29</v>
      </c>
      <c r="AW60">
        <v>66.790000000000006</v>
      </c>
      <c r="AX60">
        <v>0</v>
      </c>
      <c r="AY60">
        <v>37.29</v>
      </c>
      <c r="AZ60">
        <v>19.309999999999999</v>
      </c>
      <c r="BA60">
        <v>0</v>
      </c>
      <c r="BB60">
        <v>1.93</v>
      </c>
      <c r="BC60">
        <v>57.92</v>
      </c>
      <c r="BD60">
        <v>6.76</v>
      </c>
      <c r="BE60">
        <v>0</v>
      </c>
      <c r="BF60">
        <v>72.400000000000006</v>
      </c>
      <c r="BG60">
        <v>12.43</v>
      </c>
      <c r="BH60">
        <v>5.79</v>
      </c>
      <c r="BI60">
        <v>0</v>
      </c>
      <c r="BJ60">
        <v>67.569999999999993</v>
      </c>
      <c r="BK60">
        <v>1.93</v>
      </c>
      <c r="BL60">
        <v>4.83</v>
      </c>
      <c r="BM60">
        <v>0</v>
      </c>
      <c r="BN60">
        <v>6.08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14.44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15.48</v>
      </c>
      <c r="CC60">
        <v>0</v>
      </c>
      <c r="CD60">
        <v>0</v>
      </c>
      <c r="CE60">
        <v>0</v>
      </c>
      <c r="CF60">
        <v>0</v>
      </c>
    </row>
    <row r="61" spans="1:84">
      <c r="G61" t="s">
        <v>103</v>
      </c>
      <c r="H61" s="73">
        <v>445.00999999999993</v>
      </c>
      <c r="I61" s="46">
        <v>100.58000000000001</v>
      </c>
      <c r="J61" s="46">
        <v>309.32</v>
      </c>
      <c r="K61" s="46">
        <v>101.44999999999999</v>
      </c>
      <c r="L61" s="46">
        <v>6.98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57.92</v>
      </c>
      <c r="X61">
        <v>46.33</v>
      </c>
      <c r="Y61">
        <v>1.93</v>
      </c>
      <c r="Z61">
        <v>0</v>
      </c>
      <c r="AA61">
        <v>14.48</v>
      </c>
      <c r="AB61">
        <v>0.97</v>
      </c>
      <c r="AC61">
        <v>0</v>
      </c>
      <c r="AD61">
        <v>39.58</v>
      </c>
      <c r="AE61">
        <v>48.26</v>
      </c>
      <c r="AF61">
        <v>1.93</v>
      </c>
      <c r="AG61">
        <v>0</v>
      </c>
      <c r="AH61">
        <v>48.26</v>
      </c>
      <c r="AI61">
        <v>0</v>
      </c>
      <c r="AJ61">
        <v>115.84</v>
      </c>
      <c r="AK61">
        <v>0</v>
      </c>
      <c r="AL61">
        <v>0</v>
      </c>
      <c r="AM61">
        <v>0</v>
      </c>
      <c r="AN61">
        <v>48.26</v>
      </c>
      <c r="AO61">
        <v>0</v>
      </c>
      <c r="AP61">
        <v>52.51</v>
      </c>
      <c r="AQ61">
        <v>19.309999999999999</v>
      </c>
      <c r="AR61">
        <v>4.83</v>
      </c>
      <c r="AS61">
        <v>33.79</v>
      </c>
      <c r="AT61">
        <v>0</v>
      </c>
      <c r="AU61">
        <v>0</v>
      </c>
      <c r="AV61">
        <v>37.29</v>
      </c>
      <c r="AW61">
        <v>66.790000000000006</v>
      </c>
      <c r="AX61">
        <v>0</v>
      </c>
      <c r="AY61">
        <v>37.29</v>
      </c>
      <c r="AZ61">
        <v>19.309999999999999</v>
      </c>
      <c r="BA61">
        <v>0</v>
      </c>
      <c r="BB61">
        <v>1.93</v>
      </c>
      <c r="BC61">
        <v>57.92</v>
      </c>
      <c r="BD61">
        <v>6.76</v>
      </c>
      <c r="BE61">
        <v>0</v>
      </c>
      <c r="BF61">
        <v>72.400000000000006</v>
      </c>
      <c r="BG61">
        <v>12.43</v>
      </c>
      <c r="BH61">
        <v>5.79</v>
      </c>
      <c r="BI61">
        <v>0</v>
      </c>
      <c r="BJ61">
        <v>67.569999999999993</v>
      </c>
      <c r="BK61">
        <v>1.93</v>
      </c>
      <c r="BL61">
        <v>4.83</v>
      </c>
      <c r="BM61">
        <v>0</v>
      </c>
      <c r="BN61">
        <v>6.98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14.44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15.48</v>
      </c>
      <c r="CC61">
        <v>0</v>
      </c>
      <c r="CD61">
        <v>0</v>
      </c>
      <c r="CE61">
        <v>0</v>
      </c>
      <c r="CF61">
        <v>0</v>
      </c>
    </row>
    <row r="62" spans="1:84">
      <c r="G62" t="s">
        <v>104</v>
      </c>
      <c r="H62" s="73">
        <v>445.00999999999993</v>
      </c>
      <c r="I62" s="46">
        <v>100.58000000000001</v>
      </c>
      <c r="J62" s="46">
        <v>309.32</v>
      </c>
      <c r="K62" s="46">
        <v>101.44999999999999</v>
      </c>
      <c r="L62" s="46">
        <v>6.25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57.92</v>
      </c>
      <c r="X62">
        <v>46.33</v>
      </c>
      <c r="Y62">
        <v>1.93</v>
      </c>
      <c r="Z62">
        <v>0</v>
      </c>
      <c r="AA62">
        <v>14.48</v>
      </c>
      <c r="AB62">
        <v>0.97</v>
      </c>
      <c r="AC62">
        <v>0</v>
      </c>
      <c r="AD62">
        <v>39.58</v>
      </c>
      <c r="AE62">
        <v>48.26</v>
      </c>
      <c r="AF62">
        <v>1.93</v>
      </c>
      <c r="AG62">
        <v>0</v>
      </c>
      <c r="AH62">
        <v>48.26</v>
      </c>
      <c r="AI62">
        <v>0</v>
      </c>
      <c r="AJ62">
        <v>115.84</v>
      </c>
      <c r="AK62">
        <v>0</v>
      </c>
      <c r="AL62">
        <v>0</v>
      </c>
      <c r="AM62">
        <v>0</v>
      </c>
      <c r="AN62">
        <v>48.26</v>
      </c>
      <c r="AO62">
        <v>0</v>
      </c>
      <c r="AP62">
        <v>52.51</v>
      </c>
      <c r="AQ62">
        <v>19.309999999999999</v>
      </c>
      <c r="AR62">
        <v>4.83</v>
      </c>
      <c r="AS62">
        <v>33.79</v>
      </c>
      <c r="AT62">
        <v>0</v>
      </c>
      <c r="AU62">
        <v>0</v>
      </c>
      <c r="AV62">
        <v>37.29</v>
      </c>
      <c r="AW62">
        <v>66.790000000000006</v>
      </c>
      <c r="AX62">
        <v>0</v>
      </c>
      <c r="AY62">
        <v>37.29</v>
      </c>
      <c r="AZ62">
        <v>19.309999999999999</v>
      </c>
      <c r="BA62">
        <v>0</v>
      </c>
      <c r="BB62">
        <v>1.93</v>
      </c>
      <c r="BC62">
        <v>57.92</v>
      </c>
      <c r="BD62">
        <v>6.76</v>
      </c>
      <c r="BE62">
        <v>0</v>
      </c>
      <c r="BF62">
        <v>72.400000000000006</v>
      </c>
      <c r="BG62">
        <v>12.43</v>
      </c>
      <c r="BH62">
        <v>5.79</v>
      </c>
      <c r="BI62">
        <v>0</v>
      </c>
      <c r="BJ62">
        <v>67.569999999999993</v>
      </c>
      <c r="BK62">
        <v>1.93</v>
      </c>
      <c r="BL62">
        <v>4.83</v>
      </c>
      <c r="BM62">
        <v>0</v>
      </c>
      <c r="BN62">
        <v>6.25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14.44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15.48</v>
      </c>
      <c r="CC62">
        <v>0</v>
      </c>
      <c r="CD62">
        <v>0</v>
      </c>
      <c r="CE62">
        <v>0</v>
      </c>
      <c r="CF62">
        <v>0</v>
      </c>
    </row>
    <row r="63" spans="1:84">
      <c r="G63" t="s">
        <v>105</v>
      </c>
      <c r="H63" s="73">
        <v>445.72999999999996</v>
      </c>
      <c r="I63" s="46">
        <v>100.58000000000001</v>
      </c>
      <c r="J63" s="46">
        <v>309.87</v>
      </c>
      <c r="K63" s="46">
        <v>101.44999999999999</v>
      </c>
      <c r="L63" s="46">
        <v>6.41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57.92</v>
      </c>
      <c r="X63">
        <v>46.33</v>
      </c>
      <c r="Y63">
        <v>2.9</v>
      </c>
      <c r="Z63">
        <v>0</v>
      </c>
      <c r="AA63">
        <v>14.48</v>
      </c>
      <c r="AB63">
        <v>0.72</v>
      </c>
      <c r="AC63">
        <v>0</v>
      </c>
      <c r="AD63">
        <v>39.58</v>
      </c>
      <c r="AE63">
        <v>48.26</v>
      </c>
      <c r="AF63">
        <v>1.93</v>
      </c>
      <c r="AG63">
        <v>0</v>
      </c>
      <c r="AH63">
        <v>48.26</v>
      </c>
      <c r="AI63">
        <v>0</v>
      </c>
      <c r="AJ63">
        <v>115.84</v>
      </c>
      <c r="AK63">
        <v>0</v>
      </c>
      <c r="AL63">
        <v>0</v>
      </c>
      <c r="AM63">
        <v>0</v>
      </c>
      <c r="AN63">
        <v>48.26</v>
      </c>
      <c r="AO63">
        <v>0</v>
      </c>
      <c r="AP63">
        <v>52.51</v>
      </c>
      <c r="AQ63">
        <v>19.309999999999999</v>
      </c>
      <c r="AR63">
        <v>4.83</v>
      </c>
      <c r="AS63">
        <v>33.79</v>
      </c>
      <c r="AT63">
        <v>0</v>
      </c>
      <c r="AU63">
        <v>0</v>
      </c>
      <c r="AV63">
        <v>37.29</v>
      </c>
      <c r="AW63">
        <v>66.790000000000006</v>
      </c>
      <c r="AX63">
        <v>0</v>
      </c>
      <c r="AY63">
        <v>37.29</v>
      </c>
      <c r="AZ63">
        <v>19.309999999999999</v>
      </c>
      <c r="BA63">
        <v>0</v>
      </c>
      <c r="BB63">
        <v>1.93</v>
      </c>
      <c r="BC63">
        <v>57.92</v>
      </c>
      <c r="BD63">
        <v>6.76</v>
      </c>
      <c r="BE63">
        <v>0</v>
      </c>
      <c r="BF63">
        <v>72.400000000000006</v>
      </c>
      <c r="BG63">
        <v>12.43</v>
      </c>
      <c r="BH63">
        <v>5.79</v>
      </c>
      <c r="BI63">
        <v>0</v>
      </c>
      <c r="BJ63">
        <v>67.569999999999993</v>
      </c>
      <c r="BK63">
        <v>1.93</v>
      </c>
      <c r="BL63">
        <v>4.83</v>
      </c>
      <c r="BM63">
        <v>0</v>
      </c>
      <c r="BN63">
        <v>6.41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14.44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16.03</v>
      </c>
      <c r="CC63">
        <v>0</v>
      </c>
      <c r="CD63">
        <v>0</v>
      </c>
      <c r="CE63">
        <v>0</v>
      </c>
      <c r="CF63">
        <v>0</v>
      </c>
    </row>
    <row r="64" spans="1:84">
      <c r="G64" t="s">
        <v>106</v>
      </c>
      <c r="H64" s="73">
        <v>445.72999999999996</v>
      </c>
      <c r="I64" s="46">
        <v>100.58000000000001</v>
      </c>
      <c r="J64" s="46">
        <v>309.87</v>
      </c>
      <c r="K64" s="46">
        <v>101.44999999999999</v>
      </c>
      <c r="L64" s="46">
        <v>6.18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57.92</v>
      </c>
      <c r="X64">
        <v>46.33</v>
      </c>
      <c r="Y64">
        <v>2.9</v>
      </c>
      <c r="Z64">
        <v>0</v>
      </c>
      <c r="AA64">
        <v>14.48</v>
      </c>
      <c r="AB64">
        <v>0.72</v>
      </c>
      <c r="AC64">
        <v>0</v>
      </c>
      <c r="AD64">
        <v>39.58</v>
      </c>
      <c r="AE64">
        <v>48.26</v>
      </c>
      <c r="AF64">
        <v>1.93</v>
      </c>
      <c r="AG64">
        <v>0</v>
      </c>
      <c r="AH64">
        <v>48.26</v>
      </c>
      <c r="AI64">
        <v>0</v>
      </c>
      <c r="AJ64">
        <v>115.84</v>
      </c>
      <c r="AK64">
        <v>0</v>
      </c>
      <c r="AL64">
        <v>0</v>
      </c>
      <c r="AM64">
        <v>0</v>
      </c>
      <c r="AN64">
        <v>48.26</v>
      </c>
      <c r="AO64">
        <v>0</v>
      </c>
      <c r="AP64">
        <v>52.51</v>
      </c>
      <c r="AQ64">
        <v>19.309999999999999</v>
      </c>
      <c r="AR64">
        <v>4.83</v>
      </c>
      <c r="AS64">
        <v>33.79</v>
      </c>
      <c r="AT64">
        <v>0</v>
      </c>
      <c r="AU64">
        <v>0</v>
      </c>
      <c r="AV64">
        <v>37.29</v>
      </c>
      <c r="AW64">
        <v>66.790000000000006</v>
      </c>
      <c r="AX64">
        <v>0</v>
      </c>
      <c r="AY64">
        <v>37.29</v>
      </c>
      <c r="AZ64">
        <v>19.309999999999999</v>
      </c>
      <c r="BA64">
        <v>0</v>
      </c>
      <c r="BB64">
        <v>1.93</v>
      </c>
      <c r="BC64">
        <v>57.92</v>
      </c>
      <c r="BD64">
        <v>6.76</v>
      </c>
      <c r="BE64">
        <v>0</v>
      </c>
      <c r="BF64">
        <v>72.400000000000006</v>
      </c>
      <c r="BG64">
        <v>12.43</v>
      </c>
      <c r="BH64">
        <v>5.79</v>
      </c>
      <c r="BI64">
        <v>0</v>
      </c>
      <c r="BJ64">
        <v>67.569999999999993</v>
      </c>
      <c r="BK64">
        <v>1.93</v>
      </c>
      <c r="BL64">
        <v>4.83</v>
      </c>
      <c r="BM64">
        <v>0</v>
      </c>
      <c r="BN64">
        <v>6.18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14.44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16.03</v>
      </c>
      <c r="CC64">
        <v>0</v>
      </c>
      <c r="CD64">
        <v>0</v>
      </c>
      <c r="CE64">
        <v>0</v>
      </c>
      <c r="CF64">
        <v>0</v>
      </c>
    </row>
    <row r="65" spans="7:84">
      <c r="G65" t="s">
        <v>107</v>
      </c>
      <c r="H65" s="73">
        <v>445.72999999999996</v>
      </c>
      <c r="I65" s="46">
        <v>100.58000000000001</v>
      </c>
      <c r="J65" s="46">
        <v>309.87</v>
      </c>
      <c r="K65" s="46">
        <v>101.44999999999999</v>
      </c>
      <c r="L65" s="46">
        <v>5.92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57.92</v>
      </c>
      <c r="X65">
        <v>46.33</v>
      </c>
      <c r="Y65">
        <v>2.9</v>
      </c>
      <c r="Z65">
        <v>0</v>
      </c>
      <c r="AA65">
        <v>14.48</v>
      </c>
      <c r="AB65">
        <v>0.72</v>
      </c>
      <c r="AC65">
        <v>0</v>
      </c>
      <c r="AD65">
        <v>39.58</v>
      </c>
      <c r="AE65">
        <v>48.26</v>
      </c>
      <c r="AF65">
        <v>1.93</v>
      </c>
      <c r="AG65">
        <v>0</v>
      </c>
      <c r="AH65">
        <v>48.26</v>
      </c>
      <c r="AI65">
        <v>0</v>
      </c>
      <c r="AJ65">
        <v>115.84</v>
      </c>
      <c r="AK65">
        <v>0</v>
      </c>
      <c r="AL65">
        <v>0</v>
      </c>
      <c r="AM65">
        <v>0</v>
      </c>
      <c r="AN65">
        <v>48.26</v>
      </c>
      <c r="AO65">
        <v>0</v>
      </c>
      <c r="AP65">
        <v>52.51</v>
      </c>
      <c r="AQ65">
        <v>19.309999999999999</v>
      </c>
      <c r="AR65">
        <v>4.83</v>
      </c>
      <c r="AS65">
        <v>33.79</v>
      </c>
      <c r="AT65">
        <v>0</v>
      </c>
      <c r="AU65">
        <v>0</v>
      </c>
      <c r="AV65">
        <v>37.29</v>
      </c>
      <c r="AW65">
        <v>66.790000000000006</v>
      </c>
      <c r="AX65">
        <v>0</v>
      </c>
      <c r="AY65">
        <v>37.29</v>
      </c>
      <c r="AZ65">
        <v>19.309999999999999</v>
      </c>
      <c r="BA65">
        <v>0</v>
      </c>
      <c r="BB65">
        <v>1.93</v>
      </c>
      <c r="BC65">
        <v>57.92</v>
      </c>
      <c r="BD65">
        <v>6.76</v>
      </c>
      <c r="BE65">
        <v>0</v>
      </c>
      <c r="BF65">
        <v>72.400000000000006</v>
      </c>
      <c r="BG65">
        <v>12.43</v>
      </c>
      <c r="BH65">
        <v>5.79</v>
      </c>
      <c r="BI65">
        <v>0</v>
      </c>
      <c r="BJ65">
        <v>67.569999999999993</v>
      </c>
      <c r="BK65">
        <v>1.93</v>
      </c>
      <c r="BL65">
        <v>4.83</v>
      </c>
      <c r="BM65">
        <v>0</v>
      </c>
      <c r="BN65">
        <v>5.92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14.44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16.03</v>
      </c>
      <c r="CC65">
        <v>0</v>
      </c>
      <c r="CD65">
        <v>0</v>
      </c>
      <c r="CE65">
        <v>0</v>
      </c>
      <c r="CF65">
        <v>0</v>
      </c>
    </row>
    <row r="66" spans="7:84">
      <c r="G66" t="s">
        <v>108</v>
      </c>
      <c r="H66" s="73">
        <v>445.72999999999996</v>
      </c>
      <c r="I66" s="46">
        <v>100.58000000000001</v>
      </c>
      <c r="J66" s="46">
        <v>309.87</v>
      </c>
      <c r="K66" s="46">
        <v>101.44999999999999</v>
      </c>
      <c r="L66" s="46">
        <v>3.44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57.92</v>
      </c>
      <c r="X66">
        <v>46.33</v>
      </c>
      <c r="Y66">
        <v>2.9</v>
      </c>
      <c r="Z66">
        <v>0</v>
      </c>
      <c r="AA66">
        <v>14.48</v>
      </c>
      <c r="AB66">
        <v>0.72</v>
      </c>
      <c r="AC66">
        <v>0</v>
      </c>
      <c r="AD66">
        <v>39.58</v>
      </c>
      <c r="AE66">
        <v>48.26</v>
      </c>
      <c r="AF66">
        <v>1.93</v>
      </c>
      <c r="AG66">
        <v>0</v>
      </c>
      <c r="AH66">
        <v>48.26</v>
      </c>
      <c r="AI66">
        <v>0</v>
      </c>
      <c r="AJ66">
        <v>115.84</v>
      </c>
      <c r="AK66">
        <v>0</v>
      </c>
      <c r="AL66">
        <v>0</v>
      </c>
      <c r="AM66">
        <v>0</v>
      </c>
      <c r="AN66">
        <v>48.26</v>
      </c>
      <c r="AO66">
        <v>0</v>
      </c>
      <c r="AP66">
        <v>52.51</v>
      </c>
      <c r="AQ66">
        <v>19.309999999999999</v>
      </c>
      <c r="AR66">
        <v>4.83</v>
      </c>
      <c r="AS66">
        <v>33.79</v>
      </c>
      <c r="AT66">
        <v>0</v>
      </c>
      <c r="AU66">
        <v>0</v>
      </c>
      <c r="AV66">
        <v>37.29</v>
      </c>
      <c r="AW66">
        <v>66.790000000000006</v>
      </c>
      <c r="AX66">
        <v>0</v>
      </c>
      <c r="AY66">
        <v>37.29</v>
      </c>
      <c r="AZ66">
        <v>19.309999999999999</v>
      </c>
      <c r="BA66">
        <v>0</v>
      </c>
      <c r="BB66">
        <v>1.93</v>
      </c>
      <c r="BC66">
        <v>57.92</v>
      </c>
      <c r="BD66">
        <v>6.76</v>
      </c>
      <c r="BE66">
        <v>0</v>
      </c>
      <c r="BF66">
        <v>72.400000000000006</v>
      </c>
      <c r="BG66">
        <v>12.43</v>
      </c>
      <c r="BH66">
        <v>5.79</v>
      </c>
      <c r="BI66">
        <v>0</v>
      </c>
      <c r="BJ66">
        <v>67.569999999999993</v>
      </c>
      <c r="BK66">
        <v>1.93</v>
      </c>
      <c r="BL66">
        <v>4.83</v>
      </c>
      <c r="BM66">
        <v>0</v>
      </c>
      <c r="BN66">
        <v>3.44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14.44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16.03</v>
      </c>
      <c r="CC66">
        <v>0</v>
      </c>
      <c r="CD66">
        <v>0</v>
      </c>
      <c r="CE66">
        <v>0</v>
      </c>
      <c r="CF66">
        <v>0</v>
      </c>
    </row>
    <row r="67" spans="7:84">
      <c r="G67" t="s">
        <v>109</v>
      </c>
      <c r="H67" s="73">
        <v>445.73</v>
      </c>
      <c r="I67" s="46">
        <v>100.58000000000001</v>
      </c>
      <c r="J67" s="46">
        <v>310.97999999999996</v>
      </c>
      <c r="K67" s="46">
        <v>101.44999999999999</v>
      </c>
      <c r="L67" s="46">
        <v>3.21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57.92</v>
      </c>
      <c r="X67">
        <v>46.33</v>
      </c>
      <c r="Y67">
        <v>2.9</v>
      </c>
      <c r="Z67">
        <v>0</v>
      </c>
      <c r="AA67">
        <v>0</v>
      </c>
      <c r="AB67">
        <v>0.72</v>
      </c>
      <c r="AC67">
        <v>0</v>
      </c>
      <c r="AD67">
        <v>0</v>
      </c>
      <c r="AE67">
        <v>48.26</v>
      </c>
      <c r="AF67">
        <v>1.93</v>
      </c>
      <c r="AG67">
        <v>0</v>
      </c>
      <c r="AH67">
        <v>48.26</v>
      </c>
      <c r="AI67">
        <v>0</v>
      </c>
      <c r="AJ67">
        <v>115.84</v>
      </c>
      <c r="AK67">
        <v>0</v>
      </c>
      <c r="AL67">
        <v>0</v>
      </c>
      <c r="AM67">
        <v>0</v>
      </c>
      <c r="AN67">
        <v>48.26</v>
      </c>
      <c r="AO67">
        <v>0</v>
      </c>
      <c r="AP67">
        <v>52.51</v>
      </c>
      <c r="AQ67">
        <v>0</v>
      </c>
      <c r="AR67">
        <v>4.83</v>
      </c>
      <c r="AS67">
        <v>33.79</v>
      </c>
      <c r="AT67">
        <v>0</v>
      </c>
      <c r="AU67">
        <v>0</v>
      </c>
      <c r="AV67">
        <v>37.29</v>
      </c>
      <c r="AW67">
        <v>66.790000000000006</v>
      </c>
      <c r="AX67">
        <v>0</v>
      </c>
      <c r="AY67">
        <v>37.29</v>
      </c>
      <c r="AZ67">
        <v>0</v>
      </c>
      <c r="BA67">
        <v>0</v>
      </c>
      <c r="BB67">
        <v>1.93</v>
      </c>
      <c r="BC67">
        <v>57.92</v>
      </c>
      <c r="BD67">
        <v>6.76</v>
      </c>
      <c r="BE67">
        <v>0</v>
      </c>
      <c r="BF67">
        <v>72.400000000000006</v>
      </c>
      <c r="BG67">
        <v>12.43</v>
      </c>
      <c r="BH67">
        <v>5.79</v>
      </c>
      <c r="BI67">
        <v>0</v>
      </c>
      <c r="BJ67">
        <v>67.569999999999993</v>
      </c>
      <c r="BK67">
        <v>1.93</v>
      </c>
      <c r="BL67">
        <v>4.83</v>
      </c>
      <c r="BM67">
        <v>0</v>
      </c>
      <c r="BN67">
        <v>3.21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39.58</v>
      </c>
      <c r="BU67">
        <v>14.44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14.48</v>
      </c>
      <c r="CB67">
        <v>17.14</v>
      </c>
      <c r="CC67">
        <v>0</v>
      </c>
      <c r="CD67">
        <v>19.309999999999999</v>
      </c>
      <c r="CE67">
        <v>19.309999999999999</v>
      </c>
      <c r="CF67">
        <v>0</v>
      </c>
    </row>
    <row r="68" spans="7:84">
      <c r="G68" t="s">
        <v>110</v>
      </c>
      <c r="H68" s="73">
        <v>445.73</v>
      </c>
      <c r="I68" s="46">
        <v>100.58000000000001</v>
      </c>
      <c r="J68" s="46">
        <v>310.97999999999996</v>
      </c>
      <c r="K68" s="46">
        <v>101.44999999999999</v>
      </c>
      <c r="L68" s="46">
        <v>4.67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57.92</v>
      </c>
      <c r="X68">
        <v>46.33</v>
      </c>
      <c r="Y68">
        <v>2.9</v>
      </c>
      <c r="Z68">
        <v>0</v>
      </c>
      <c r="AA68">
        <v>0</v>
      </c>
      <c r="AB68">
        <v>0.72</v>
      </c>
      <c r="AC68">
        <v>0</v>
      </c>
      <c r="AD68">
        <v>0</v>
      </c>
      <c r="AE68">
        <v>48.26</v>
      </c>
      <c r="AF68">
        <v>1.93</v>
      </c>
      <c r="AG68">
        <v>0</v>
      </c>
      <c r="AH68">
        <v>48.26</v>
      </c>
      <c r="AI68">
        <v>0</v>
      </c>
      <c r="AJ68">
        <v>115.84</v>
      </c>
      <c r="AK68">
        <v>0</v>
      </c>
      <c r="AL68">
        <v>0</v>
      </c>
      <c r="AM68">
        <v>0</v>
      </c>
      <c r="AN68">
        <v>48.26</v>
      </c>
      <c r="AO68">
        <v>0</v>
      </c>
      <c r="AP68">
        <v>52.51</v>
      </c>
      <c r="AQ68">
        <v>0</v>
      </c>
      <c r="AR68">
        <v>4.83</v>
      </c>
      <c r="AS68">
        <v>33.79</v>
      </c>
      <c r="AT68">
        <v>0</v>
      </c>
      <c r="AU68">
        <v>0</v>
      </c>
      <c r="AV68">
        <v>37.29</v>
      </c>
      <c r="AW68">
        <v>66.790000000000006</v>
      </c>
      <c r="AX68">
        <v>0</v>
      </c>
      <c r="AY68">
        <v>37.29</v>
      </c>
      <c r="AZ68">
        <v>0</v>
      </c>
      <c r="BA68">
        <v>0</v>
      </c>
      <c r="BB68">
        <v>1.93</v>
      </c>
      <c r="BC68">
        <v>57.92</v>
      </c>
      <c r="BD68">
        <v>6.76</v>
      </c>
      <c r="BE68">
        <v>0</v>
      </c>
      <c r="BF68">
        <v>72.400000000000006</v>
      </c>
      <c r="BG68">
        <v>12.43</v>
      </c>
      <c r="BH68">
        <v>5.79</v>
      </c>
      <c r="BI68">
        <v>0</v>
      </c>
      <c r="BJ68">
        <v>67.569999999999993</v>
      </c>
      <c r="BK68">
        <v>1.93</v>
      </c>
      <c r="BL68">
        <v>4.83</v>
      </c>
      <c r="BM68">
        <v>0</v>
      </c>
      <c r="BN68">
        <v>4.67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39.58</v>
      </c>
      <c r="BU68">
        <v>14.44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14.48</v>
      </c>
      <c r="CB68">
        <v>17.14</v>
      </c>
      <c r="CC68">
        <v>0</v>
      </c>
      <c r="CD68">
        <v>19.309999999999999</v>
      </c>
      <c r="CE68">
        <v>19.309999999999999</v>
      </c>
      <c r="CF68">
        <v>0</v>
      </c>
    </row>
    <row r="69" spans="7:84">
      <c r="G69" t="s">
        <v>111</v>
      </c>
      <c r="H69" s="73">
        <v>445.73</v>
      </c>
      <c r="I69" s="46">
        <v>100.58000000000001</v>
      </c>
      <c r="J69" s="46">
        <v>310.97999999999996</v>
      </c>
      <c r="K69" s="46">
        <v>101.44999999999999</v>
      </c>
      <c r="L69" s="46">
        <v>3.16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57.92</v>
      </c>
      <c r="X69">
        <v>46.33</v>
      </c>
      <c r="Y69">
        <v>2.9</v>
      </c>
      <c r="Z69">
        <v>0</v>
      </c>
      <c r="AA69">
        <v>0</v>
      </c>
      <c r="AB69">
        <v>0.72</v>
      </c>
      <c r="AC69">
        <v>0</v>
      </c>
      <c r="AD69">
        <v>0</v>
      </c>
      <c r="AE69">
        <v>48.26</v>
      </c>
      <c r="AF69">
        <v>1.93</v>
      </c>
      <c r="AG69">
        <v>0</v>
      </c>
      <c r="AH69">
        <v>48.26</v>
      </c>
      <c r="AI69">
        <v>0</v>
      </c>
      <c r="AJ69">
        <v>115.84</v>
      </c>
      <c r="AK69">
        <v>0</v>
      </c>
      <c r="AL69">
        <v>0</v>
      </c>
      <c r="AM69">
        <v>0</v>
      </c>
      <c r="AN69">
        <v>48.26</v>
      </c>
      <c r="AO69">
        <v>0</v>
      </c>
      <c r="AP69">
        <v>52.51</v>
      </c>
      <c r="AQ69">
        <v>0</v>
      </c>
      <c r="AR69">
        <v>4.83</v>
      </c>
      <c r="AS69">
        <v>33.79</v>
      </c>
      <c r="AT69">
        <v>0</v>
      </c>
      <c r="AU69">
        <v>0</v>
      </c>
      <c r="AV69">
        <v>37.29</v>
      </c>
      <c r="AW69">
        <v>66.790000000000006</v>
      </c>
      <c r="AX69">
        <v>0</v>
      </c>
      <c r="AY69">
        <v>37.29</v>
      </c>
      <c r="AZ69">
        <v>0</v>
      </c>
      <c r="BA69">
        <v>0</v>
      </c>
      <c r="BB69">
        <v>1.93</v>
      </c>
      <c r="BC69">
        <v>57.92</v>
      </c>
      <c r="BD69">
        <v>6.76</v>
      </c>
      <c r="BE69">
        <v>0</v>
      </c>
      <c r="BF69">
        <v>72.400000000000006</v>
      </c>
      <c r="BG69">
        <v>12.43</v>
      </c>
      <c r="BH69">
        <v>5.79</v>
      </c>
      <c r="BI69">
        <v>0</v>
      </c>
      <c r="BJ69">
        <v>67.569999999999993</v>
      </c>
      <c r="BK69">
        <v>1.93</v>
      </c>
      <c r="BL69">
        <v>4.83</v>
      </c>
      <c r="BM69">
        <v>0</v>
      </c>
      <c r="BN69">
        <v>3.16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39.58</v>
      </c>
      <c r="BU69">
        <v>14.44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14.48</v>
      </c>
      <c r="CB69">
        <v>17.14</v>
      </c>
      <c r="CC69">
        <v>0</v>
      </c>
      <c r="CD69">
        <v>19.309999999999999</v>
      </c>
      <c r="CE69">
        <v>19.309999999999999</v>
      </c>
      <c r="CF69">
        <v>0</v>
      </c>
    </row>
    <row r="70" spans="7:84">
      <c r="G70" t="s">
        <v>112</v>
      </c>
      <c r="H70" s="73">
        <v>445.73</v>
      </c>
      <c r="I70" s="46">
        <v>100.58000000000001</v>
      </c>
      <c r="J70" s="46">
        <v>310.97999999999996</v>
      </c>
      <c r="K70" s="46">
        <v>101.44999999999999</v>
      </c>
      <c r="L70" s="46">
        <v>2.5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57.92</v>
      </c>
      <c r="X70">
        <v>46.33</v>
      </c>
      <c r="Y70">
        <v>2.9</v>
      </c>
      <c r="Z70">
        <v>0</v>
      </c>
      <c r="AA70">
        <v>0</v>
      </c>
      <c r="AB70">
        <v>0.72</v>
      </c>
      <c r="AC70">
        <v>0</v>
      </c>
      <c r="AD70">
        <v>0</v>
      </c>
      <c r="AE70">
        <v>48.26</v>
      </c>
      <c r="AF70">
        <v>1.93</v>
      </c>
      <c r="AG70">
        <v>0</v>
      </c>
      <c r="AH70">
        <v>48.26</v>
      </c>
      <c r="AI70">
        <v>0</v>
      </c>
      <c r="AJ70">
        <v>115.84</v>
      </c>
      <c r="AK70">
        <v>0</v>
      </c>
      <c r="AL70">
        <v>0</v>
      </c>
      <c r="AM70">
        <v>0</v>
      </c>
      <c r="AN70">
        <v>48.26</v>
      </c>
      <c r="AO70">
        <v>0</v>
      </c>
      <c r="AP70">
        <v>52.51</v>
      </c>
      <c r="AQ70">
        <v>0</v>
      </c>
      <c r="AR70">
        <v>4.83</v>
      </c>
      <c r="AS70">
        <v>33.79</v>
      </c>
      <c r="AT70">
        <v>0</v>
      </c>
      <c r="AU70">
        <v>0</v>
      </c>
      <c r="AV70">
        <v>37.29</v>
      </c>
      <c r="AW70">
        <v>66.790000000000006</v>
      </c>
      <c r="AX70">
        <v>0</v>
      </c>
      <c r="AY70">
        <v>37.29</v>
      </c>
      <c r="AZ70">
        <v>0</v>
      </c>
      <c r="BA70">
        <v>0</v>
      </c>
      <c r="BB70">
        <v>1.93</v>
      </c>
      <c r="BC70">
        <v>57.92</v>
      </c>
      <c r="BD70">
        <v>6.76</v>
      </c>
      <c r="BE70">
        <v>0</v>
      </c>
      <c r="BF70">
        <v>72.400000000000006</v>
      </c>
      <c r="BG70">
        <v>12.43</v>
      </c>
      <c r="BH70">
        <v>5.79</v>
      </c>
      <c r="BI70">
        <v>0</v>
      </c>
      <c r="BJ70">
        <v>67.569999999999993</v>
      </c>
      <c r="BK70">
        <v>1.93</v>
      </c>
      <c r="BL70">
        <v>4.83</v>
      </c>
      <c r="BM70">
        <v>0</v>
      </c>
      <c r="BN70">
        <v>2.5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39.58</v>
      </c>
      <c r="BU70">
        <v>14.44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14.48</v>
      </c>
      <c r="CB70">
        <v>17.14</v>
      </c>
      <c r="CC70">
        <v>0</v>
      </c>
      <c r="CD70">
        <v>19.309999999999999</v>
      </c>
      <c r="CE70">
        <v>19.309999999999999</v>
      </c>
      <c r="CF70">
        <v>0</v>
      </c>
    </row>
    <row r="71" spans="7:84">
      <c r="G71" t="s">
        <v>113</v>
      </c>
      <c r="H71" s="73">
        <v>445.69</v>
      </c>
      <c r="I71" s="46">
        <v>100.58000000000001</v>
      </c>
      <c r="J71" s="46">
        <v>368.26</v>
      </c>
      <c r="K71" s="46">
        <v>101.44999999999999</v>
      </c>
      <c r="L71" s="46">
        <v>1.96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57.92</v>
      </c>
      <c r="X71">
        <v>0</v>
      </c>
      <c r="Y71">
        <v>2.9</v>
      </c>
      <c r="Z71">
        <v>0</v>
      </c>
      <c r="AA71">
        <v>0</v>
      </c>
      <c r="AB71">
        <v>0.68</v>
      </c>
      <c r="AC71">
        <v>0</v>
      </c>
      <c r="AD71">
        <v>0</v>
      </c>
      <c r="AE71">
        <v>48.26</v>
      </c>
      <c r="AF71">
        <v>1.93</v>
      </c>
      <c r="AG71">
        <v>0</v>
      </c>
      <c r="AH71">
        <v>48.26</v>
      </c>
      <c r="AI71">
        <v>0</v>
      </c>
      <c r="AJ71">
        <v>115.84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108.69</v>
      </c>
      <c r="AQ71">
        <v>0</v>
      </c>
      <c r="AR71">
        <v>4.83</v>
      </c>
      <c r="AS71">
        <v>33.79</v>
      </c>
      <c r="AT71">
        <v>0</v>
      </c>
      <c r="AU71">
        <v>0</v>
      </c>
      <c r="AV71">
        <v>37.29</v>
      </c>
      <c r="AW71">
        <v>66.790000000000006</v>
      </c>
      <c r="AX71">
        <v>0</v>
      </c>
      <c r="AY71">
        <v>37.29</v>
      </c>
      <c r="AZ71">
        <v>0</v>
      </c>
      <c r="BA71">
        <v>0</v>
      </c>
      <c r="BB71">
        <v>1.93</v>
      </c>
      <c r="BC71">
        <v>0</v>
      </c>
      <c r="BD71">
        <v>0</v>
      </c>
      <c r="BE71">
        <v>0</v>
      </c>
      <c r="BF71">
        <v>72.400000000000006</v>
      </c>
      <c r="BG71">
        <v>12.43</v>
      </c>
      <c r="BH71">
        <v>0</v>
      </c>
      <c r="BI71">
        <v>0</v>
      </c>
      <c r="BJ71">
        <v>67.569999999999993</v>
      </c>
      <c r="BK71">
        <v>1.93</v>
      </c>
      <c r="BL71">
        <v>0</v>
      </c>
      <c r="BM71">
        <v>0</v>
      </c>
      <c r="BN71">
        <v>1.96</v>
      </c>
      <c r="BO71">
        <v>0</v>
      </c>
      <c r="BP71">
        <v>0</v>
      </c>
      <c r="BQ71">
        <v>6.76</v>
      </c>
      <c r="BR71">
        <v>0</v>
      </c>
      <c r="BS71">
        <v>57.92</v>
      </c>
      <c r="BT71">
        <v>39.58</v>
      </c>
      <c r="BU71">
        <v>14.44</v>
      </c>
      <c r="BV71">
        <v>4.83</v>
      </c>
      <c r="BW71">
        <v>0</v>
      </c>
      <c r="BX71">
        <v>46.33</v>
      </c>
      <c r="BY71">
        <v>0</v>
      </c>
      <c r="BZ71">
        <v>48.26</v>
      </c>
      <c r="CA71">
        <v>14.48</v>
      </c>
      <c r="CB71">
        <v>18.239999999999998</v>
      </c>
      <c r="CC71">
        <v>5.79</v>
      </c>
      <c r="CD71">
        <v>19.309999999999999</v>
      </c>
      <c r="CE71">
        <v>19.309999999999999</v>
      </c>
      <c r="CF71">
        <v>0</v>
      </c>
    </row>
    <row r="72" spans="7:84">
      <c r="G72" t="s">
        <v>114</v>
      </c>
      <c r="H72" s="73">
        <v>445.69</v>
      </c>
      <c r="I72" s="46">
        <v>100.58000000000001</v>
      </c>
      <c r="J72" s="46">
        <v>368.26</v>
      </c>
      <c r="K72" s="46">
        <v>101.44999999999999</v>
      </c>
      <c r="L72" s="46">
        <v>1.18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57.92</v>
      </c>
      <c r="X72">
        <v>0</v>
      </c>
      <c r="Y72">
        <v>2.9</v>
      </c>
      <c r="Z72">
        <v>0</v>
      </c>
      <c r="AA72">
        <v>0</v>
      </c>
      <c r="AB72">
        <v>0.68</v>
      </c>
      <c r="AC72">
        <v>0</v>
      </c>
      <c r="AD72">
        <v>0</v>
      </c>
      <c r="AE72">
        <v>48.26</v>
      </c>
      <c r="AF72">
        <v>1.93</v>
      </c>
      <c r="AG72">
        <v>0</v>
      </c>
      <c r="AH72">
        <v>48.26</v>
      </c>
      <c r="AI72">
        <v>0</v>
      </c>
      <c r="AJ72">
        <v>115.84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108.69</v>
      </c>
      <c r="AQ72">
        <v>0</v>
      </c>
      <c r="AR72">
        <v>4.83</v>
      </c>
      <c r="AS72">
        <v>33.79</v>
      </c>
      <c r="AT72">
        <v>0</v>
      </c>
      <c r="AU72">
        <v>0</v>
      </c>
      <c r="AV72">
        <v>37.29</v>
      </c>
      <c r="AW72">
        <v>66.790000000000006</v>
      </c>
      <c r="AX72">
        <v>0</v>
      </c>
      <c r="AY72">
        <v>37.29</v>
      </c>
      <c r="AZ72">
        <v>0</v>
      </c>
      <c r="BA72">
        <v>0</v>
      </c>
      <c r="BB72">
        <v>1.93</v>
      </c>
      <c r="BC72">
        <v>0</v>
      </c>
      <c r="BD72">
        <v>0</v>
      </c>
      <c r="BE72">
        <v>0</v>
      </c>
      <c r="BF72">
        <v>72.400000000000006</v>
      </c>
      <c r="BG72">
        <v>12.43</v>
      </c>
      <c r="BH72">
        <v>0</v>
      </c>
      <c r="BI72">
        <v>0</v>
      </c>
      <c r="BJ72">
        <v>67.569999999999993</v>
      </c>
      <c r="BK72">
        <v>1.93</v>
      </c>
      <c r="BL72">
        <v>0</v>
      </c>
      <c r="BM72">
        <v>0</v>
      </c>
      <c r="BN72">
        <v>1.18</v>
      </c>
      <c r="BO72">
        <v>0</v>
      </c>
      <c r="BP72">
        <v>0</v>
      </c>
      <c r="BQ72">
        <v>6.76</v>
      </c>
      <c r="BR72">
        <v>0</v>
      </c>
      <c r="BS72">
        <v>57.92</v>
      </c>
      <c r="BT72">
        <v>39.58</v>
      </c>
      <c r="BU72">
        <v>14.44</v>
      </c>
      <c r="BV72">
        <v>4.83</v>
      </c>
      <c r="BW72">
        <v>0</v>
      </c>
      <c r="BX72">
        <v>46.33</v>
      </c>
      <c r="BY72">
        <v>0</v>
      </c>
      <c r="BZ72">
        <v>48.26</v>
      </c>
      <c r="CA72">
        <v>14.48</v>
      </c>
      <c r="CB72">
        <v>18.239999999999998</v>
      </c>
      <c r="CC72">
        <v>5.79</v>
      </c>
      <c r="CD72">
        <v>19.309999999999999</v>
      </c>
      <c r="CE72">
        <v>19.309999999999999</v>
      </c>
      <c r="CF72">
        <v>0</v>
      </c>
    </row>
    <row r="73" spans="7:84">
      <c r="G73" t="s">
        <v>115</v>
      </c>
      <c r="H73" s="73">
        <v>445.69</v>
      </c>
      <c r="I73" s="46">
        <v>100.58000000000001</v>
      </c>
      <c r="J73" s="46">
        <v>368.26</v>
      </c>
      <c r="K73" s="46">
        <v>101.44999999999999</v>
      </c>
      <c r="L73" s="46">
        <v>1.07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57.92</v>
      </c>
      <c r="X73">
        <v>0</v>
      </c>
      <c r="Y73">
        <v>2.9</v>
      </c>
      <c r="Z73">
        <v>0</v>
      </c>
      <c r="AA73">
        <v>0</v>
      </c>
      <c r="AB73">
        <v>0.68</v>
      </c>
      <c r="AC73">
        <v>0</v>
      </c>
      <c r="AD73">
        <v>0</v>
      </c>
      <c r="AE73">
        <v>48.26</v>
      </c>
      <c r="AF73">
        <v>1.93</v>
      </c>
      <c r="AG73">
        <v>0</v>
      </c>
      <c r="AH73">
        <v>48.26</v>
      </c>
      <c r="AI73">
        <v>0</v>
      </c>
      <c r="AJ73">
        <v>115.84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108.69</v>
      </c>
      <c r="AQ73">
        <v>0</v>
      </c>
      <c r="AR73">
        <v>4.83</v>
      </c>
      <c r="AS73">
        <v>33.79</v>
      </c>
      <c r="AT73">
        <v>0</v>
      </c>
      <c r="AU73">
        <v>0</v>
      </c>
      <c r="AV73">
        <v>37.29</v>
      </c>
      <c r="AW73">
        <v>66.790000000000006</v>
      </c>
      <c r="AX73">
        <v>0</v>
      </c>
      <c r="AY73">
        <v>37.29</v>
      </c>
      <c r="AZ73">
        <v>0</v>
      </c>
      <c r="BA73">
        <v>0</v>
      </c>
      <c r="BB73">
        <v>1.93</v>
      </c>
      <c r="BC73">
        <v>0</v>
      </c>
      <c r="BD73">
        <v>0</v>
      </c>
      <c r="BE73">
        <v>0</v>
      </c>
      <c r="BF73">
        <v>72.400000000000006</v>
      </c>
      <c r="BG73">
        <v>12.43</v>
      </c>
      <c r="BH73">
        <v>0</v>
      </c>
      <c r="BI73">
        <v>0</v>
      </c>
      <c r="BJ73">
        <v>67.569999999999993</v>
      </c>
      <c r="BK73">
        <v>1.93</v>
      </c>
      <c r="BL73">
        <v>0</v>
      </c>
      <c r="BM73">
        <v>0</v>
      </c>
      <c r="BN73">
        <v>1.07</v>
      </c>
      <c r="BO73">
        <v>0</v>
      </c>
      <c r="BP73">
        <v>0</v>
      </c>
      <c r="BQ73">
        <v>6.76</v>
      </c>
      <c r="BR73">
        <v>0</v>
      </c>
      <c r="BS73">
        <v>57.92</v>
      </c>
      <c r="BT73">
        <v>39.58</v>
      </c>
      <c r="BU73">
        <v>14.44</v>
      </c>
      <c r="BV73">
        <v>4.83</v>
      </c>
      <c r="BW73">
        <v>0</v>
      </c>
      <c r="BX73">
        <v>46.33</v>
      </c>
      <c r="BY73">
        <v>0</v>
      </c>
      <c r="BZ73">
        <v>48.26</v>
      </c>
      <c r="CA73">
        <v>14.48</v>
      </c>
      <c r="CB73">
        <v>18.239999999999998</v>
      </c>
      <c r="CC73">
        <v>5.79</v>
      </c>
      <c r="CD73">
        <v>19.309999999999999</v>
      </c>
      <c r="CE73">
        <v>19.309999999999999</v>
      </c>
      <c r="CF73">
        <v>0</v>
      </c>
    </row>
    <row r="74" spans="7:84">
      <c r="G74" t="s">
        <v>116</v>
      </c>
      <c r="H74" s="73">
        <v>445.69</v>
      </c>
      <c r="I74" s="46">
        <v>100.58000000000001</v>
      </c>
      <c r="J74" s="46">
        <v>368.26</v>
      </c>
      <c r="K74" s="46">
        <v>101.44999999999999</v>
      </c>
      <c r="L74" s="46">
        <v>0.71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57.92</v>
      </c>
      <c r="X74">
        <v>0</v>
      </c>
      <c r="Y74">
        <v>2.9</v>
      </c>
      <c r="Z74">
        <v>0</v>
      </c>
      <c r="AA74">
        <v>0</v>
      </c>
      <c r="AB74">
        <v>0.68</v>
      </c>
      <c r="AC74">
        <v>0</v>
      </c>
      <c r="AD74">
        <v>0</v>
      </c>
      <c r="AE74">
        <v>48.26</v>
      </c>
      <c r="AF74">
        <v>1.93</v>
      </c>
      <c r="AG74">
        <v>0</v>
      </c>
      <c r="AH74">
        <v>48.26</v>
      </c>
      <c r="AI74">
        <v>0</v>
      </c>
      <c r="AJ74">
        <v>115.84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108.69</v>
      </c>
      <c r="AQ74">
        <v>0</v>
      </c>
      <c r="AR74">
        <v>4.83</v>
      </c>
      <c r="AS74">
        <v>33.79</v>
      </c>
      <c r="AT74">
        <v>0</v>
      </c>
      <c r="AU74">
        <v>0</v>
      </c>
      <c r="AV74">
        <v>37.29</v>
      </c>
      <c r="AW74">
        <v>66.790000000000006</v>
      </c>
      <c r="AX74">
        <v>0</v>
      </c>
      <c r="AY74">
        <v>37.29</v>
      </c>
      <c r="AZ74">
        <v>0</v>
      </c>
      <c r="BA74">
        <v>0</v>
      </c>
      <c r="BB74">
        <v>1.93</v>
      </c>
      <c r="BC74">
        <v>0</v>
      </c>
      <c r="BD74">
        <v>0</v>
      </c>
      <c r="BE74">
        <v>0</v>
      </c>
      <c r="BF74">
        <v>72.400000000000006</v>
      </c>
      <c r="BG74">
        <v>12.43</v>
      </c>
      <c r="BH74">
        <v>0</v>
      </c>
      <c r="BI74">
        <v>0</v>
      </c>
      <c r="BJ74">
        <v>67.569999999999993</v>
      </c>
      <c r="BK74">
        <v>1.93</v>
      </c>
      <c r="BL74">
        <v>0</v>
      </c>
      <c r="BM74">
        <v>0</v>
      </c>
      <c r="BN74">
        <v>0.71</v>
      </c>
      <c r="BO74">
        <v>0</v>
      </c>
      <c r="BP74">
        <v>0</v>
      </c>
      <c r="BQ74">
        <v>6.76</v>
      </c>
      <c r="BR74">
        <v>0</v>
      </c>
      <c r="BS74">
        <v>57.92</v>
      </c>
      <c r="BT74">
        <v>39.58</v>
      </c>
      <c r="BU74">
        <v>14.44</v>
      </c>
      <c r="BV74">
        <v>4.83</v>
      </c>
      <c r="BW74">
        <v>0</v>
      </c>
      <c r="BX74">
        <v>46.33</v>
      </c>
      <c r="BY74">
        <v>0</v>
      </c>
      <c r="BZ74">
        <v>48.26</v>
      </c>
      <c r="CA74">
        <v>14.48</v>
      </c>
      <c r="CB74">
        <v>18.239999999999998</v>
      </c>
      <c r="CC74">
        <v>5.79</v>
      </c>
      <c r="CD74">
        <v>19.309999999999999</v>
      </c>
      <c r="CE74">
        <v>19.309999999999999</v>
      </c>
      <c r="CF74">
        <v>0</v>
      </c>
    </row>
    <row r="75" spans="7:84">
      <c r="G75" t="s">
        <v>117</v>
      </c>
      <c r="H75" s="73">
        <v>372.32000000000005</v>
      </c>
      <c r="I75" s="46">
        <v>163.32</v>
      </c>
      <c r="J75" s="46">
        <v>395.17999999999995</v>
      </c>
      <c r="K75" s="46">
        <v>101.44999999999999</v>
      </c>
      <c r="L75" s="46">
        <v>0.48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26.06</v>
      </c>
      <c r="X75">
        <v>0</v>
      </c>
      <c r="Y75">
        <v>1.93</v>
      </c>
      <c r="Z75">
        <v>0</v>
      </c>
      <c r="AA75">
        <v>0</v>
      </c>
      <c r="AB75">
        <v>0.68</v>
      </c>
      <c r="AC75">
        <v>0</v>
      </c>
      <c r="AD75">
        <v>0</v>
      </c>
      <c r="AE75">
        <v>0</v>
      </c>
      <c r="AF75">
        <v>1.93</v>
      </c>
      <c r="AG75">
        <v>0</v>
      </c>
      <c r="AH75">
        <v>0</v>
      </c>
      <c r="AI75">
        <v>0</v>
      </c>
      <c r="AJ75">
        <v>115.84</v>
      </c>
      <c r="AK75">
        <v>0</v>
      </c>
      <c r="AL75">
        <v>0</v>
      </c>
      <c r="AM75">
        <v>96.53</v>
      </c>
      <c r="AN75">
        <v>0</v>
      </c>
      <c r="AO75">
        <v>0</v>
      </c>
      <c r="AP75">
        <v>167</v>
      </c>
      <c r="AQ75">
        <v>0</v>
      </c>
      <c r="AR75">
        <v>4.83</v>
      </c>
      <c r="AS75">
        <v>0</v>
      </c>
      <c r="AT75">
        <v>0</v>
      </c>
      <c r="AU75">
        <v>0</v>
      </c>
      <c r="AV75">
        <v>37.29</v>
      </c>
      <c r="AW75">
        <v>66.790000000000006</v>
      </c>
      <c r="AX75">
        <v>0</v>
      </c>
      <c r="AY75">
        <v>37.29</v>
      </c>
      <c r="AZ75">
        <v>0</v>
      </c>
      <c r="BA75">
        <v>0</v>
      </c>
      <c r="BB75">
        <v>1.93</v>
      </c>
      <c r="BC75">
        <v>0</v>
      </c>
      <c r="BD75">
        <v>0</v>
      </c>
      <c r="BE75">
        <v>0</v>
      </c>
      <c r="BF75">
        <v>0</v>
      </c>
      <c r="BG75">
        <v>12.43</v>
      </c>
      <c r="BH75">
        <v>0</v>
      </c>
      <c r="BI75">
        <v>0</v>
      </c>
      <c r="BJ75">
        <v>67.569999999999993</v>
      </c>
      <c r="BK75">
        <v>1.93</v>
      </c>
      <c r="BL75">
        <v>0</v>
      </c>
      <c r="BM75">
        <v>0</v>
      </c>
      <c r="BN75">
        <v>0.48</v>
      </c>
      <c r="BO75">
        <v>0</v>
      </c>
      <c r="BP75">
        <v>48.26</v>
      </c>
      <c r="BQ75">
        <v>6.76</v>
      </c>
      <c r="BR75">
        <v>0</v>
      </c>
      <c r="BS75">
        <v>57.92</v>
      </c>
      <c r="BT75">
        <v>39.58</v>
      </c>
      <c r="BU75">
        <v>14.44</v>
      </c>
      <c r="BV75">
        <v>4.83</v>
      </c>
      <c r="BW75">
        <v>0</v>
      </c>
      <c r="BX75">
        <v>46.33</v>
      </c>
      <c r="BY75">
        <v>48.26</v>
      </c>
      <c r="BZ75">
        <v>48.26</v>
      </c>
      <c r="CA75">
        <v>14.48</v>
      </c>
      <c r="CB75">
        <v>18.71</v>
      </c>
      <c r="CC75">
        <v>5.79</v>
      </c>
      <c r="CD75">
        <v>19.309999999999999</v>
      </c>
      <c r="CE75">
        <v>19.309999999999999</v>
      </c>
      <c r="CF75">
        <v>0</v>
      </c>
    </row>
    <row r="76" spans="7:84">
      <c r="G76" t="s">
        <v>118</v>
      </c>
      <c r="H76" s="73">
        <v>372.32000000000005</v>
      </c>
      <c r="I76" s="46">
        <v>163.32</v>
      </c>
      <c r="J76" s="46">
        <v>395.17999999999995</v>
      </c>
      <c r="K76" s="46">
        <v>101.44999999999999</v>
      </c>
      <c r="L76" s="46">
        <v>0.25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26.06</v>
      </c>
      <c r="X76">
        <v>0</v>
      </c>
      <c r="Y76">
        <v>1.93</v>
      </c>
      <c r="Z76">
        <v>0</v>
      </c>
      <c r="AA76">
        <v>0</v>
      </c>
      <c r="AB76">
        <v>0.68</v>
      </c>
      <c r="AC76">
        <v>0</v>
      </c>
      <c r="AD76">
        <v>0</v>
      </c>
      <c r="AE76">
        <v>0</v>
      </c>
      <c r="AF76">
        <v>1.93</v>
      </c>
      <c r="AG76">
        <v>0</v>
      </c>
      <c r="AH76">
        <v>0</v>
      </c>
      <c r="AI76">
        <v>0</v>
      </c>
      <c r="AJ76">
        <v>115.84</v>
      </c>
      <c r="AK76">
        <v>0</v>
      </c>
      <c r="AL76">
        <v>0</v>
      </c>
      <c r="AM76">
        <v>96.53</v>
      </c>
      <c r="AN76">
        <v>0</v>
      </c>
      <c r="AO76">
        <v>0</v>
      </c>
      <c r="AP76">
        <v>167</v>
      </c>
      <c r="AQ76">
        <v>0</v>
      </c>
      <c r="AR76">
        <v>4.83</v>
      </c>
      <c r="AS76">
        <v>0</v>
      </c>
      <c r="AT76">
        <v>0</v>
      </c>
      <c r="AU76">
        <v>0</v>
      </c>
      <c r="AV76">
        <v>37.29</v>
      </c>
      <c r="AW76">
        <v>66.790000000000006</v>
      </c>
      <c r="AX76">
        <v>0</v>
      </c>
      <c r="AY76">
        <v>37.29</v>
      </c>
      <c r="AZ76">
        <v>0</v>
      </c>
      <c r="BA76">
        <v>0</v>
      </c>
      <c r="BB76">
        <v>1.93</v>
      </c>
      <c r="BC76">
        <v>0</v>
      </c>
      <c r="BD76">
        <v>0</v>
      </c>
      <c r="BE76">
        <v>0</v>
      </c>
      <c r="BF76">
        <v>0</v>
      </c>
      <c r="BG76">
        <v>12.43</v>
      </c>
      <c r="BH76">
        <v>0</v>
      </c>
      <c r="BI76">
        <v>0</v>
      </c>
      <c r="BJ76">
        <v>67.569999999999993</v>
      </c>
      <c r="BK76">
        <v>1.93</v>
      </c>
      <c r="BL76">
        <v>0</v>
      </c>
      <c r="BM76">
        <v>0</v>
      </c>
      <c r="BN76">
        <v>0.25</v>
      </c>
      <c r="BO76">
        <v>0</v>
      </c>
      <c r="BP76">
        <v>48.26</v>
      </c>
      <c r="BQ76">
        <v>6.76</v>
      </c>
      <c r="BR76">
        <v>0</v>
      </c>
      <c r="BS76">
        <v>57.92</v>
      </c>
      <c r="BT76">
        <v>39.58</v>
      </c>
      <c r="BU76">
        <v>14.44</v>
      </c>
      <c r="BV76">
        <v>4.83</v>
      </c>
      <c r="BW76">
        <v>0</v>
      </c>
      <c r="BX76">
        <v>46.33</v>
      </c>
      <c r="BY76">
        <v>48.26</v>
      </c>
      <c r="BZ76">
        <v>48.26</v>
      </c>
      <c r="CA76">
        <v>14.48</v>
      </c>
      <c r="CB76">
        <v>18.71</v>
      </c>
      <c r="CC76">
        <v>5.79</v>
      </c>
      <c r="CD76">
        <v>19.309999999999999</v>
      </c>
      <c r="CE76">
        <v>19.309999999999999</v>
      </c>
      <c r="CF76">
        <v>0</v>
      </c>
    </row>
    <row r="77" spans="7:84">
      <c r="G77" t="s">
        <v>119</v>
      </c>
      <c r="H77" s="73">
        <v>372.32000000000005</v>
      </c>
      <c r="I77" s="46">
        <v>163.32</v>
      </c>
      <c r="J77" s="46">
        <v>395.17999999999995</v>
      </c>
      <c r="K77" s="46">
        <v>101.44999999999999</v>
      </c>
      <c r="L77" s="46">
        <v>0.1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26.06</v>
      </c>
      <c r="X77">
        <v>0</v>
      </c>
      <c r="Y77">
        <v>1.93</v>
      </c>
      <c r="Z77">
        <v>0</v>
      </c>
      <c r="AA77">
        <v>0</v>
      </c>
      <c r="AB77">
        <v>0.68</v>
      </c>
      <c r="AC77">
        <v>0</v>
      </c>
      <c r="AD77">
        <v>0</v>
      </c>
      <c r="AE77">
        <v>0</v>
      </c>
      <c r="AF77">
        <v>1.93</v>
      </c>
      <c r="AG77">
        <v>0</v>
      </c>
      <c r="AH77">
        <v>0</v>
      </c>
      <c r="AI77">
        <v>0</v>
      </c>
      <c r="AJ77">
        <v>115.84</v>
      </c>
      <c r="AK77">
        <v>0</v>
      </c>
      <c r="AL77">
        <v>0</v>
      </c>
      <c r="AM77">
        <v>96.53</v>
      </c>
      <c r="AN77">
        <v>0</v>
      </c>
      <c r="AO77">
        <v>0</v>
      </c>
      <c r="AP77">
        <v>167</v>
      </c>
      <c r="AQ77">
        <v>0</v>
      </c>
      <c r="AR77">
        <v>4.83</v>
      </c>
      <c r="AS77">
        <v>0</v>
      </c>
      <c r="AT77">
        <v>0</v>
      </c>
      <c r="AU77">
        <v>0</v>
      </c>
      <c r="AV77">
        <v>37.29</v>
      </c>
      <c r="AW77">
        <v>66.790000000000006</v>
      </c>
      <c r="AX77">
        <v>0</v>
      </c>
      <c r="AY77">
        <v>37.29</v>
      </c>
      <c r="AZ77">
        <v>0</v>
      </c>
      <c r="BA77">
        <v>0</v>
      </c>
      <c r="BB77">
        <v>1.93</v>
      </c>
      <c r="BC77">
        <v>0</v>
      </c>
      <c r="BD77">
        <v>0</v>
      </c>
      <c r="BE77">
        <v>0</v>
      </c>
      <c r="BF77">
        <v>0</v>
      </c>
      <c r="BG77">
        <v>12.43</v>
      </c>
      <c r="BH77">
        <v>0</v>
      </c>
      <c r="BI77">
        <v>0</v>
      </c>
      <c r="BJ77">
        <v>67.569999999999993</v>
      </c>
      <c r="BK77">
        <v>1.93</v>
      </c>
      <c r="BL77">
        <v>0</v>
      </c>
      <c r="BM77">
        <v>0</v>
      </c>
      <c r="BN77">
        <v>0.1</v>
      </c>
      <c r="BO77">
        <v>0</v>
      </c>
      <c r="BP77">
        <v>48.26</v>
      </c>
      <c r="BQ77">
        <v>6.76</v>
      </c>
      <c r="BR77">
        <v>0</v>
      </c>
      <c r="BS77">
        <v>57.92</v>
      </c>
      <c r="BT77">
        <v>39.58</v>
      </c>
      <c r="BU77">
        <v>14.44</v>
      </c>
      <c r="BV77">
        <v>4.83</v>
      </c>
      <c r="BW77">
        <v>0</v>
      </c>
      <c r="BX77">
        <v>46.33</v>
      </c>
      <c r="BY77">
        <v>48.26</v>
      </c>
      <c r="BZ77">
        <v>48.26</v>
      </c>
      <c r="CA77">
        <v>14.48</v>
      </c>
      <c r="CB77">
        <v>18.71</v>
      </c>
      <c r="CC77">
        <v>5.79</v>
      </c>
      <c r="CD77">
        <v>19.309999999999999</v>
      </c>
      <c r="CE77">
        <v>19.309999999999999</v>
      </c>
      <c r="CF77">
        <v>0</v>
      </c>
    </row>
    <row r="78" spans="7:84">
      <c r="G78" t="s">
        <v>120</v>
      </c>
      <c r="H78" s="73">
        <v>372.32000000000005</v>
      </c>
      <c r="I78" s="46">
        <v>163.32</v>
      </c>
      <c r="J78" s="46">
        <v>395.17999999999995</v>
      </c>
      <c r="K78" s="46">
        <v>101.44999999999999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26.06</v>
      </c>
      <c r="X78">
        <v>0</v>
      </c>
      <c r="Y78">
        <v>1.93</v>
      </c>
      <c r="Z78">
        <v>0</v>
      </c>
      <c r="AA78">
        <v>0</v>
      </c>
      <c r="AB78">
        <v>0.68</v>
      </c>
      <c r="AC78">
        <v>0</v>
      </c>
      <c r="AD78">
        <v>0</v>
      </c>
      <c r="AE78">
        <v>0</v>
      </c>
      <c r="AF78">
        <v>1.93</v>
      </c>
      <c r="AG78">
        <v>0</v>
      </c>
      <c r="AH78">
        <v>0</v>
      </c>
      <c r="AI78">
        <v>0</v>
      </c>
      <c r="AJ78">
        <v>115.84</v>
      </c>
      <c r="AK78">
        <v>0</v>
      </c>
      <c r="AL78">
        <v>0</v>
      </c>
      <c r="AM78">
        <v>96.53</v>
      </c>
      <c r="AN78">
        <v>0</v>
      </c>
      <c r="AO78">
        <v>0</v>
      </c>
      <c r="AP78">
        <v>167</v>
      </c>
      <c r="AQ78">
        <v>0</v>
      </c>
      <c r="AR78">
        <v>4.83</v>
      </c>
      <c r="AS78">
        <v>0</v>
      </c>
      <c r="AT78">
        <v>0</v>
      </c>
      <c r="AU78">
        <v>0</v>
      </c>
      <c r="AV78">
        <v>37.29</v>
      </c>
      <c r="AW78">
        <v>66.790000000000006</v>
      </c>
      <c r="AX78">
        <v>0</v>
      </c>
      <c r="AY78">
        <v>37.29</v>
      </c>
      <c r="AZ78">
        <v>0</v>
      </c>
      <c r="BA78">
        <v>0</v>
      </c>
      <c r="BB78">
        <v>1.93</v>
      </c>
      <c r="BC78">
        <v>0</v>
      </c>
      <c r="BD78">
        <v>0</v>
      </c>
      <c r="BE78">
        <v>0</v>
      </c>
      <c r="BF78">
        <v>0</v>
      </c>
      <c r="BG78">
        <v>12.43</v>
      </c>
      <c r="BH78">
        <v>0</v>
      </c>
      <c r="BI78">
        <v>0</v>
      </c>
      <c r="BJ78">
        <v>67.569999999999993</v>
      </c>
      <c r="BK78">
        <v>1.93</v>
      </c>
      <c r="BL78">
        <v>0</v>
      </c>
      <c r="BM78">
        <v>0</v>
      </c>
      <c r="BN78">
        <v>0</v>
      </c>
      <c r="BO78">
        <v>0</v>
      </c>
      <c r="BP78">
        <v>48.26</v>
      </c>
      <c r="BQ78">
        <v>6.76</v>
      </c>
      <c r="BR78">
        <v>0</v>
      </c>
      <c r="BS78">
        <v>57.92</v>
      </c>
      <c r="BT78">
        <v>39.58</v>
      </c>
      <c r="BU78">
        <v>14.44</v>
      </c>
      <c r="BV78">
        <v>4.83</v>
      </c>
      <c r="BW78">
        <v>0</v>
      </c>
      <c r="BX78">
        <v>46.33</v>
      </c>
      <c r="BY78">
        <v>48.26</v>
      </c>
      <c r="BZ78">
        <v>48.26</v>
      </c>
      <c r="CA78">
        <v>14.48</v>
      </c>
      <c r="CB78">
        <v>18.71</v>
      </c>
      <c r="CC78">
        <v>5.79</v>
      </c>
      <c r="CD78">
        <v>19.309999999999999</v>
      </c>
      <c r="CE78">
        <v>19.309999999999999</v>
      </c>
      <c r="CF78">
        <v>0</v>
      </c>
    </row>
    <row r="79" spans="7:84">
      <c r="G79" t="s">
        <v>121</v>
      </c>
      <c r="H79" s="73">
        <v>372.32000000000005</v>
      </c>
      <c r="I79" s="46">
        <v>163.32</v>
      </c>
      <c r="J79" s="46">
        <v>588.52</v>
      </c>
      <c r="K79" s="46">
        <v>101.44999999999999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26.06</v>
      </c>
      <c r="X79">
        <v>0</v>
      </c>
      <c r="Y79">
        <v>1.93</v>
      </c>
      <c r="Z79">
        <v>193.06</v>
      </c>
      <c r="AA79">
        <v>0</v>
      </c>
      <c r="AB79">
        <v>0.68</v>
      </c>
      <c r="AC79">
        <v>0</v>
      </c>
      <c r="AD79">
        <v>0</v>
      </c>
      <c r="AE79">
        <v>0</v>
      </c>
      <c r="AF79">
        <v>1.93</v>
      </c>
      <c r="AG79">
        <v>0</v>
      </c>
      <c r="AH79">
        <v>0</v>
      </c>
      <c r="AI79">
        <v>0</v>
      </c>
      <c r="AJ79">
        <v>115.84</v>
      </c>
      <c r="AK79">
        <v>0</v>
      </c>
      <c r="AL79">
        <v>0</v>
      </c>
      <c r="AM79">
        <v>96.53</v>
      </c>
      <c r="AN79">
        <v>0</v>
      </c>
      <c r="AO79">
        <v>0</v>
      </c>
      <c r="AP79">
        <v>167</v>
      </c>
      <c r="AQ79">
        <v>0</v>
      </c>
      <c r="AR79">
        <v>4.83</v>
      </c>
      <c r="AS79">
        <v>0</v>
      </c>
      <c r="AT79">
        <v>0</v>
      </c>
      <c r="AU79">
        <v>0</v>
      </c>
      <c r="AV79">
        <v>37.29</v>
      </c>
      <c r="AW79">
        <v>66.790000000000006</v>
      </c>
      <c r="AX79">
        <v>0</v>
      </c>
      <c r="AY79">
        <v>37.29</v>
      </c>
      <c r="AZ79">
        <v>0</v>
      </c>
      <c r="BA79">
        <v>2</v>
      </c>
      <c r="BB79">
        <v>1.93</v>
      </c>
      <c r="BC79">
        <v>0</v>
      </c>
      <c r="BD79">
        <v>0</v>
      </c>
      <c r="BE79">
        <v>0</v>
      </c>
      <c r="BF79">
        <v>0</v>
      </c>
      <c r="BG79">
        <v>12.43</v>
      </c>
      <c r="BH79">
        <v>0</v>
      </c>
      <c r="BI79">
        <v>0</v>
      </c>
      <c r="BJ79">
        <v>67.569999999999993</v>
      </c>
      <c r="BK79">
        <v>1.93</v>
      </c>
      <c r="BL79">
        <v>0</v>
      </c>
      <c r="BM79">
        <v>0</v>
      </c>
      <c r="BN79">
        <v>0</v>
      </c>
      <c r="BO79">
        <v>0</v>
      </c>
      <c r="BP79">
        <v>48.26</v>
      </c>
      <c r="BQ79">
        <v>6.76</v>
      </c>
      <c r="BR79">
        <v>0</v>
      </c>
      <c r="BS79">
        <v>57.92</v>
      </c>
      <c r="BT79">
        <v>39.58</v>
      </c>
      <c r="BU79">
        <v>14.44</v>
      </c>
      <c r="BV79">
        <v>4.83</v>
      </c>
      <c r="BW79">
        <v>0</v>
      </c>
      <c r="BX79">
        <v>46.33</v>
      </c>
      <c r="BY79">
        <v>48.26</v>
      </c>
      <c r="BZ79">
        <v>48.26</v>
      </c>
      <c r="CA79">
        <v>14.48</v>
      </c>
      <c r="CB79">
        <v>18.989999999999998</v>
      </c>
      <c r="CC79">
        <v>5.79</v>
      </c>
      <c r="CD79">
        <v>19.309999999999999</v>
      </c>
      <c r="CE79">
        <v>19.309999999999999</v>
      </c>
      <c r="CF79">
        <v>0</v>
      </c>
    </row>
    <row r="80" spans="7:84">
      <c r="G80" t="s">
        <v>122</v>
      </c>
      <c r="H80" s="73">
        <v>372.32000000000005</v>
      </c>
      <c r="I80" s="46">
        <v>163.32</v>
      </c>
      <c r="J80" s="46">
        <v>588.52</v>
      </c>
      <c r="K80" s="46">
        <v>101.44999999999999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26.06</v>
      </c>
      <c r="X80">
        <v>0</v>
      </c>
      <c r="Y80">
        <v>1.93</v>
      </c>
      <c r="Z80">
        <v>193.06</v>
      </c>
      <c r="AA80">
        <v>0</v>
      </c>
      <c r="AB80">
        <v>0.68</v>
      </c>
      <c r="AC80">
        <v>0</v>
      </c>
      <c r="AD80">
        <v>0</v>
      </c>
      <c r="AE80">
        <v>0</v>
      </c>
      <c r="AF80">
        <v>1.93</v>
      </c>
      <c r="AG80">
        <v>0</v>
      </c>
      <c r="AH80">
        <v>0</v>
      </c>
      <c r="AI80">
        <v>0</v>
      </c>
      <c r="AJ80">
        <v>115.84</v>
      </c>
      <c r="AK80">
        <v>0</v>
      </c>
      <c r="AL80">
        <v>0</v>
      </c>
      <c r="AM80">
        <v>96.53</v>
      </c>
      <c r="AN80">
        <v>0</v>
      </c>
      <c r="AO80">
        <v>0</v>
      </c>
      <c r="AP80">
        <v>167</v>
      </c>
      <c r="AQ80">
        <v>0</v>
      </c>
      <c r="AR80">
        <v>4.83</v>
      </c>
      <c r="AS80">
        <v>0</v>
      </c>
      <c r="AT80">
        <v>0</v>
      </c>
      <c r="AU80">
        <v>0</v>
      </c>
      <c r="AV80">
        <v>37.29</v>
      </c>
      <c r="AW80">
        <v>66.790000000000006</v>
      </c>
      <c r="AX80">
        <v>0</v>
      </c>
      <c r="AY80">
        <v>37.29</v>
      </c>
      <c r="AZ80">
        <v>0</v>
      </c>
      <c r="BA80">
        <v>2</v>
      </c>
      <c r="BB80">
        <v>1.93</v>
      </c>
      <c r="BC80">
        <v>0</v>
      </c>
      <c r="BD80">
        <v>0</v>
      </c>
      <c r="BE80">
        <v>0</v>
      </c>
      <c r="BF80">
        <v>0</v>
      </c>
      <c r="BG80">
        <v>12.43</v>
      </c>
      <c r="BH80">
        <v>0</v>
      </c>
      <c r="BI80">
        <v>0</v>
      </c>
      <c r="BJ80">
        <v>67.569999999999993</v>
      </c>
      <c r="BK80">
        <v>1.93</v>
      </c>
      <c r="BL80">
        <v>0</v>
      </c>
      <c r="BM80">
        <v>0</v>
      </c>
      <c r="BN80">
        <v>0</v>
      </c>
      <c r="BO80">
        <v>0</v>
      </c>
      <c r="BP80">
        <v>48.26</v>
      </c>
      <c r="BQ80">
        <v>6.76</v>
      </c>
      <c r="BR80">
        <v>0</v>
      </c>
      <c r="BS80">
        <v>57.92</v>
      </c>
      <c r="BT80">
        <v>39.58</v>
      </c>
      <c r="BU80">
        <v>14.44</v>
      </c>
      <c r="BV80">
        <v>4.83</v>
      </c>
      <c r="BW80">
        <v>0</v>
      </c>
      <c r="BX80">
        <v>46.33</v>
      </c>
      <c r="BY80">
        <v>48.26</v>
      </c>
      <c r="BZ80">
        <v>48.26</v>
      </c>
      <c r="CA80">
        <v>14.48</v>
      </c>
      <c r="CB80">
        <v>18.989999999999998</v>
      </c>
      <c r="CC80">
        <v>5.79</v>
      </c>
      <c r="CD80">
        <v>19.309999999999999</v>
      </c>
      <c r="CE80">
        <v>19.309999999999999</v>
      </c>
      <c r="CF80">
        <v>0</v>
      </c>
    </row>
    <row r="81" spans="7:84">
      <c r="G81" t="s">
        <v>123</v>
      </c>
      <c r="H81" s="73">
        <v>372.32000000000005</v>
      </c>
      <c r="I81" s="46">
        <v>163.32</v>
      </c>
      <c r="J81" s="46">
        <v>588.52</v>
      </c>
      <c r="K81" s="46">
        <v>101.44999999999999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26.06</v>
      </c>
      <c r="X81">
        <v>0</v>
      </c>
      <c r="Y81">
        <v>1.93</v>
      </c>
      <c r="Z81">
        <v>193.06</v>
      </c>
      <c r="AA81">
        <v>0</v>
      </c>
      <c r="AB81">
        <v>0.68</v>
      </c>
      <c r="AC81">
        <v>0</v>
      </c>
      <c r="AD81">
        <v>0</v>
      </c>
      <c r="AE81">
        <v>0</v>
      </c>
      <c r="AF81">
        <v>1.93</v>
      </c>
      <c r="AG81">
        <v>0</v>
      </c>
      <c r="AH81">
        <v>0</v>
      </c>
      <c r="AI81">
        <v>0</v>
      </c>
      <c r="AJ81">
        <v>115.84</v>
      </c>
      <c r="AK81">
        <v>0</v>
      </c>
      <c r="AL81">
        <v>0</v>
      </c>
      <c r="AM81">
        <v>96.53</v>
      </c>
      <c r="AN81">
        <v>0</v>
      </c>
      <c r="AO81">
        <v>0</v>
      </c>
      <c r="AP81">
        <v>167</v>
      </c>
      <c r="AQ81">
        <v>0</v>
      </c>
      <c r="AR81">
        <v>4.83</v>
      </c>
      <c r="AS81">
        <v>0</v>
      </c>
      <c r="AT81">
        <v>0</v>
      </c>
      <c r="AU81">
        <v>0</v>
      </c>
      <c r="AV81">
        <v>37.29</v>
      </c>
      <c r="AW81">
        <v>66.790000000000006</v>
      </c>
      <c r="AX81">
        <v>0</v>
      </c>
      <c r="AY81">
        <v>37.29</v>
      </c>
      <c r="AZ81">
        <v>0</v>
      </c>
      <c r="BA81">
        <v>2</v>
      </c>
      <c r="BB81">
        <v>1.93</v>
      </c>
      <c r="BC81">
        <v>0</v>
      </c>
      <c r="BD81">
        <v>0</v>
      </c>
      <c r="BE81">
        <v>0</v>
      </c>
      <c r="BF81">
        <v>0</v>
      </c>
      <c r="BG81">
        <v>12.43</v>
      </c>
      <c r="BH81">
        <v>0</v>
      </c>
      <c r="BI81">
        <v>0</v>
      </c>
      <c r="BJ81">
        <v>67.569999999999993</v>
      </c>
      <c r="BK81">
        <v>1.93</v>
      </c>
      <c r="BL81">
        <v>0</v>
      </c>
      <c r="BM81">
        <v>0</v>
      </c>
      <c r="BN81">
        <v>0</v>
      </c>
      <c r="BO81">
        <v>0</v>
      </c>
      <c r="BP81">
        <v>48.26</v>
      </c>
      <c r="BQ81">
        <v>6.76</v>
      </c>
      <c r="BR81">
        <v>0</v>
      </c>
      <c r="BS81">
        <v>57.92</v>
      </c>
      <c r="BT81">
        <v>39.58</v>
      </c>
      <c r="BU81">
        <v>14.44</v>
      </c>
      <c r="BV81">
        <v>4.83</v>
      </c>
      <c r="BW81">
        <v>0</v>
      </c>
      <c r="BX81">
        <v>46.33</v>
      </c>
      <c r="BY81">
        <v>48.26</v>
      </c>
      <c r="BZ81">
        <v>48.26</v>
      </c>
      <c r="CA81">
        <v>14.48</v>
      </c>
      <c r="CB81">
        <v>18.989999999999998</v>
      </c>
      <c r="CC81">
        <v>5.79</v>
      </c>
      <c r="CD81">
        <v>19.309999999999999</v>
      </c>
      <c r="CE81">
        <v>19.309999999999999</v>
      </c>
      <c r="CF81">
        <v>0</v>
      </c>
    </row>
    <row r="82" spans="7:84">
      <c r="G82" t="s">
        <v>124</v>
      </c>
      <c r="H82" s="73">
        <v>372.32000000000005</v>
      </c>
      <c r="I82" s="46">
        <v>163.32</v>
      </c>
      <c r="J82" s="46">
        <v>588.52</v>
      </c>
      <c r="K82" s="46">
        <v>101.44999999999999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26.06</v>
      </c>
      <c r="X82">
        <v>0</v>
      </c>
      <c r="Y82">
        <v>1.93</v>
      </c>
      <c r="Z82">
        <v>193.06</v>
      </c>
      <c r="AA82">
        <v>0</v>
      </c>
      <c r="AB82">
        <v>0.68</v>
      </c>
      <c r="AC82">
        <v>0</v>
      </c>
      <c r="AD82">
        <v>0</v>
      </c>
      <c r="AE82">
        <v>0</v>
      </c>
      <c r="AF82">
        <v>1.93</v>
      </c>
      <c r="AG82">
        <v>0</v>
      </c>
      <c r="AH82">
        <v>0</v>
      </c>
      <c r="AI82">
        <v>0</v>
      </c>
      <c r="AJ82">
        <v>115.84</v>
      </c>
      <c r="AK82">
        <v>0</v>
      </c>
      <c r="AL82">
        <v>0</v>
      </c>
      <c r="AM82">
        <v>96.53</v>
      </c>
      <c r="AN82">
        <v>0</v>
      </c>
      <c r="AO82">
        <v>0</v>
      </c>
      <c r="AP82">
        <v>167</v>
      </c>
      <c r="AQ82">
        <v>0</v>
      </c>
      <c r="AR82">
        <v>4.83</v>
      </c>
      <c r="AS82">
        <v>0</v>
      </c>
      <c r="AT82">
        <v>0</v>
      </c>
      <c r="AU82">
        <v>0</v>
      </c>
      <c r="AV82">
        <v>37.29</v>
      </c>
      <c r="AW82">
        <v>66.790000000000006</v>
      </c>
      <c r="AX82">
        <v>0</v>
      </c>
      <c r="AY82">
        <v>37.29</v>
      </c>
      <c r="AZ82">
        <v>0</v>
      </c>
      <c r="BA82">
        <v>2</v>
      </c>
      <c r="BB82">
        <v>1.93</v>
      </c>
      <c r="BC82">
        <v>0</v>
      </c>
      <c r="BD82">
        <v>0</v>
      </c>
      <c r="BE82">
        <v>0</v>
      </c>
      <c r="BF82">
        <v>0</v>
      </c>
      <c r="BG82">
        <v>12.43</v>
      </c>
      <c r="BH82">
        <v>0</v>
      </c>
      <c r="BI82">
        <v>0</v>
      </c>
      <c r="BJ82">
        <v>67.569999999999993</v>
      </c>
      <c r="BK82">
        <v>1.93</v>
      </c>
      <c r="BL82">
        <v>0</v>
      </c>
      <c r="BM82">
        <v>0</v>
      </c>
      <c r="BN82">
        <v>0</v>
      </c>
      <c r="BO82">
        <v>0</v>
      </c>
      <c r="BP82">
        <v>48.26</v>
      </c>
      <c r="BQ82">
        <v>6.76</v>
      </c>
      <c r="BR82">
        <v>0</v>
      </c>
      <c r="BS82">
        <v>57.92</v>
      </c>
      <c r="BT82">
        <v>39.58</v>
      </c>
      <c r="BU82">
        <v>14.44</v>
      </c>
      <c r="BV82">
        <v>4.83</v>
      </c>
      <c r="BW82">
        <v>0</v>
      </c>
      <c r="BX82">
        <v>46.33</v>
      </c>
      <c r="BY82">
        <v>48.26</v>
      </c>
      <c r="BZ82">
        <v>48.26</v>
      </c>
      <c r="CA82">
        <v>14.48</v>
      </c>
      <c r="CB82">
        <v>18.989999999999998</v>
      </c>
      <c r="CC82">
        <v>5.79</v>
      </c>
      <c r="CD82">
        <v>19.309999999999999</v>
      </c>
      <c r="CE82">
        <v>19.309999999999999</v>
      </c>
      <c r="CF82">
        <v>0</v>
      </c>
    </row>
    <row r="83" spans="7:84">
      <c r="G83" t="s">
        <v>125</v>
      </c>
      <c r="H83" s="73">
        <v>818.19</v>
      </c>
      <c r="I83" s="46">
        <v>163.32</v>
      </c>
      <c r="J83" s="46">
        <v>588.52</v>
      </c>
      <c r="K83" s="46">
        <v>101.44999999999999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26.06</v>
      </c>
      <c r="X83">
        <v>0</v>
      </c>
      <c r="Y83">
        <v>1.93</v>
      </c>
      <c r="Z83">
        <v>193.06</v>
      </c>
      <c r="AA83">
        <v>0</v>
      </c>
      <c r="AB83">
        <v>0.68</v>
      </c>
      <c r="AC83">
        <v>0</v>
      </c>
      <c r="AD83">
        <v>0</v>
      </c>
      <c r="AE83">
        <v>0</v>
      </c>
      <c r="AF83">
        <v>1.93</v>
      </c>
      <c r="AG83">
        <v>96.53</v>
      </c>
      <c r="AH83">
        <v>0</v>
      </c>
      <c r="AI83">
        <v>0</v>
      </c>
      <c r="AJ83">
        <v>115.84</v>
      </c>
      <c r="AK83">
        <v>0</v>
      </c>
      <c r="AL83">
        <v>0</v>
      </c>
      <c r="AM83">
        <v>96.53</v>
      </c>
      <c r="AN83">
        <v>0</v>
      </c>
      <c r="AO83">
        <v>96.53</v>
      </c>
      <c r="AP83">
        <v>167</v>
      </c>
      <c r="AQ83">
        <v>0</v>
      </c>
      <c r="AR83">
        <v>4.83</v>
      </c>
      <c r="AS83">
        <v>0</v>
      </c>
      <c r="AT83">
        <v>0</v>
      </c>
      <c r="AU83">
        <v>34.75</v>
      </c>
      <c r="AV83">
        <v>37.29</v>
      </c>
      <c r="AW83">
        <v>66.790000000000006</v>
      </c>
      <c r="AX83">
        <v>96.53</v>
      </c>
      <c r="AY83">
        <v>37.29</v>
      </c>
      <c r="AZ83">
        <v>0</v>
      </c>
      <c r="BA83">
        <v>2</v>
      </c>
      <c r="BB83">
        <v>1.93</v>
      </c>
      <c r="BC83">
        <v>0</v>
      </c>
      <c r="BD83">
        <v>0</v>
      </c>
      <c r="BE83">
        <v>0</v>
      </c>
      <c r="BF83">
        <v>0</v>
      </c>
      <c r="BG83">
        <v>12.43</v>
      </c>
      <c r="BH83">
        <v>0</v>
      </c>
      <c r="BI83">
        <v>96.53</v>
      </c>
      <c r="BJ83">
        <v>67.569999999999993</v>
      </c>
      <c r="BK83">
        <v>1.93</v>
      </c>
      <c r="BL83">
        <v>0</v>
      </c>
      <c r="BM83">
        <v>25</v>
      </c>
      <c r="BN83">
        <v>0</v>
      </c>
      <c r="BO83">
        <v>0</v>
      </c>
      <c r="BP83">
        <v>48.26</v>
      </c>
      <c r="BQ83">
        <v>6.76</v>
      </c>
      <c r="BR83">
        <v>0</v>
      </c>
      <c r="BS83">
        <v>57.92</v>
      </c>
      <c r="BT83">
        <v>39.58</v>
      </c>
      <c r="BU83">
        <v>14.44</v>
      </c>
      <c r="BV83">
        <v>4.83</v>
      </c>
      <c r="BW83">
        <v>0</v>
      </c>
      <c r="BX83">
        <v>46.33</v>
      </c>
      <c r="BY83">
        <v>48.26</v>
      </c>
      <c r="BZ83">
        <v>48.26</v>
      </c>
      <c r="CA83">
        <v>14.48</v>
      </c>
      <c r="CB83">
        <v>18.989999999999998</v>
      </c>
      <c r="CC83">
        <v>5.79</v>
      </c>
      <c r="CD83">
        <v>19.309999999999999</v>
      </c>
      <c r="CE83">
        <v>19.309999999999999</v>
      </c>
      <c r="CF83">
        <v>0</v>
      </c>
    </row>
    <row r="84" spans="7:84">
      <c r="G84" t="s">
        <v>126</v>
      </c>
      <c r="H84" s="73">
        <v>842.32</v>
      </c>
      <c r="I84" s="46">
        <v>163.32</v>
      </c>
      <c r="J84" s="46">
        <v>588.52</v>
      </c>
      <c r="K84" s="46">
        <v>101.44999999999999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26.06</v>
      </c>
      <c r="X84">
        <v>0</v>
      </c>
      <c r="Y84">
        <v>1.93</v>
      </c>
      <c r="Z84">
        <v>193.06</v>
      </c>
      <c r="AA84">
        <v>0</v>
      </c>
      <c r="AB84">
        <v>0.68</v>
      </c>
      <c r="AC84">
        <v>0</v>
      </c>
      <c r="AD84">
        <v>0</v>
      </c>
      <c r="AE84">
        <v>0</v>
      </c>
      <c r="AF84">
        <v>1.93</v>
      </c>
      <c r="AG84">
        <v>96.53</v>
      </c>
      <c r="AH84">
        <v>0</v>
      </c>
      <c r="AI84">
        <v>0</v>
      </c>
      <c r="AJ84">
        <v>115.84</v>
      </c>
      <c r="AK84">
        <v>0</v>
      </c>
      <c r="AL84">
        <v>0</v>
      </c>
      <c r="AM84">
        <v>96.53</v>
      </c>
      <c r="AN84">
        <v>0</v>
      </c>
      <c r="AO84">
        <v>96.53</v>
      </c>
      <c r="AP84">
        <v>167</v>
      </c>
      <c r="AQ84">
        <v>0</v>
      </c>
      <c r="AR84">
        <v>4.83</v>
      </c>
      <c r="AS84">
        <v>0</v>
      </c>
      <c r="AT84">
        <v>0</v>
      </c>
      <c r="AU84">
        <v>58.88</v>
      </c>
      <c r="AV84">
        <v>37.29</v>
      </c>
      <c r="AW84">
        <v>66.790000000000006</v>
      </c>
      <c r="AX84">
        <v>96.53</v>
      </c>
      <c r="AY84">
        <v>37.29</v>
      </c>
      <c r="AZ84">
        <v>0</v>
      </c>
      <c r="BA84">
        <v>2</v>
      </c>
      <c r="BB84">
        <v>1.93</v>
      </c>
      <c r="BC84">
        <v>0</v>
      </c>
      <c r="BD84">
        <v>0</v>
      </c>
      <c r="BE84">
        <v>0</v>
      </c>
      <c r="BF84">
        <v>0</v>
      </c>
      <c r="BG84">
        <v>12.43</v>
      </c>
      <c r="BH84">
        <v>0</v>
      </c>
      <c r="BI84">
        <v>96.53</v>
      </c>
      <c r="BJ84">
        <v>67.569999999999993</v>
      </c>
      <c r="BK84">
        <v>1.93</v>
      </c>
      <c r="BL84">
        <v>0</v>
      </c>
      <c r="BM84">
        <v>25</v>
      </c>
      <c r="BN84">
        <v>0</v>
      </c>
      <c r="BO84">
        <v>0</v>
      </c>
      <c r="BP84">
        <v>48.26</v>
      </c>
      <c r="BQ84">
        <v>6.76</v>
      </c>
      <c r="BR84">
        <v>0</v>
      </c>
      <c r="BS84">
        <v>57.92</v>
      </c>
      <c r="BT84">
        <v>39.58</v>
      </c>
      <c r="BU84">
        <v>14.44</v>
      </c>
      <c r="BV84">
        <v>4.83</v>
      </c>
      <c r="BW84">
        <v>0</v>
      </c>
      <c r="BX84">
        <v>46.33</v>
      </c>
      <c r="BY84">
        <v>48.26</v>
      </c>
      <c r="BZ84">
        <v>48.26</v>
      </c>
      <c r="CA84">
        <v>14.48</v>
      </c>
      <c r="CB84">
        <v>18.989999999999998</v>
      </c>
      <c r="CC84">
        <v>5.79</v>
      </c>
      <c r="CD84">
        <v>19.309999999999999</v>
      </c>
      <c r="CE84">
        <v>19.309999999999999</v>
      </c>
      <c r="CF84">
        <v>0</v>
      </c>
    </row>
    <row r="85" spans="7:84">
      <c r="G85" t="s">
        <v>127</v>
      </c>
      <c r="H85" s="73">
        <v>842.32</v>
      </c>
      <c r="I85" s="46">
        <v>163.32</v>
      </c>
      <c r="J85" s="46">
        <v>588.52</v>
      </c>
      <c r="K85" s="46">
        <v>101.44999999999999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26.06</v>
      </c>
      <c r="X85">
        <v>0</v>
      </c>
      <c r="Y85">
        <v>1.93</v>
      </c>
      <c r="Z85">
        <v>193.06</v>
      </c>
      <c r="AA85">
        <v>0</v>
      </c>
      <c r="AB85">
        <v>0.68</v>
      </c>
      <c r="AC85">
        <v>0</v>
      </c>
      <c r="AD85">
        <v>0</v>
      </c>
      <c r="AE85">
        <v>0</v>
      </c>
      <c r="AF85">
        <v>1.93</v>
      </c>
      <c r="AG85">
        <v>96.53</v>
      </c>
      <c r="AH85">
        <v>0</v>
      </c>
      <c r="AI85">
        <v>0</v>
      </c>
      <c r="AJ85">
        <v>115.84</v>
      </c>
      <c r="AK85">
        <v>0</v>
      </c>
      <c r="AL85">
        <v>0</v>
      </c>
      <c r="AM85">
        <v>96.53</v>
      </c>
      <c r="AN85">
        <v>0</v>
      </c>
      <c r="AO85">
        <v>96.53</v>
      </c>
      <c r="AP85">
        <v>167</v>
      </c>
      <c r="AQ85">
        <v>0</v>
      </c>
      <c r="AR85">
        <v>4.83</v>
      </c>
      <c r="AS85">
        <v>0</v>
      </c>
      <c r="AT85">
        <v>0</v>
      </c>
      <c r="AU85">
        <v>58.88</v>
      </c>
      <c r="AV85">
        <v>37.29</v>
      </c>
      <c r="AW85">
        <v>66.790000000000006</v>
      </c>
      <c r="AX85">
        <v>96.53</v>
      </c>
      <c r="AY85">
        <v>37.29</v>
      </c>
      <c r="AZ85">
        <v>0</v>
      </c>
      <c r="BA85">
        <v>2</v>
      </c>
      <c r="BB85">
        <v>1.93</v>
      </c>
      <c r="BC85">
        <v>0</v>
      </c>
      <c r="BD85">
        <v>0</v>
      </c>
      <c r="BE85">
        <v>0</v>
      </c>
      <c r="BF85">
        <v>0</v>
      </c>
      <c r="BG85">
        <v>12.43</v>
      </c>
      <c r="BH85">
        <v>0</v>
      </c>
      <c r="BI85">
        <v>96.53</v>
      </c>
      <c r="BJ85">
        <v>67.569999999999993</v>
      </c>
      <c r="BK85">
        <v>1.93</v>
      </c>
      <c r="BL85">
        <v>0</v>
      </c>
      <c r="BM85">
        <v>25</v>
      </c>
      <c r="BN85">
        <v>0</v>
      </c>
      <c r="BO85">
        <v>0</v>
      </c>
      <c r="BP85">
        <v>48.26</v>
      </c>
      <c r="BQ85">
        <v>6.76</v>
      </c>
      <c r="BR85">
        <v>0</v>
      </c>
      <c r="BS85">
        <v>57.92</v>
      </c>
      <c r="BT85">
        <v>39.58</v>
      </c>
      <c r="BU85">
        <v>14.44</v>
      </c>
      <c r="BV85">
        <v>4.83</v>
      </c>
      <c r="BW85">
        <v>0</v>
      </c>
      <c r="BX85">
        <v>46.33</v>
      </c>
      <c r="BY85">
        <v>48.26</v>
      </c>
      <c r="BZ85">
        <v>48.26</v>
      </c>
      <c r="CA85">
        <v>14.48</v>
      </c>
      <c r="CB85">
        <v>18.989999999999998</v>
      </c>
      <c r="CC85">
        <v>5.79</v>
      </c>
      <c r="CD85">
        <v>19.309999999999999</v>
      </c>
      <c r="CE85">
        <v>19.309999999999999</v>
      </c>
      <c r="CF85">
        <v>0</v>
      </c>
    </row>
    <row r="86" spans="7:84">
      <c r="G86" t="s">
        <v>128</v>
      </c>
      <c r="H86" s="73">
        <v>842.32</v>
      </c>
      <c r="I86" s="46">
        <v>163.32</v>
      </c>
      <c r="J86" s="46">
        <v>588.52</v>
      </c>
      <c r="K86" s="46">
        <v>101.44999999999999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26.06</v>
      </c>
      <c r="X86">
        <v>0</v>
      </c>
      <c r="Y86">
        <v>1.93</v>
      </c>
      <c r="Z86">
        <v>193.06</v>
      </c>
      <c r="AA86">
        <v>0</v>
      </c>
      <c r="AB86">
        <v>0.68</v>
      </c>
      <c r="AC86">
        <v>0</v>
      </c>
      <c r="AD86">
        <v>0</v>
      </c>
      <c r="AE86">
        <v>0</v>
      </c>
      <c r="AF86">
        <v>1.93</v>
      </c>
      <c r="AG86">
        <v>96.53</v>
      </c>
      <c r="AH86">
        <v>0</v>
      </c>
      <c r="AI86">
        <v>0</v>
      </c>
      <c r="AJ86">
        <v>115.84</v>
      </c>
      <c r="AK86">
        <v>0</v>
      </c>
      <c r="AL86">
        <v>0</v>
      </c>
      <c r="AM86">
        <v>96.53</v>
      </c>
      <c r="AN86">
        <v>0</v>
      </c>
      <c r="AO86">
        <v>96.53</v>
      </c>
      <c r="AP86">
        <v>167</v>
      </c>
      <c r="AQ86">
        <v>0</v>
      </c>
      <c r="AR86">
        <v>4.83</v>
      </c>
      <c r="AS86">
        <v>0</v>
      </c>
      <c r="AT86">
        <v>0</v>
      </c>
      <c r="AU86">
        <v>58.88</v>
      </c>
      <c r="AV86">
        <v>37.29</v>
      </c>
      <c r="AW86">
        <v>66.790000000000006</v>
      </c>
      <c r="AX86">
        <v>96.53</v>
      </c>
      <c r="AY86">
        <v>37.29</v>
      </c>
      <c r="AZ86">
        <v>0</v>
      </c>
      <c r="BA86">
        <v>2</v>
      </c>
      <c r="BB86">
        <v>1.93</v>
      </c>
      <c r="BC86">
        <v>0</v>
      </c>
      <c r="BD86">
        <v>0</v>
      </c>
      <c r="BE86">
        <v>0</v>
      </c>
      <c r="BF86">
        <v>0</v>
      </c>
      <c r="BG86">
        <v>12.43</v>
      </c>
      <c r="BH86">
        <v>0</v>
      </c>
      <c r="BI86">
        <v>96.53</v>
      </c>
      <c r="BJ86">
        <v>67.569999999999993</v>
      </c>
      <c r="BK86">
        <v>1.93</v>
      </c>
      <c r="BL86">
        <v>0</v>
      </c>
      <c r="BM86">
        <v>25</v>
      </c>
      <c r="BN86">
        <v>0</v>
      </c>
      <c r="BO86">
        <v>0</v>
      </c>
      <c r="BP86">
        <v>48.26</v>
      </c>
      <c r="BQ86">
        <v>6.76</v>
      </c>
      <c r="BR86">
        <v>0</v>
      </c>
      <c r="BS86">
        <v>57.92</v>
      </c>
      <c r="BT86">
        <v>39.58</v>
      </c>
      <c r="BU86">
        <v>14.44</v>
      </c>
      <c r="BV86">
        <v>4.83</v>
      </c>
      <c r="BW86">
        <v>0</v>
      </c>
      <c r="BX86">
        <v>46.33</v>
      </c>
      <c r="BY86">
        <v>48.26</v>
      </c>
      <c r="BZ86">
        <v>48.26</v>
      </c>
      <c r="CA86">
        <v>14.48</v>
      </c>
      <c r="CB86">
        <v>18.989999999999998</v>
      </c>
      <c r="CC86">
        <v>5.79</v>
      </c>
      <c r="CD86">
        <v>19.309999999999999</v>
      </c>
      <c r="CE86">
        <v>19.309999999999999</v>
      </c>
      <c r="CF86">
        <v>0</v>
      </c>
    </row>
    <row r="87" spans="7:84">
      <c r="G87" t="s">
        <v>129</v>
      </c>
      <c r="H87" s="73">
        <v>840.3900000000001</v>
      </c>
      <c r="I87" s="46">
        <v>200.29</v>
      </c>
      <c r="J87" s="46">
        <v>571.70000000000005</v>
      </c>
      <c r="K87" s="46">
        <v>101.44999999999999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26.06</v>
      </c>
      <c r="X87">
        <v>0</v>
      </c>
      <c r="Y87">
        <v>0</v>
      </c>
      <c r="Z87">
        <v>193.06</v>
      </c>
      <c r="AA87">
        <v>0</v>
      </c>
      <c r="AB87">
        <v>0.68</v>
      </c>
      <c r="AC87">
        <v>0</v>
      </c>
      <c r="AD87">
        <v>0</v>
      </c>
      <c r="AE87">
        <v>0</v>
      </c>
      <c r="AF87">
        <v>1.93</v>
      </c>
      <c r="AG87">
        <v>96.53</v>
      </c>
      <c r="AH87">
        <v>0</v>
      </c>
      <c r="AI87">
        <v>0</v>
      </c>
      <c r="AJ87">
        <v>115.84</v>
      </c>
      <c r="AK87">
        <v>0</v>
      </c>
      <c r="AL87">
        <v>0</v>
      </c>
      <c r="AM87">
        <v>96.53</v>
      </c>
      <c r="AN87">
        <v>0</v>
      </c>
      <c r="AO87">
        <v>96.53</v>
      </c>
      <c r="AP87">
        <v>149.91</v>
      </c>
      <c r="AQ87">
        <v>0</v>
      </c>
      <c r="AR87">
        <v>4.83</v>
      </c>
      <c r="AS87">
        <v>0</v>
      </c>
      <c r="AT87">
        <v>0</v>
      </c>
      <c r="AU87">
        <v>58.88</v>
      </c>
      <c r="AV87">
        <v>37.29</v>
      </c>
      <c r="AW87">
        <v>66.790000000000006</v>
      </c>
      <c r="AX87">
        <v>96.53</v>
      </c>
      <c r="AY87">
        <v>37.29</v>
      </c>
      <c r="AZ87">
        <v>0</v>
      </c>
      <c r="BA87">
        <v>2</v>
      </c>
      <c r="BB87">
        <v>1.93</v>
      </c>
      <c r="BC87">
        <v>0</v>
      </c>
      <c r="BD87">
        <v>0</v>
      </c>
      <c r="BE87">
        <v>0</v>
      </c>
      <c r="BF87">
        <v>0</v>
      </c>
      <c r="BG87">
        <v>12.43</v>
      </c>
      <c r="BH87">
        <v>0</v>
      </c>
      <c r="BI87">
        <v>96.53</v>
      </c>
      <c r="BJ87">
        <v>67.569999999999993</v>
      </c>
      <c r="BK87">
        <v>1.93</v>
      </c>
      <c r="BL87">
        <v>0</v>
      </c>
      <c r="BM87">
        <v>25</v>
      </c>
      <c r="BN87">
        <v>0</v>
      </c>
      <c r="BO87">
        <v>36.97</v>
      </c>
      <c r="BP87">
        <v>48.26</v>
      </c>
      <c r="BQ87">
        <v>6.76</v>
      </c>
      <c r="BR87">
        <v>0</v>
      </c>
      <c r="BS87">
        <v>57.92</v>
      </c>
      <c r="BT87">
        <v>39.58</v>
      </c>
      <c r="BU87">
        <v>14.44</v>
      </c>
      <c r="BV87">
        <v>4.83</v>
      </c>
      <c r="BW87">
        <v>0</v>
      </c>
      <c r="BX87">
        <v>46.33</v>
      </c>
      <c r="BY87">
        <v>48.26</v>
      </c>
      <c r="BZ87">
        <v>48.26</v>
      </c>
      <c r="CA87">
        <v>14.48</v>
      </c>
      <c r="CB87">
        <v>19.260000000000002</v>
      </c>
      <c r="CC87">
        <v>5.79</v>
      </c>
      <c r="CD87">
        <v>19.309999999999999</v>
      </c>
      <c r="CE87">
        <v>19.309999999999999</v>
      </c>
      <c r="CF87">
        <v>0</v>
      </c>
    </row>
    <row r="88" spans="7:84">
      <c r="G88" t="s">
        <v>130</v>
      </c>
      <c r="H88" s="73">
        <v>840.3900000000001</v>
      </c>
      <c r="I88" s="46">
        <v>200.29</v>
      </c>
      <c r="J88" s="46">
        <v>571.70000000000005</v>
      </c>
      <c r="K88" s="46">
        <v>101.44999999999999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26.06</v>
      </c>
      <c r="X88">
        <v>0</v>
      </c>
      <c r="Y88">
        <v>0</v>
      </c>
      <c r="Z88">
        <v>193.06</v>
      </c>
      <c r="AA88">
        <v>0</v>
      </c>
      <c r="AB88">
        <v>0.68</v>
      </c>
      <c r="AC88">
        <v>0</v>
      </c>
      <c r="AD88">
        <v>0</v>
      </c>
      <c r="AE88">
        <v>0</v>
      </c>
      <c r="AF88">
        <v>1.93</v>
      </c>
      <c r="AG88">
        <v>96.53</v>
      </c>
      <c r="AH88">
        <v>0</v>
      </c>
      <c r="AI88">
        <v>0</v>
      </c>
      <c r="AJ88">
        <v>115.84</v>
      </c>
      <c r="AK88">
        <v>0</v>
      </c>
      <c r="AL88">
        <v>0</v>
      </c>
      <c r="AM88">
        <v>96.53</v>
      </c>
      <c r="AN88">
        <v>0</v>
      </c>
      <c r="AO88">
        <v>96.53</v>
      </c>
      <c r="AP88">
        <v>149.91</v>
      </c>
      <c r="AQ88">
        <v>0</v>
      </c>
      <c r="AR88">
        <v>4.83</v>
      </c>
      <c r="AS88">
        <v>0</v>
      </c>
      <c r="AT88">
        <v>0</v>
      </c>
      <c r="AU88">
        <v>58.88</v>
      </c>
      <c r="AV88">
        <v>37.29</v>
      </c>
      <c r="AW88">
        <v>66.790000000000006</v>
      </c>
      <c r="AX88">
        <v>96.53</v>
      </c>
      <c r="AY88">
        <v>37.29</v>
      </c>
      <c r="AZ88">
        <v>0</v>
      </c>
      <c r="BA88">
        <v>2</v>
      </c>
      <c r="BB88">
        <v>1.93</v>
      </c>
      <c r="BC88">
        <v>0</v>
      </c>
      <c r="BD88">
        <v>0</v>
      </c>
      <c r="BE88">
        <v>0</v>
      </c>
      <c r="BF88">
        <v>0</v>
      </c>
      <c r="BG88">
        <v>12.43</v>
      </c>
      <c r="BH88">
        <v>0</v>
      </c>
      <c r="BI88">
        <v>96.53</v>
      </c>
      <c r="BJ88">
        <v>67.569999999999993</v>
      </c>
      <c r="BK88">
        <v>1.93</v>
      </c>
      <c r="BL88">
        <v>0</v>
      </c>
      <c r="BM88">
        <v>25</v>
      </c>
      <c r="BN88">
        <v>0</v>
      </c>
      <c r="BO88">
        <v>36.97</v>
      </c>
      <c r="BP88">
        <v>48.26</v>
      </c>
      <c r="BQ88">
        <v>6.76</v>
      </c>
      <c r="BR88">
        <v>0</v>
      </c>
      <c r="BS88">
        <v>57.92</v>
      </c>
      <c r="BT88">
        <v>39.58</v>
      </c>
      <c r="BU88">
        <v>14.44</v>
      </c>
      <c r="BV88">
        <v>4.83</v>
      </c>
      <c r="BW88">
        <v>0</v>
      </c>
      <c r="BX88">
        <v>46.33</v>
      </c>
      <c r="BY88">
        <v>48.26</v>
      </c>
      <c r="BZ88">
        <v>48.26</v>
      </c>
      <c r="CA88">
        <v>14.48</v>
      </c>
      <c r="CB88">
        <v>19.260000000000002</v>
      </c>
      <c r="CC88">
        <v>5.79</v>
      </c>
      <c r="CD88">
        <v>19.309999999999999</v>
      </c>
      <c r="CE88">
        <v>19.309999999999999</v>
      </c>
      <c r="CF88">
        <v>0</v>
      </c>
    </row>
    <row r="89" spans="7:84">
      <c r="G89" t="s">
        <v>131</v>
      </c>
      <c r="H89" s="73">
        <v>840.3900000000001</v>
      </c>
      <c r="I89" s="46">
        <v>200.29</v>
      </c>
      <c r="J89" s="46">
        <v>571.70000000000005</v>
      </c>
      <c r="K89" s="46">
        <v>101.44999999999999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26.06</v>
      </c>
      <c r="X89">
        <v>0</v>
      </c>
      <c r="Y89">
        <v>0</v>
      </c>
      <c r="Z89">
        <v>193.06</v>
      </c>
      <c r="AA89">
        <v>0</v>
      </c>
      <c r="AB89">
        <v>0.68</v>
      </c>
      <c r="AC89">
        <v>0</v>
      </c>
      <c r="AD89">
        <v>0</v>
      </c>
      <c r="AE89">
        <v>0</v>
      </c>
      <c r="AF89">
        <v>1.93</v>
      </c>
      <c r="AG89">
        <v>96.53</v>
      </c>
      <c r="AH89">
        <v>0</v>
      </c>
      <c r="AI89">
        <v>0</v>
      </c>
      <c r="AJ89">
        <v>115.84</v>
      </c>
      <c r="AK89">
        <v>0</v>
      </c>
      <c r="AL89">
        <v>0</v>
      </c>
      <c r="AM89">
        <v>96.53</v>
      </c>
      <c r="AN89">
        <v>0</v>
      </c>
      <c r="AO89">
        <v>96.53</v>
      </c>
      <c r="AP89">
        <v>149.91</v>
      </c>
      <c r="AQ89">
        <v>0</v>
      </c>
      <c r="AR89">
        <v>4.83</v>
      </c>
      <c r="AS89">
        <v>0</v>
      </c>
      <c r="AT89">
        <v>0</v>
      </c>
      <c r="AU89">
        <v>58.88</v>
      </c>
      <c r="AV89">
        <v>37.29</v>
      </c>
      <c r="AW89">
        <v>66.790000000000006</v>
      </c>
      <c r="AX89">
        <v>96.53</v>
      </c>
      <c r="AY89">
        <v>37.29</v>
      </c>
      <c r="AZ89">
        <v>0</v>
      </c>
      <c r="BA89">
        <v>2</v>
      </c>
      <c r="BB89">
        <v>1.93</v>
      </c>
      <c r="BC89">
        <v>0</v>
      </c>
      <c r="BD89">
        <v>0</v>
      </c>
      <c r="BE89">
        <v>0</v>
      </c>
      <c r="BF89">
        <v>0</v>
      </c>
      <c r="BG89">
        <v>12.43</v>
      </c>
      <c r="BH89">
        <v>0</v>
      </c>
      <c r="BI89">
        <v>96.53</v>
      </c>
      <c r="BJ89">
        <v>67.569999999999993</v>
      </c>
      <c r="BK89">
        <v>1.93</v>
      </c>
      <c r="BL89">
        <v>0</v>
      </c>
      <c r="BM89">
        <v>25</v>
      </c>
      <c r="BN89">
        <v>0</v>
      </c>
      <c r="BO89">
        <v>36.97</v>
      </c>
      <c r="BP89">
        <v>48.26</v>
      </c>
      <c r="BQ89">
        <v>6.76</v>
      </c>
      <c r="BR89">
        <v>0</v>
      </c>
      <c r="BS89">
        <v>57.92</v>
      </c>
      <c r="BT89">
        <v>39.58</v>
      </c>
      <c r="BU89">
        <v>14.44</v>
      </c>
      <c r="BV89">
        <v>4.83</v>
      </c>
      <c r="BW89">
        <v>0</v>
      </c>
      <c r="BX89">
        <v>46.33</v>
      </c>
      <c r="BY89">
        <v>48.26</v>
      </c>
      <c r="BZ89">
        <v>48.26</v>
      </c>
      <c r="CA89">
        <v>14.48</v>
      </c>
      <c r="CB89">
        <v>19.260000000000002</v>
      </c>
      <c r="CC89">
        <v>5.79</v>
      </c>
      <c r="CD89">
        <v>19.309999999999999</v>
      </c>
      <c r="CE89">
        <v>19.309999999999999</v>
      </c>
      <c r="CF89">
        <v>0</v>
      </c>
    </row>
    <row r="90" spans="7:84">
      <c r="G90" t="s">
        <v>132</v>
      </c>
      <c r="H90" s="73">
        <v>840.3900000000001</v>
      </c>
      <c r="I90" s="46">
        <v>200.29</v>
      </c>
      <c r="J90" s="46">
        <v>571.70000000000005</v>
      </c>
      <c r="K90" s="46">
        <v>101.44999999999999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26.06</v>
      </c>
      <c r="X90">
        <v>0</v>
      </c>
      <c r="Y90">
        <v>0</v>
      </c>
      <c r="Z90">
        <v>193.06</v>
      </c>
      <c r="AA90">
        <v>0</v>
      </c>
      <c r="AB90">
        <v>0.68</v>
      </c>
      <c r="AC90">
        <v>0</v>
      </c>
      <c r="AD90">
        <v>0</v>
      </c>
      <c r="AE90">
        <v>0</v>
      </c>
      <c r="AF90">
        <v>1.93</v>
      </c>
      <c r="AG90">
        <v>96.53</v>
      </c>
      <c r="AH90">
        <v>0</v>
      </c>
      <c r="AI90">
        <v>0</v>
      </c>
      <c r="AJ90">
        <v>115.84</v>
      </c>
      <c r="AK90">
        <v>0</v>
      </c>
      <c r="AL90">
        <v>0</v>
      </c>
      <c r="AM90">
        <v>96.53</v>
      </c>
      <c r="AN90">
        <v>0</v>
      </c>
      <c r="AO90">
        <v>96.53</v>
      </c>
      <c r="AP90">
        <v>149.91</v>
      </c>
      <c r="AQ90">
        <v>0</v>
      </c>
      <c r="AR90">
        <v>4.83</v>
      </c>
      <c r="AS90">
        <v>0</v>
      </c>
      <c r="AT90">
        <v>0</v>
      </c>
      <c r="AU90">
        <v>58.88</v>
      </c>
      <c r="AV90">
        <v>37.29</v>
      </c>
      <c r="AW90">
        <v>66.790000000000006</v>
      </c>
      <c r="AX90">
        <v>96.53</v>
      </c>
      <c r="AY90">
        <v>37.29</v>
      </c>
      <c r="AZ90">
        <v>0</v>
      </c>
      <c r="BA90">
        <v>2</v>
      </c>
      <c r="BB90">
        <v>1.93</v>
      </c>
      <c r="BC90">
        <v>0</v>
      </c>
      <c r="BD90">
        <v>0</v>
      </c>
      <c r="BE90">
        <v>0</v>
      </c>
      <c r="BF90">
        <v>0</v>
      </c>
      <c r="BG90">
        <v>12.43</v>
      </c>
      <c r="BH90">
        <v>0</v>
      </c>
      <c r="BI90">
        <v>96.53</v>
      </c>
      <c r="BJ90">
        <v>67.569999999999993</v>
      </c>
      <c r="BK90">
        <v>1.93</v>
      </c>
      <c r="BL90">
        <v>0</v>
      </c>
      <c r="BM90">
        <v>25</v>
      </c>
      <c r="BN90">
        <v>0</v>
      </c>
      <c r="BO90">
        <v>36.97</v>
      </c>
      <c r="BP90">
        <v>48.26</v>
      </c>
      <c r="BQ90">
        <v>6.76</v>
      </c>
      <c r="BR90">
        <v>0</v>
      </c>
      <c r="BS90">
        <v>57.92</v>
      </c>
      <c r="BT90">
        <v>39.58</v>
      </c>
      <c r="BU90">
        <v>14.44</v>
      </c>
      <c r="BV90">
        <v>4.83</v>
      </c>
      <c r="BW90">
        <v>0</v>
      </c>
      <c r="BX90">
        <v>46.33</v>
      </c>
      <c r="BY90">
        <v>48.26</v>
      </c>
      <c r="BZ90">
        <v>48.26</v>
      </c>
      <c r="CA90">
        <v>14.48</v>
      </c>
      <c r="CB90">
        <v>19.260000000000002</v>
      </c>
      <c r="CC90">
        <v>5.79</v>
      </c>
      <c r="CD90">
        <v>19.309999999999999</v>
      </c>
      <c r="CE90">
        <v>19.309999999999999</v>
      </c>
      <c r="CF90">
        <v>0</v>
      </c>
    </row>
    <row r="91" spans="7:84">
      <c r="G91" t="s">
        <v>133</v>
      </c>
      <c r="H91" s="73">
        <v>937.88999999999987</v>
      </c>
      <c r="I91" s="46">
        <v>209.94000000000003</v>
      </c>
      <c r="J91" s="46">
        <v>530.76</v>
      </c>
      <c r="K91" s="46">
        <v>101.44999999999999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26.06</v>
      </c>
      <c r="X91">
        <v>0</v>
      </c>
      <c r="Y91">
        <v>0</v>
      </c>
      <c r="Z91">
        <v>193.06</v>
      </c>
      <c r="AA91">
        <v>0</v>
      </c>
      <c r="AB91">
        <v>0.68</v>
      </c>
      <c r="AC91">
        <v>0</v>
      </c>
      <c r="AD91">
        <v>0</v>
      </c>
      <c r="AE91">
        <v>0</v>
      </c>
      <c r="AF91">
        <v>1.93</v>
      </c>
      <c r="AG91">
        <v>96.53</v>
      </c>
      <c r="AH91">
        <v>0</v>
      </c>
      <c r="AI91">
        <v>0.97</v>
      </c>
      <c r="AJ91">
        <v>115.84</v>
      </c>
      <c r="AK91">
        <v>9.65</v>
      </c>
      <c r="AL91">
        <v>0</v>
      </c>
      <c r="AM91">
        <v>96.53</v>
      </c>
      <c r="AN91">
        <v>0</v>
      </c>
      <c r="AO91">
        <v>96.53</v>
      </c>
      <c r="AP91">
        <v>108.69</v>
      </c>
      <c r="AQ91">
        <v>0</v>
      </c>
      <c r="AR91">
        <v>4.83</v>
      </c>
      <c r="AS91">
        <v>0</v>
      </c>
      <c r="AT91">
        <v>96.53</v>
      </c>
      <c r="AU91">
        <v>58.88</v>
      </c>
      <c r="AV91">
        <v>37.29</v>
      </c>
      <c r="AW91">
        <v>66.790000000000006</v>
      </c>
      <c r="AX91">
        <v>96.53</v>
      </c>
      <c r="AY91">
        <v>37.29</v>
      </c>
      <c r="AZ91">
        <v>0</v>
      </c>
      <c r="BA91">
        <v>2</v>
      </c>
      <c r="BB91">
        <v>1.93</v>
      </c>
      <c r="BC91">
        <v>0</v>
      </c>
      <c r="BD91">
        <v>0</v>
      </c>
      <c r="BE91">
        <v>0</v>
      </c>
      <c r="BF91">
        <v>0</v>
      </c>
      <c r="BG91">
        <v>12.43</v>
      </c>
      <c r="BH91">
        <v>0</v>
      </c>
      <c r="BI91">
        <v>96.53</v>
      </c>
      <c r="BJ91">
        <v>67.569999999999993</v>
      </c>
      <c r="BK91">
        <v>1.93</v>
      </c>
      <c r="BL91">
        <v>0</v>
      </c>
      <c r="BM91">
        <v>25</v>
      </c>
      <c r="BN91">
        <v>0</v>
      </c>
      <c r="BO91">
        <v>36.97</v>
      </c>
      <c r="BP91">
        <v>48.26</v>
      </c>
      <c r="BQ91">
        <v>6.76</v>
      </c>
      <c r="BR91">
        <v>0</v>
      </c>
      <c r="BS91">
        <v>57.92</v>
      </c>
      <c r="BT91">
        <v>39.58</v>
      </c>
      <c r="BU91">
        <v>14.44</v>
      </c>
      <c r="BV91">
        <v>4.83</v>
      </c>
      <c r="BW91">
        <v>0</v>
      </c>
      <c r="BX91">
        <v>46.33</v>
      </c>
      <c r="BY91">
        <v>48.26</v>
      </c>
      <c r="BZ91">
        <v>48.26</v>
      </c>
      <c r="CA91">
        <v>14.48</v>
      </c>
      <c r="CB91">
        <v>19.54</v>
      </c>
      <c r="CC91">
        <v>5.79</v>
      </c>
      <c r="CD91">
        <v>19.309999999999999</v>
      </c>
      <c r="CE91">
        <v>19.309999999999999</v>
      </c>
      <c r="CF91">
        <v>0</v>
      </c>
    </row>
    <row r="92" spans="7:84">
      <c r="G92" t="s">
        <v>134</v>
      </c>
      <c r="H92" s="73">
        <v>937.88999999999987</v>
      </c>
      <c r="I92" s="46">
        <v>209.94000000000003</v>
      </c>
      <c r="J92" s="46">
        <v>530.76</v>
      </c>
      <c r="K92" s="46">
        <v>101.44999999999999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26.06</v>
      </c>
      <c r="X92">
        <v>0</v>
      </c>
      <c r="Y92">
        <v>0</v>
      </c>
      <c r="Z92">
        <v>193.06</v>
      </c>
      <c r="AA92">
        <v>0</v>
      </c>
      <c r="AB92">
        <v>0.68</v>
      </c>
      <c r="AC92">
        <v>0</v>
      </c>
      <c r="AD92">
        <v>0</v>
      </c>
      <c r="AE92">
        <v>0</v>
      </c>
      <c r="AF92">
        <v>1.93</v>
      </c>
      <c r="AG92">
        <v>96.53</v>
      </c>
      <c r="AH92">
        <v>0</v>
      </c>
      <c r="AI92">
        <v>0.97</v>
      </c>
      <c r="AJ92">
        <v>115.84</v>
      </c>
      <c r="AK92">
        <v>9.65</v>
      </c>
      <c r="AL92">
        <v>0</v>
      </c>
      <c r="AM92">
        <v>96.53</v>
      </c>
      <c r="AN92">
        <v>0</v>
      </c>
      <c r="AO92">
        <v>96.53</v>
      </c>
      <c r="AP92">
        <v>108.69</v>
      </c>
      <c r="AQ92">
        <v>0</v>
      </c>
      <c r="AR92">
        <v>4.83</v>
      </c>
      <c r="AS92">
        <v>0</v>
      </c>
      <c r="AT92">
        <v>96.53</v>
      </c>
      <c r="AU92">
        <v>58.88</v>
      </c>
      <c r="AV92">
        <v>37.29</v>
      </c>
      <c r="AW92">
        <v>66.790000000000006</v>
      </c>
      <c r="AX92">
        <v>96.53</v>
      </c>
      <c r="AY92">
        <v>37.29</v>
      </c>
      <c r="AZ92">
        <v>0</v>
      </c>
      <c r="BA92">
        <v>2</v>
      </c>
      <c r="BB92">
        <v>1.93</v>
      </c>
      <c r="BC92">
        <v>0</v>
      </c>
      <c r="BD92">
        <v>0</v>
      </c>
      <c r="BE92">
        <v>0</v>
      </c>
      <c r="BF92">
        <v>0</v>
      </c>
      <c r="BG92">
        <v>12.43</v>
      </c>
      <c r="BH92">
        <v>0</v>
      </c>
      <c r="BI92">
        <v>96.53</v>
      </c>
      <c r="BJ92">
        <v>67.569999999999993</v>
      </c>
      <c r="BK92">
        <v>1.93</v>
      </c>
      <c r="BL92">
        <v>0</v>
      </c>
      <c r="BM92">
        <v>25</v>
      </c>
      <c r="BN92">
        <v>0</v>
      </c>
      <c r="BO92">
        <v>36.97</v>
      </c>
      <c r="BP92">
        <v>48.26</v>
      </c>
      <c r="BQ92">
        <v>6.76</v>
      </c>
      <c r="BR92">
        <v>0</v>
      </c>
      <c r="BS92">
        <v>57.92</v>
      </c>
      <c r="BT92">
        <v>39.58</v>
      </c>
      <c r="BU92">
        <v>14.44</v>
      </c>
      <c r="BV92">
        <v>4.83</v>
      </c>
      <c r="BW92">
        <v>0</v>
      </c>
      <c r="BX92">
        <v>46.33</v>
      </c>
      <c r="BY92">
        <v>48.26</v>
      </c>
      <c r="BZ92">
        <v>48.26</v>
      </c>
      <c r="CA92">
        <v>14.48</v>
      </c>
      <c r="CB92">
        <v>19.54</v>
      </c>
      <c r="CC92">
        <v>5.79</v>
      </c>
      <c r="CD92">
        <v>19.309999999999999</v>
      </c>
      <c r="CE92">
        <v>19.309999999999999</v>
      </c>
      <c r="CF92">
        <v>0</v>
      </c>
    </row>
    <row r="93" spans="7:84">
      <c r="G93" t="s">
        <v>135</v>
      </c>
      <c r="H93" s="73">
        <v>931.13999999999987</v>
      </c>
      <c r="I93" s="46">
        <v>306.47000000000003</v>
      </c>
      <c r="J93" s="46">
        <v>530.76</v>
      </c>
      <c r="K93" s="46">
        <v>101.44999999999999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26.06</v>
      </c>
      <c r="X93">
        <v>0</v>
      </c>
      <c r="Y93">
        <v>0</v>
      </c>
      <c r="Z93">
        <v>193.06</v>
      </c>
      <c r="AA93">
        <v>0</v>
      </c>
      <c r="AB93">
        <v>0.68</v>
      </c>
      <c r="AC93">
        <v>0</v>
      </c>
      <c r="AD93">
        <v>0</v>
      </c>
      <c r="AE93">
        <v>0</v>
      </c>
      <c r="AF93">
        <v>1.93</v>
      </c>
      <c r="AG93">
        <v>96.53</v>
      </c>
      <c r="AH93">
        <v>0</v>
      </c>
      <c r="AI93">
        <v>0.97</v>
      </c>
      <c r="AJ93">
        <v>115.84</v>
      </c>
      <c r="AK93">
        <v>9.65</v>
      </c>
      <c r="AL93">
        <v>0</v>
      </c>
      <c r="AM93">
        <v>96.53</v>
      </c>
      <c r="AN93">
        <v>0</v>
      </c>
      <c r="AO93">
        <v>96.53</v>
      </c>
      <c r="AP93">
        <v>108.69</v>
      </c>
      <c r="AQ93">
        <v>0</v>
      </c>
      <c r="AR93">
        <v>4.83</v>
      </c>
      <c r="AS93">
        <v>0</v>
      </c>
      <c r="AT93">
        <v>96.53</v>
      </c>
      <c r="AU93">
        <v>52.13</v>
      </c>
      <c r="AV93">
        <v>37.29</v>
      </c>
      <c r="AW93">
        <v>66.790000000000006</v>
      </c>
      <c r="AX93">
        <v>96.53</v>
      </c>
      <c r="AY93">
        <v>37.29</v>
      </c>
      <c r="AZ93">
        <v>0</v>
      </c>
      <c r="BA93">
        <v>2</v>
      </c>
      <c r="BB93">
        <v>1.93</v>
      </c>
      <c r="BC93">
        <v>0</v>
      </c>
      <c r="BD93">
        <v>0</v>
      </c>
      <c r="BE93">
        <v>96.53</v>
      </c>
      <c r="BF93">
        <v>0</v>
      </c>
      <c r="BG93">
        <v>12.43</v>
      </c>
      <c r="BH93">
        <v>0</v>
      </c>
      <c r="BI93">
        <v>96.53</v>
      </c>
      <c r="BJ93">
        <v>67.569999999999993</v>
      </c>
      <c r="BK93">
        <v>1.93</v>
      </c>
      <c r="BL93">
        <v>0</v>
      </c>
      <c r="BM93">
        <v>25</v>
      </c>
      <c r="BN93">
        <v>0</v>
      </c>
      <c r="BO93">
        <v>36.97</v>
      </c>
      <c r="BP93">
        <v>48.26</v>
      </c>
      <c r="BQ93">
        <v>6.76</v>
      </c>
      <c r="BR93">
        <v>0</v>
      </c>
      <c r="BS93">
        <v>57.92</v>
      </c>
      <c r="BT93">
        <v>39.58</v>
      </c>
      <c r="BU93">
        <v>14.44</v>
      </c>
      <c r="BV93">
        <v>4.83</v>
      </c>
      <c r="BW93">
        <v>0</v>
      </c>
      <c r="BX93">
        <v>46.33</v>
      </c>
      <c r="BY93">
        <v>48.26</v>
      </c>
      <c r="BZ93">
        <v>48.26</v>
      </c>
      <c r="CA93">
        <v>14.48</v>
      </c>
      <c r="CB93">
        <v>19.54</v>
      </c>
      <c r="CC93">
        <v>5.79</v>
      </c>
      <c r="CD93">
        <v>19.309999999999999</v>
      </c>
      <c r="CE93">
        <v>19.309999999999999</v>
      </c>
      <c r="CF93">
        <v>0</v>
      </c>
    </row>
    <row r="94" spans="7:84">
      <c r="G94" t="s">
        <v>136</v>
      </c>
      <c r="H94" s="73">
        <v>931.13999999999987</v>
      </c>
      <c r="I94" s="46">
        <v>306.47000000000003</v>
      </c>
      <c r="J94" s="46">
        <v>474.58000000000004</v>
      </c>
      <c r="K94" s="46">
        <v>101.44999999999999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26.06</v>
      </c>
      <c r="X94">
        <v>0</v>
      </c>
      <c r="Y94">
        <v>0</v>
      </c>
      <c r="Z94">
        <v>193.06</v>
      </c>
      <c r="AA94">
        <v>0</v>
      </c>
      <c r="AB94">
        <v>0.68</v>
      </c>
      <c r="AC94">
        <v>0</v>
      </c>
      <c r="AD94">
        <v>0</v>
      </c>
      <c r="AE94">
        <v>0</v>
      </c>
      <c r="AF94">
        <v>1.93</v>
      </c>
      <c r="AG94">
        <v>96.53</v>
      </c>
      <c r="AH94">
        <v>0</v>
      </c>
      <c r="AI94">
        <v>0.97</v>
      </c>
      <c r="AJ94">
        <v>115.84</v>
      </c>
      <c r="AK94">
        <v>9.65</v>
      </c>
      <c r="AL94">
        <v>0</v>
      </c>
      <c r="AM94">
        <v>96.53</v>
      </c>
      <c r="AN94">
        <v>0</v>
      </c>
      <c r="AO94">
        <v>96.53</v>
      </c>
      <c r="AP94">
        <v>52.51</v>
      </c>
      <c r="AQ94">
        <v>0</v>
      </c>
      <c r="AR94">
        <v>4.83</v>
      </c>
      <c r="AS94">
        <v>0</v>
      </c>
      <c r="AT94">
        <v>96.53</v>
      </c>
      <c r="AU94">
        <v>52.13</v>
      </c>
      <c r="AV94">
        <v>37.29</v>
      </c>
      <c r="AW94">
        <v>66.790000000000006</v>
      </c>
      <c r="AX94">
        <v>96.53</v>
      </c>
      <c r="AY94">
        <v>37.29</v>
      </c>
      <c r="AZ94">
        <v>0</v>
      </c>
      <c r="BA94">
        <v>2</v>
      </c>
      <c r="BB94">
        <v>1.93</v>
      </c>
      <c r="BC94">
        <v>0</v>
      </c>
      <c r="BD94">
        <v>0</v>
      </c>
      <c r="BE94">
        <v>96.53</v>
      </c>
      <c r="BF94">
        <v>0</v>
      </c>
      <c r="BG94">
        <v>12.43</v>
      </c>
      <c r="BH94">
        <v>0</v>
      </c>
      <c r="BI94">
        <v>96.53</v>
      </c>
      <c r="BJ94">
        <v>67.569999999999993</v>
      </c>
      <c r="BK94">
        <v>1.93</v>
      </c>
      <c r="BL94">
        <v>0</v>
      </c>
      <c r="BM94">
        <v>25</v>
      </c>
      <c r="BN94">
        <v>0</v>
      </c>
      <c r="BO94">
        <v>36.97</v>
      </c>
      <c r="BP94">
        <v>48.26</v>
      </c>
      <c r="BQ94">
        <v>6.76</v>
      </c>
      <c r="BR94">
        <v>0</v>
      </c>
      <c r="BS94">
        <v>57.92</v>
      </c>
      <c r="BT94">
        <v>39.58</v>
      </c>
      <c r="BU94">
        <v>14.44</v>
      </c>
      <c r="BV94">
        <v>4.83</v>
      </c>
      <c r="BW94">
        <v>0</v>
      </c>
      <c r="BX94">
        <v>46.33</v>
      </c>
      <c r="BY94">
        <v>48.26</v>
      </c>
      <c r="BZ94">
        <v>48.26</v>
      </c>
      <c r="CA94">
        <v>14.48</v>
      </c>
      <c r="CB94">
        <v>19.54</v>
      </c>
      <c r="CC94">
        <v>5.79</v>
      </c>
      <c r="CD94">
        <v>19.309999999999999</v>
      </c>
      <c r="CE94">
        <v>19.309999999999999</v>
      </c>
      <c r="CF94">
        <v>0</v>
      </c>
    </row>
    <row r="95" spans="7:84">
      <c r="G95" t="s">
        <v>137</v>
      </c>
      <c r="H95" s="73">
        <v>1027.6199999999999</v>
      </c>
      <c r="I95" s="46">
        <v>306.47000000000003</v>
      </c>
      <c r="J95" s="46">
        <v>474.66</v>
      </c>
      <c r="K95" s="46">
        <v>101.44999999999999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26.06</v>
      </c>
      <c r="X95">
        <v>0</v>
      </c>
      <c r="Y95">
        <v>0</v>
      </c>
      <c r="Z95">
        <v>193.06</v>
      </c>
      <c r="AA95">
        <v>0</v>
      </c>
      <c r="AB95">
        <v>0.63</v>
      </c>
      <c r="AC95">
        <v>0</v>
      </c>
      <c r="AD95">
        <v>0</v>
      </c>
      <c r="AE95">
        <v>0</v>
      </c>
      <c r="AF95">
        <v>1.93</v>
      </c>
      <c r="AG95">
        <v>96.53</v>
      </c>
      <c r="AH95">
        <v>0</v>
      </c>
      <c r="AI95">
        <v>0.97</v>
      </c>
      <c r="AJ95">
        <v>115.84</v>
      </c>
      <c r="AK95">
        <v>9.65</v>
      </c>
      <c r="AL95">
        <v>0</v>
      </c>
      <c r="AM95">
        <v>96.53</v>
      </c>
      <c r="AN95">
        <v>0</v>
      </c>
      <c r="AO95">
        <v>96.53</v>
      </c>
      <c r="AP95">
        <v>52.51</v>
      </c>
      <c r="AQ95">
        <v>0</v>
      </c>
      <c r="AR95">
        <v>4.83</v>
      </c>
      <c r="AS95">
        <v>0</v>
      </c>
      <c r="AT95">
        <v>193.06</v>
      </c>
      <c r="AU95">
        <v>52.13</v>
      </c>
      <c r="AV95">
        <v>37.29</v>
      </c>
      <c r="AW95">
        <v>66.790000000000006</v>
      </c>
      <c r="AX95">
        <v>96.53</v>
      </c>
      <c r="AY95">
        <v>37.29</v>
      </c>
      <c r="AZ95">
        <v>0</v>
      </c>
      <c r="BA95">
        <v>2</v>
      </c>
      <c r="BB95">
        <v>1.93</v>
      </c>
      <c r="BC95">
        <v>0</v>
      </c>
      <c r="BD95">
        <v>0</v>
      </c>
      <c r="BE95">
        <v>96.53</v>
      </c>
      <c r="BF95">
        <v>0</v>
      </c>
      <c r="BG95">
        <v>12.43</v>
      </c>
      <c r="BH95">
        <v>0</v>
      </c>
      <c r="BI95">
        <v>96.53</v>
      </c>
      <c r="BJ95">
        <v>67.569999999999993</v>
      </c>
      <c r="BK95">
        <v>1.93</v>
      </c>
      <c r="BL95">
        <v>0</v>
      </c>
      <c r="BM95">
        <v>25</v>
      </c>
      <c r="BN95">
        <v>0</v>
      </c>
      <c r="BO95">
        <v>36.97</v>
      </c>
      <c r="BP95">
        <v>48.26</v>
      </c>
      <c r="BQ95">
        <v>6.76</v>
      </c>
      <c r="BR95">
        <v>0</v>
      </c>
      <c r="BS95">
        <v>57.92</v>
      </c>
      <c r="BT95">
        <v>39.58</v>
      </c>
      <c r="BU95">
        <v>14.44</v>
      </c>
      <c r="BV95">
        <v>4.83</v>
      </c>
      <c r="BW95">
        <v>0</v>
      </c>
      <c r="BX95">
        <v>46.33</v>
      </c>
      <c r="BY95">
        <v>48.26</v>
      </c>
      <c r="BZ95">
        <v>48.26</v>
      </c>
      <c r="CA95">
        <v>14.48</v>
      </c>
      <c r="CB95">
        <v>19.62</v>
      </c>
      <c r="CC95">
        <v>5.79</v>
      </c>
      <c r="CD95">
        <v>19.309999999999999</v>
      </c>
      <c r="CE95">
        <v>19.309999999999999</v>
      </c>
      <c r="CF95">
        <v>0</v>
      </c>
    </row>
    <row r="96" spans="7:84">
      <c r="G96" t="s">
        <v>138</v>
      </c>
      <c r="H96" s="73">
        <v>1027.6199999999999</v>
      </c>
      <c r="I96" s="46">
        <v>306.47000000000003</v>
      </c>
      <c r="J96" s="46">
        <v>474.66</v>
      </c>
      <c r="K96" s="46">
        <v>101.44999999999999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26.06</v>
      </c>
      <c r="X96">
        <v>0</v>
      </c>
      <c r="Y96">
        <v>0</v>
      </c>
      <c r="Z96">
        <v>193.06</v>
      </c>
      <c r="AA96">
        <v>0</v>
      </c>
      <c r="AB96">
        <v>0.63</v>
      </c>
      <c r="AC96">
        <v>0</v>
      </c>
      <c r="AD96">
        <v>0</v>
      </c>
      <c r="AE96">
        <v>0</v>
      </c>
      <c r="AF96">
        <v>1.93</v>
      </c>
      <c r="AG96">
        <v>96.53</v>
      </c>
      <c r="AH96">
        <v>0</v>
      </c>
      <c r="AI96">
        <v>0.97</v>
      </c>
      <c r="AJ96">
        <v>115.84</v>
      </c>
      <c r="AK96">
        <v>9.65</v>
      </c>
      <c r="AL96">
        <v>0</v>
      </c>
      <c r="AM96">
        <v>96.53</v>
      </c>
      <c r="AN96">
        <v>0</v>
      </c>
      <c r="AO96">
        <v>96.53</v>
      </c>
      <c r="AP96">
        <v>52.51</v>
      </c>
      <c r="AQ96">
        <v>0</v>
      </c>
      <c r="AR96">
        <v>4.83</v>
      </c>
      <c r="AS96">
        <v>0</v>
      </c>
      <c r="AT96">
        <v>193.06</v>
      </c>
      <c r="AU96">
        <v>52.13</v>
      </c>
      <c r="AV96">
        <v>37.29</v>
      </c>
      <c r="AW96">
        <v>66.790000000000006</v>
      </c>
      <c r="AX96">
        <v>96.53</v>
      </c>
      <c r="AY96">
        <v>37.29</v>
      </c>
      <c r="AZ96">
        <v>0</v>
      </c>
      <c r="BA96">
        <v>2</v>
      </c>
      <c r="BB96">
        <v>1.93</v>
      </c>
      <c r="BC96">
        <v>0</v>
      </c>
      <c r="BD96">
        <v>0</v>
      </c>
      <c r="BE96">
        <v>96.53</v>
      </c>
      <c r="BF96">
        <v>0</v>
      </c>
      <c r="BG96">
        <v>12.43</v>
      </c>
      <c r="BH96">
        <v>0</v>
      </c>
      <c r="BI96">
        <v>96.53</v>
      </c>
      <c r="BJ96">
        <v>67.569999999999993</v>
      </c>
      <c r="BK96">
        <v>1.93</v>
      </c>
      <c r="BL96">
        <v>0</v>
      </c>
      <c r="BM96">
        <v>25</v>
      </c>
      <c r="BN96">
        <v>0</v>
      </c>
      <c r="BO96">
        <v>36.97</v>
      </c>
      <c r="BP96">
        <v>48.26</v>
      </c>
      <c r="BQ96">
        <v>6.76</v>
      </c>
      <c r="BR96">
        <v>0</v>
      </c>
      <c r="BS96">
        <v>57.92</v>
      </c>
      <c r="BT96">
        <v>39.58</v>
      </c>
      <c r="BU96">
        <v>14.44</v>
      </c>
      <c r="BV96">
        <v>4.83</v>
      </c>
      <c r="BW96">
        <v>0</v>
      </c>
      <c r="BX96">
        <v>46.33</v>
      </c>
      <c r="BY96">
        <v>48.26</v>
      </c>
      <c r="BZ96">
        <v>48.26</v>
      </c>
      <c r="CA96">
        <v>14.48</v>
      </c>
      <c r="CB96">
        <v>19.62</v>
      </c>
      <c r="CC96">
        <v>5.79</v>
      </c>
      <c r="CD96">
        <v>19.309999999999999</v>
      </c>
      <c r="CE96">
        <v>19.309999999999999</v>
      </c>
      <c r="CF96">
        <v>0</v>
      </c>
    </row>
    <row r="97" spans="1:133">
      <c r="G97" t="s">
        <v>139</v>
      </c>
      <c r="H97" s="73">
        <v>1027.6199999999999</v>
      </c>
      <c r="I97" s="46">
        <v>306.47000000000003</v>
      </c>
      <c r="J97" s="46">
        <v>474.66</v>
      </c>
      <c r="K97" s="46">
        <v>101.44999999999999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26.06</v>
      </c>
      <c r="X97">
        <v>0</v>
      </c>
      <c r="Y97">
        <v>0</v>
      </c>
      <c r="Z97">
        <v>193.06</v>
      </c>
      <c r="AA97">
        <v>0</v>
      </c>
      <c r="AB97">
        <v>0.63</v>
      </c>
      <c r="AC97">
        <v>0</v>
      </c>
      <c r="AD97">
        <v>0</v>
      </c>
      <c r="AE97">
        <v>0</v>
      </c>
      <c r="AF97">
        <v>1.93</v>
      </c>
      <c r="AG97">
        <v>96.53</v>
      </c>
      <c r="AH97">
        <v>0</v>
      </c>
      <c r="AI97">
        <v>0.97</v>
      </c>
      <c r="AJ97">
        <v>115.84</v>
      </c>
      <c r="AK97">
        <v>9.65</v>
      </c>
      <c r="AL97">
        <v>0</v>
      </c>
      <c r="AM97">
        <v>96.53</v>
      </c>
      <c r="AN97">
        <v>0</v>
      </c>
      <c r="AO97">
        <v>96.53</v>
      </c>
      <c r="AP97">
        <v>52.51</v>
      </c>
      <c r="AQ97">
        <v>0</v>
      </c>
      <c r="AR97">
        <v>4.83</v>
      </c>
      <c r="AS97">
        <v>0</v>
      </c>
      <c r="AT97">
        <v>193.06</v>
      </c>
      <c r="AU97">
        <v>52.13</v>
      </c>
      <c r="AV97">
        <v>37.29</v>
      </c>
      <c r="AW97">
        <v>66.790000000000006</v>
      </c>
      <c r="AX97">
        <v>96.53</v>
      </c>
      <c r="AY97">
        <v>37.29</v>
      </c>
      <c r="AZ97">
        <v>0</v>
      </c>
      <c r="BA97">
        <v>2</v>
      </c>
      <c r="BB97">
        <v>1.93</v>
      </c>
      <c r="BC97">
        <v>0</v>
      </c>
      <c r="BD97">
        <v>0</v>
      </c>
      <c r="BE97">
        <v>96.53</v>
      </c>
      <c r="BF97">
        <v>0</v>
      </c>
      <c r="BG97">
        <v>12.43</v>
      </c>
      <c r="BH97">
        <v>0</v>
      </c>
      <c r="BI97">
        <v>96.53</v>
      </c>
      <c r="BJ97">
        <v>67.569999999999993</v>
      </c>
      <c r="BK97">
        <v>1.93</v>
      </c>
      <c r="BL97">
        <v>0</v>
      </c>
      <c r="BM97">
        <v>25</v>
      </c>
      <c r="BN97">
        <v>0</v>
      </c>
      <c r="BO97">
        <v>36.97</v>
      </c>
      <c r="BP97">
        <v>48.26</v>
      </c>
      <c r="BQ97">
        <v>6.76</v>
      </c>
      <c r="BR97">
        <v>0</v>
      </c>
      <c r="BS97">
        <v>57.92</v>
      </c>
      <c r="BT97">
        <v>39.58</v>
      </c>
      <c r="BU97">
        <v>14.44</v>
      </c>
      <c r="BV97">
        <v>4.83</v>
      </c>
      <c r="BW97">
        <v>0</v>
      </c>
      <c r="BX97">
        <v>46.33</v>
      </c>
      <c r="BY97">
        <v>48.26</v>
      </c>
      <c r="BZ97">
        <v>48.26</v>
      </c>
      <c r="CA97">
        <v>14.48</v>
      </c>
      <c r="CB97">
        <v>19.62</v>
      </c>
      <c r="CC97">
        <v>5.79</v>
      </c>
      <c r="CD97">
        <v>19.309999999999999</v>
      </c>
      <c r="CE97">
        <v>19.309999999999999</v>
      </c>
      <c r="CF97">
        <v>0</v>
      </c>
    </row>
    <row r="98" spans="1:133">
      <c r="G98" t="s">
        <v>140</v>
      </c>
      <c r="H98" s="73">
        <v>1027.6199999999999</v>
      </c>
      <c r="I98" s="46">
        <v>306.47000000000003</v>
      </c>
      <c r="J98" s="46">
        <v>474.66</v>
      </c>
      <c r="K98" s="46">
        <v>101.44999999999999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26.06</v>
      </c>
      <c r="X98">
        <v>0</v>
      </c>
      <c r="Y98">
        <v>0</v>
      </c>
      <c r="Z98">
        <v>193.06</v>
      </c>
      <c r="AA98">
        <v>0</v>
      </c>
      <c r="AB98">
        <v>0.63</v>
      </c>
      <c r="AC98">
        <v>0</v>
      </c>
      <c r="AD98">
        <v>0</v>
      </c>
      <c r="AE98">
        <v>0</v>
      </c>
      <c r="AF98">
        <v>1.93</v>
      </c>
      <c r="AG98">
        <v>96.53</v>
      </c>
      <c r="AH98">
        <v>0</v>
      </c>
      <c r="AI98">
        <v>0.97</v>
      </c>
      <c r="AJ98">
        <v>115.84</v>
      </c>
      <c r="AK98">
        <v>9.65</v>
      </c>
      <c r="AL98">
        <v>0</v>
      </c>
      <c r="AM98">
        <v>96.53</v>
      </c>
      <c r="AN98">
        <v>0</v>
      </c>
      <c r="AO98">
        <v>96.53</v>
      </c>
      <c r="AP98">
        <v>52.51</v>
      </c>
      <c r="AQ98">
        <v>0</v>
      </c>
      <c r="AR98">
        <v>4.83</v>
      </c>
      <c r="AS98">
        <v>0</v>
      </c>
      <c r="AT98">
        <v>193.06</v>
      </c>
      <c r="AU98">
        <v>52.13</v>
      </c>
      <c r="AV98">
        <v>37.29</v>
      </c>
      <c r="AW98">
        <v>66.790000000000006</v>
      </c>
      <c r="AX98">
        <v>96.53</v>
      </c>
      <c r="AY98">
        <v>37.29</v>
      </c>
      <c r="AZ98">
        <v>0</v>
      </c>
      <c r="BA98">
        <v>2</v>
      </c>
      <c r="BB98">
        <v>1.93</v>
      </c>
      <c r="BC98">
        <v>0</v>
      </c>
      <c r="BD98">
        <v>0</v>
      </c>
      <c r="BE98">
        <v>96.53</v>
      </c>
      <c r="BF98">
        <v>0</v>
      </c>
      <c r="BG98">
        <v>12.43</v>
      </c>
      <c r="BH98">
        <v>0</v>
      </c>
      <c r="BI98">
        <v>96.53</v>
      </c>
      <c r="BJ98">
        <v>67.569999999999993</v>
      </c>
      <c r="BK98">
        <v>1.93</v>
      </c>
      <c r="BL98">
        <v>0</v>
      </c>
      <c r="BM98">
        <v>25</v>
      </c>
      <c r="BN98">
        <v>0</v>
      </c>
      <c r="BO98">
        <v>36.97</v>
      </c>
      <c r="BP98">
        <v>48.26</v>
      </c>
      <c r="BQ98">
        <v>6.76</v>
      </c>
      <c r="BR98">
        <v>0</v>
      </c>
      <c r="BS98">
        <v>57.92</v>
      </c>
      <c r="BT98">
        <v>39.58</v>
      </c>
      <c r="BU98">
        <v>14.44</v>
      </c>
      <c r="BV98">
        <v>4.83</v>
      </c>
      <c r="BW98">
        <v>0</v>
      </c>
      <c r="BX98">
        <v>46.33</v>
      </c>
      <c r="BY98">
        <v>48.26</v>
      </c>
      <c r="BZ98">
        <v>48.26</v>
      </c>
      <c r="CA98">
        <v>14.48</v>
      </c>
      <c r="CB98">
        <v>19.62</v>
      </c>
      <c r="CC98">
        <v>5.79</v>
      </c>
      <c r="CD98">
        <v>19.309999999999999</v>
      </c>
      <c r="CE98">
        <v>19.309999999999999</v>
      </c>
      <c r="C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12.944772500000001</v>
      </c>
      <c r="I99" s="69">
        <f t="shared" ref="I99:BU99" si="1">SUM(I3:I98)/4000</f>
        <v>3.2575824999999989</v>
      </c>
      <c r="J99" s="69">
        <f t="shared" si="1"/>
        <v>9.4461250000000003</v>
      </c>
      <c r="K99" s="69">
        <f t="shared" si="1"/>
        <v>2.4348000000000001</v>
      </c>
      <c r="L99" s="69">
        <f t="shared" si="1"/>
        <v>6.1370000000000008E-2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1.1796000000000031</v>
      </c>
      <c r="X99">
        <f t="shared" si="1"/>
        <v>0.32430999999999999</v>
      </c>
      <c r="Y99">
        <f t="shared" si="1"/>
        <v>2.0280000000000013E-2</v>
      </c>
      <c r="Z99">
        <f t="shared" si="1"/>
        <v>1.3514200000000005</v>
      </c>
      <c r="AA99">
        <f t="shared" si="1"/>
        <v>5.7919999999999985E-2</v>
      </c>
      <c r="AB99">
        <f t="shared" si="1"/>
        <v>1.702999999999999E-2</v>
      </c>
      <c r="AC99">
        <f t="shared" si="1"/>
        <v>0.28959999999999997</v>
      </c>
      <c r="AD99">
        <f t="shared" si="1"/>
        <v>0.15831999999999999</v>
      </c>
      <c r="AE99">
        <f t="shared" si="1"/>
        <v>0.38607999999999998</v>
      </c>
      <c r="AF99">
        <f t="shared" si="1"/>
        <v>3.0880000000000053E-2</v>
      </c>
      <c r="AG99">
        <f t="shared" si="1"/>
        <v>0.57918000000000003</v>
      </c>
      <c r="AH99">
        <f t="shared" si="1"/>
        <v>0.48259999999999997</v>
      </c>
      <c r="AI99">
        <f t="shared" si="1"/>
        <v>6.3049999999999981E-3</v>
      </c>
      <c r="AJ99">
        <f t="shared" si="1"/>
        <v>2.7801600000000026</v>
      </c>
      <c r="AK99">
        <f t="shared" si="1"/>
        <v>7.7199999999999991E-2</v>
      </c>
      <c r="AL99">
        <f t="shared" si="1"/>
        <v>0.40073999999999987</v>
      </c>
      <c r="AM99">
        <f t="shared" si="1"/>
        <v>0.86877000000000071</v>
      </c>
      <c r="AN99">
        <f t="shared" si="1"/>
        <v>0.33782000000000001</v>
      </c>
      <c r="AO99">
        <f t="shared" si="1"/>
        <v>0.57918000000000003</v>
      </c>
      <c r="AP99">
        <f t="shared" si="1"/>
        <v>1.7994250000000014</v>
      </c>
      <c r="AQ99">
        <f t="shared" si="1"/>
        <v>7.7239999999999989E-2</v>
      </c>
      <c r="AR99">
        <f t="shared" si="1"/>
        <v>0.1159199999999999</v>
      </c>
      <c r="AS99">
        <f t="shared" si="1"/>
        <v>0.37168999999999974</v>
      </c>
      <c r="AT99">
        <f t="shared" si="1"/>
        <v>0.57917999999999992</v>
      </c>
      <c r="AU99">
        <f t="shared" si="1"/>
        <v>0.31081750000000014</v>
      </c>
      <c r="AV99">
        <f t="shared" si="1"/>
        <v>0.89495999999999931</v>
      </c>
      <c r="AW99">
        <f t="shared" si="1"/>
        <v>1.2022199999999996</v>
      </c>
      <c r="AX99">
        <f t="shared" si="1"/>
        <v>0.57918000000000003</v>
      </c>
      <c r="AY99">
        <f t="shared" si="1"/>
        <v>0.89495999999999931</v>
      </c>
      <c r="AZ99">
        <f t="shared" si="1"/>
        <v>7.7239999999999989E-2</v>
      </c>
      <c r="BA99">
        <f t="shared" si="1"/>
        <v>0.02</v>
      </c>
      <c r="BB99">
        <f t="shared" si="1"/>
        <v>2.3160000000000024E-2</v>
      </c>
      <c r="BC99">
        <f t="shared" si="1"/>
        <v>0.40544000000000013</v>
      </c>
      <c r="BD99">
        <f t="shared" si="1"/>
        <v>4.7319999999999987E-2</v>
      </c>
      <c r="BE99">
        <f t="shared" si="1"/>
        <v>0.14479499999999998</v>
      </c>
      <c r="BF99">
        <f t="shared" si="1"/>
        <v>0.72400000000000042</v>
      </c>
      <c r="BG99">
        <f t="shared" si="1"/>
        <v>0.29831999999999975</v>
      </c>
      <c r="BH99">
        <f t="shared" si="1"/>
        <v>4.053000000000001E-2</v>
      </c>
      <c r="BI99">
        <f t="shared" si="1"/>
        <v>0.57918000000000003</v>
      </c>
      <c r="BJ99">
        <f t="shared" si="1"/>
        <v>1.6216799999999982</v>
      </c>
      <c r="BK99">
        <f t="shared" si="1"/>
        <v>4.6320000000000104E-2</v>
      </c>
      <c r="BL99">
        <f t="shared" si="1"/>
        <v>3.3809999999999993E-2</v>
      </c>
      <c r="BM99">
        <f t="shared" si="1"/>
        <v>0.13600000000000001</v>
      </c>
      <c r="BN99">
        <f t="shared" si="1"/>
        <v>6.1370000000000008E-2</v>
      </c>
      <c r="BO99">
        <f t="shared" si="1"/>
        <v>0.19216750000000007</v>
      </c>
      <c r="BP99">
        <f t="shared" si="1"/>
        <v>0.77216000000000107</v>
      </c>
      <c r="BQ99">
        <f t="shared" si="1"/>
        <v>0.1149199999999999</v>
      </c>
      <c r="BR99">
        <f t="shared" si="1"/>
        <v>0</v>
      </c>
      <c r="BS99">
        <f t="shared" si="1"/>
        <v>0.98464000000000074</v>
      </c>
      <c r="BT99">
        <f t="shared" si="1"/>
        <v>0.79159999999999908</v>
      </c>
      <c r="BU99">
        <f t="shared" si="1"/>
        <v>0.34656000000000081</v>
      </c>
      <c r="BV99">
        <f t="shared" ref="BV99:EC99" si="2">SUM(BV3:BV98)/4000</f>
        <v>8.2110000000000016E-2</v>
      </c>
      <c r="BW99">
        <f t="shared" si="2"/>
        <v>0</v>
      </c>
      <c r="BX99">
        <f t="shared" si="2"/>
        <v>0.78760999999999937</v>
      </c>
      <c r="BY99">
        <f t="shared" si="2"/>
        <v>0.67564000000000068</v>
      </c>
      <c r="BZ99">
        <f t="shared" si="2"/>
        <v>0.82042000000000137</v>
      </c>
      <c r="CA99">
        <f t="shared" si="2"/>
        <v>0.28960000000000025</v>
      </c>
      <c r="CB99">
        <f t="shared" si="2"/>
        <v>0.42423999999999984</v>
      </c>
      <c r="CC99">
        <f t="shared" si="2"/>
        <v>9.8430000000000087E-2</v>
      </c>
      <c r="CD99">
        <f t="shared" si="2"/>
        <v>0.38619999999999932</v>
      </c>
      <c r="CE99">
        <f t="shared" si="2"/>
        <v>0.38619999999999932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556</v>
      </c>
      <c r="AG100" t="s">
        <v>558</v>
      </c>
      <c r="AH100" t="s">
        <v>560</v>
      </c>
      <c r="AI100" t="s">
        <v>561</v>
      </c>
      <c r="AJ100" t="s">
        <v>562</v>
      </c>
      <c r="AK100" t="s">
        <v>564</v>
      </c>
      <c r="AL100" t="s">
        <v>566</v>
      </c>
      <c r="AM100" t="s">
        <v>568</v>
      </c>
      <c r="AN100" t="s">
        <v>570</v>
      </c>
      <c r="AO100" t="s">
        <v>572</v>
      </c>
      <c r="AP100" t="s">
        <v>574</v>
      </c>
      <c r="AQ100" t="s">
        <v>576</v>
      </c>
      <c r="AR100" t="s">
        <v>577</v>
      </c>
      <c r="AS100" t="s">
        <v>578</v>
      </c>
      <c r="AT100" t="s">
        <v>579</v>
      </c>
      <c r="AU100" t="s">
        <v>581</v>
      </c>
      <c r="AV100" t="s">
        <v>583</v>
      </c>
      <c r="AW100" t="s">
        <v>584</v>
      </c>
      <c r="AX100" t="s">
        <v>585</v>
      </c>
      <c r="AY100" t="s">
        <v>586</v>
      </c>
      <c r="AZ100" t="s">
        <v>588</v>
      </c>
      <c r="BA100" t="s">
        <v>591</v>
      </c>
      <c r="BB100" t="s">
        <v>592</v>
      </c>
      <c r="BC100" t="s">
        <v>594</v>
      </c>
      <c r="BD100" t="s">
        <v>596</v>
      </c>
      <c r="BE100" t="s">
        <v>597</v>
      </c>
      <c r="BF100" t="s">
        <v>598</v>
      </c>
      <c r="BG100" t="s">
        <v>600</v>
      </c>
      <c r="BH100" t="s">
        <v>602</v>
      </c>
      <c r="BI100" t="s">
        <v>603</v>
      </c>
      <c r="BJ100" t="s">
        <v>604</v>
      </c>
      <c r="BK100" t="s">
        <v>605</v>
      </c>
      <c r="BL100" t="s">
        <v>607</v>
      </c>
      <c r="BM100" t="s">
        <v>609</v>
      </c>
      <c r="BN100" t="s">
        <v>611</v>
      </c>
      <c r="BO100" t="s">
        <v>613</v>
      </c>
      <c r="BP100" t="s">
        <v>614</v>
      </c>
      <c r="BQ100" t="s">
        <v>615</v>
      </c>
      <c r="BR100" t="s">
        <v>617</v>
      </c>
      <c r="BS100" t="s">
        <v>618</v>
      </c>
      <c r="BT100" t="s">
        <v>619</v>
      </c>
      <c r="BU100" t="s">
        <v>621</v>
      </c>
      <c r="BV100" t="s">
        <v>622</v>
      </c>
      <c r="BW100" t="s">
        <v>624</v>
      </c>
      <c r="BX100" t="s">
        <v>625</v>
      </c>
      <c r="BY100" t="s">
        <v>626</v>
      </c>
      <c r="BZ100" t="s">
        <v>627</v>
      </c>
      <c r="CA100" t="s">
        <v>628</v>
      </c>
      <c r="CB100" t="s">
        <v>630</v>
      </c>
      <c r="CC100" t="s">
        <v>631</v>
      </c>
      <c r="CD100" t="s">
        <v>632</v>
      </c>
      <c r="CE100" t="s">
        <v>633</v>
      </c>
      <c r="CF100" t="s">
        <v>635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638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9.7799999999999994</v>
      </c>
      <c r="J3" s="53">
        <v>0</v>
      </c>
      <c r="K3" s="53">
        <v>0</v>
      </c>
      <c r="L3" s="53">
        <v>4.4400000000000004</v>
      </c>
      <c r="M3" s="72">
        <v>0.17</v>
      </c>
      <c r="N3" s="71">
        <v>-57</v>
      </c>
      <c r="O3" s="53">
        <v>0</v>
      </c>
      <c r="P3" s="53">
        <v>-106</v>
      </c>
      <c r="Q3" s="53">
        <v>-40</v>
      </c>
      <c r="R3" s="53">
        <v>0</v>
      </c>
      <c r="S3" s="72">
        <v>0</v>
      </c>
      <c r="T3" t="s">
        <v>638</v>
      </c>
      <c r="U3" s="73">
        <v>14.39</v>
      </c>
      <c r="V3" s="74">
        <v>-203</v>
      </c>
      <c r="W3">
        <v>-57</v>
      </c>
      <c r="X3">
        <v>9.7799999999999994</v>
      </c>
      <c r="Y3">
        <v>0</v>
      </c>
      <c r="Z3">
        <v>4.4400000000000004</v>
      </c>
      <c r="AA3">
        <v>-40</v>
      </c>
      <c r="AB3">
        <v>0.17</v>
      </c>
      <c r="AC3">
        <v>-106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4.92</v>
      </c>
      <c r="M4" s="74">
        <v>1.1299999999999999</v>
      </c>
      <c r="N4" s="73">
        <v>-53</v>
      </c>
      <c r="O4" s="46">
        <v>-14</v>
      </c>
      <c r="P4" s="46">
        <v>-119</v>
      </c>
      <c r="Q4" s="46">
        <v>-45</v>
      </c>
      <c r="R4" s="46">
        <v>0</v>
      </c>
      <c r="S4" s="74">
        <v>0</v>
      </c>
      <c r="U4" s="73">
        <v>6.05</v>
      </c>
      <c r="V4" s="74">
        <v>-231</v>
      </c>
      <c r="W4">
        <v>-53</v>
      </c>
      <c r="X4">
        <v>-14</v>
      </c>
      <c r="Y4">
        <v>0</v>
      </c>
      <c r="Z4">
        <v>4.92</v>
      </c>
      <c r="AA4">
        <v>-45</v>
      </c>
      <c r="AB4">
        <v>1.1299999999999999</v>
      </c>
      <c r="AC4">
        <v>-119</v>
      </c>
    </row>
    <row r="5" spans="1:29">
      <c r="G5" t="s">
        <v>47</v>
      </c>
      <c r="H5" s="73">
        <v>83.78</v>
      </c>
      <c r="I5" s="46">
        <v>0</v>
      </c>
      <c r="J5" s="46">
        <v>0</v>
      </c>
      <c r="K5" s="46">
        <v>0</v>
      </c>
      <c r="L5" s="46">
        <v>9.01</v>
      </c>
      <c r="M5" s="74">
        <v>0</v>
      </c>
      <c r="N5" s="73">
        <v>0</v>
      </c>
      <c r="O5" s="46">
        <v>-26</v>
      </c>
      <c r="P5" s="46">
        <v>-139</v>
      </c>
      <c r="Q5" s="46">
        <v>0</v>
      </c>
      <c r="R5" s="46">
        <v>0</v>
      </c>
      <c r="S5" s="74">
        <v>0</v>
      </c>
      <c r="U5" s="73">
        <v>92.79</v>
      </c>
      <c r="V5" s="74">
        <v>-165</v>
      </c>
      <c r="W5">
        <v>83.78</v>
      </c>
      <c r="X5">
        <v>-26</v>
      </c>
      <c r="Y5">
        <v>0</v>
      </c>
      <c r="Z5">
        <v>9.01</v>
      </c>
      <c r="AA5">
        <v>0</v>
      </c>
      <c r="AB5">
        <v>0</v>
      </c>
      <c r="AC5">
        <v>-139</v>
      </c>
    </row>
    <row r="6" spans="1:29">
      <c r="G6" t="s">
        <v>48</v>
      </c>
      <c r="H6" s="73">
        <v>46.34</v>
      </c>
      <c r="I6" s="46">
        <v>0</v>
      </c>
      <c r="J6" s="46">
        <v>0</v>
      </c>
      <c r="K6" s="46">
        <v>0</v>
      </c>
      <c r="L6" s="46">
        <v>9.65</v>
      </c>
      <c r="M6" s="74">
        <v>0</v>
      </c>
      <c r="N6" s="73">
        <v>0</v>
      </c>
      <c r="O6" s="46">
        <v>-30</v>
      </c>
      <c r="P6" s="46">
        <v>-154</v>
      </c>
      <c r="Q6" s="46">
        <v>0</v>
      </c>
      <c r="R6" s="46">
        <v>0</v>
      </c>
      <c r="S6" s="74">
        <v>0</v>
      </c>
      <c r="U6" s="73">
        <v>55.99</v>
      </c>
      <c r="V6" s="74">
        <v>-184</v>
      </c>
      <c r="W6">
        <v>46.34</v>
      </c>
      <c r="X6">
        <v>-30</v>
      </c>
      <c r="Y6">
        <v>0</v>
      </c>
      <c r="Z6">
        <v>9.65</v>
      </c>
      <c r="AA6">
        <v>0</v>
      </c>
      <c r="AB6">
        <v>0</v>
      </c>
      <c r="AC6">
        <v>-154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9.14</v>
      </c>
      <c r="M7" s="74">
        <v>0</v>
      </c>
      <c r="N7" s="73">
        <v>-43</v>
      </c>
      <c r="O7" s="46">
        <v>0</v>
      </c>
      <c r="P7" s="46">
        <v>-177</v>
      </c>
      <c r="Q7" s="46">
        <v>-45</v>
      </c>
      <c r="R7" s="46">
        <v>0</v>
      </c>
      <c r="S7" s="74">
        <v>0</v>
      </c>
      <c r="U7" s="73">
        <v>9.14</v>
      </c>
      <c r="V7" s="74">
        <v>-265</v>
      </c>
      <c r="W7">
        <v>-43</v>
      </c>
      <c r="X7">
        <v>0</v>
      </c>
      <c r="Y7">
        <v>0</v>
      </c>
      <c r="Z7">
        <v>9.14</v>
      </c>
      <c r="AA7">
        <v>-45</v>
      </c>
      <c r="AB7">
        <v>0</v>
      </c>
      <c r="AC7">
        <v>-177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9.65</v>
      </c>
      <c r="M8" s="74">
        <v>0</v>
      </c>
      <c r="N8" s="73">
        <v>-62</v>
      </c>
      <c r="O8" s="46">
        <v>0</v>
      </c>
      <c r="P8" s="46">
        <v>-198</v>
      </c>
      <c r="Q8" s="46">
        <v>-45</v>
      </c>
      <c r="R8" s="46">
        <v>0</v>
      </c>
      <c r="S8" s="74">
        <v>0</v>
      </c>
      <c r="U8" s="73">
        <v>9.65</v>
      </c>
      <c r="V8" s="74">
        <v>-305</v>
      </c>
      <c r="W8">
        <v>-62</v>
      </c>
      <c r="X8">
        <v>0</v>
      </c>
      <c r="Y8">
        <v>0</v>
      </c>
      <c r="Z8">
        <v>9.65</v>
      </c>
      <c r="AA8">
        <v>-45</v>
      </c>
      <c r="AB8">
        <v>0</v>
      </c>
      <c r="AC8">
        <v>-198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8.69</v>
      </c>
      <c r="M9" s="74">
        <v>0</v>
      </c>
      <c r="N9" s="73">
        <v>-172</v>
      </c>
      <c r="O9" s="46">
        <v>-41</v>
      </c>
      <c r="P9" s="46">
        <v>-208</v>
      </c>
      <c r="Q9" s="46">
        <v>0</v>
      </c>
      <c r="R9" s="46">
        <v>0</v>
      </c>
      <c r="S9" s="74">
        <v>0</v>
      </c>
      <c r="U9" s="73">
        <v>8.69</v>
      </c>
      <c r="V9" s="74">
        <v>-421</v>
      </c>
      <c r="W9">
        <v>-172</v>
      </c>
      <c r="X9">
        <v>-41</v>
      </c>
      <c r="Y9">
        <v>0</v>
      </c>
      <c r="Z9">
        <v>8.69</v>
      </c>
      <c r="AA9">
        <v>0</v>
      </c>
      <c r="AB9">
        <v>0</v>
      </c>
      <c r="AC9">
        <v>-208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7.72</v>
      </c>
      <c r="M10" s="74">
        <v>0</v>
      </c>
      <c r="N10" s="73">
        <v>-207</v>
      </c>
      <c r="O10" s="46">
        <v>-70</v>
      </c>
      <c r="P10" s="46">
        <v>-230</v>
      </c>
      <c r="Q10" s="46">
        <v>0</v>
      </c>
      <c r="R10" s="46">
        <v>0</v>
      </c>
      <c r="S10" s="74">
        <v>0</v>
      </c>
      <c r="U10" s="73">
        <v>7.72</v>
      </c>
      <c r="V10" s="74">
        <v>-507</v>
      </c>
      <c r="W10">
        <v>-207</v>
      </c>
      <c r="X10">
        <v>-70</v>
      </c>
      <c r="Y10">
        <v>0</v>
      </c>
      <c r="Z10">
        <v>7.72</v>
      </c>
      <c r="AA10">
        <v>0</v>
      </c>
      <c r="AB10">
        <v>0</v>
      </c>
      <c r="AC10">
        <v>-230</v>
      </c>
    </row>
    <row r="11" spans="1:29">
      <c r="G11" t="s">
        <v>53</v>
      </c>
      <c r="H11" s="73">
        <v>27.03</v>
      </c>
      <c r="I11" s="46">
        <v>0</v>
      </c>
      <c r="J11" s="46">
        <v>0</v>
      </c>
      <c r="K11" s="46">
        <v>0</v>
      </c>
      <c r="L11" s="46">
        <v>7.72</v>
      </c>
      <c r="M11" s="74">
        <v>0</v>
      </c>
      <c r="N11" s="73">
        <v>0</v>
      </c>
      <c r="O11" s="46">
        <v>-43</v>
      </c>
      <c r="P11" s="46">
        <v>-29</v>
      </c>
      <c r="Q11" s="46">
        <v>-50</v>
      </c>
      <c r="R11" s="46">
        <v>0</v>
      </c>
      <c r="S11" s="74">
        <v>0</v>
      </c>
      <c r="U11" s="73">
        <v>34.75</v>
      </c>
      <c r="V11" s="74">
        <v>-122</v>
      </c>
      <c r="W11">
        <v>27.03</v>
      </c>
      <c r="X11">
        <v>-43</v>
      </c>
      <c r="Y11">
        <v>0</v>
      </c>
      <c r="Z11">
        <v>7.72</v>
      </c>
      <c r="AA11">
        <v>-50</v>
      </c>
      <c r="AB11">
        <v>0</v>
      </c>
      <c r="AC11">
        <v>-29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7.72</v>
      </c>
      <c r="M12" s="74">
        <v>0</v>
      </c>
      <c r="N12" s="73">
        <v>-41</v>
      </c>
      <c r="O12" s="46">
        <v>-54</v>
      </c>
      <c r="P12" s="46">
        <v>-44</v>
      </c>
      <c r="Q12" s="46">
        <v>-50</v>
      </c>
      <c r="R12" s="46">
        <v>0</v>
      </c>
      <c r="S12" s="74">
        <v>0</v>
      </c>
      <c r="U12" s="73">
        <v>7.72</v>
      </c>
      <c r="V12" s="74">
        <v>-189</v>
      </c>
      <c r="W12">
        <v>-41</v>
      </c>
      <c r="X12">
        <v>-54</v>
      </c>
      <c r="Y12">
        <v>0</v>
      </c>
      <c r="Z12">
        <v>7.72</v>
      </c>
      <c r="AA12">
        <v>-50</v>
      </c>
      <c r="AB12">
        <v>0</v>
      </c>
      <c r="AC12">
        <v>-44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6.76</v>
      </c>
      <c r="M13" s="74">
        <v>0</v>
      </c>
      <c r="N13" s="73">
        <v>-115</v>
      </c>
      <c r="O13" s="46">
        <v>-76</v>
      </c>
      <c r="P13" s="46">
        <v>-75</v>
      </c>
      <c r="Q13" s="46">
        <v>-50</v>
      </c>
      <c r="R13" s="46">
        <v>0</v>
      </c>
      <c r="S13" s="74">
        <v>0</v>
      </c>
      <c r="U13" s="73">
        <v>6.76</v>
      </c>
      <c r="V13" s="74">
        <v>-316</v>
      </c>
      <c r="W13">
        <v>-115</v>
      </c>
      <c r="X13">
        <v>-76</v>
      </c>
      <c r="Y13">
        <v>0</v>
      </c>
      <c r="Z13">
        <v>6.76</v>
      </c>
      <c r="AA13">
        <v>-50</v>
      </c>
      <c r="AB13">
        <v>0</v>
      </c>
      <c r="AC13">
        <v>-75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6.76</v>
      </c>
      <c r="M14" s="74">
        <v>0</v>
      </c>
      <c r="N14" s="73">
        <v>-113</v>
      </c>
      <c r="O14" s="46">
        <v>-96</v>
      </c>
      <c r="P14" s="46">
        <v>-73</v>
      </c>
      <c r="Q14" s="46">
        <v>-50</v>
      </c>
      <c r="R14" s="46">
        <v>0</v>
      </c>
      <c r="S14" s="74">
        <v>0</v>
      </c>
      <c r="U14" s="73">
        <v>6.76</v>
      </c>
      <c r="V14" s="74">
        <v>-332</v>
      </c>
      <c r="W14">
        <v>-113</v>
      </c>
      <c r="X14">
        <v>-96</v>
      </c>
      <c r="Y14">
        <v>0</v>
      </c>
      <c r="Z14">
        <v>6.76</v>
      </c>
      <c r="AA14">
        <v>-50</v>
      </c>
      <c r="AB14">
        <v>0</v>
      </c>
      <c r="AC14">
        <v>-73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6.76</v>
      </c>
      <c r="M15" s="74">
        <v>0</v>
      </c>
      <c r="N15" s="73">
        <v>0</v>
      </c>
      <c r="O15" s="46">
        <v>0</v>
      </c>
      <c r="P15" s="46">
        <v>-66</v>
      </c>
      <c r="Q15" s="46">
        <v>-50</v>
      </c>
      <c r="R15" s="46">
        <v>0</v>
      </c>
      <c r="S15" s="74">
        <v>0</v>
      </c>
      <c r="U15" s="73">
        <v>6.76</v>
      </c>
      <c r="V15" s="74">
        <v>-117</v>
      </c>
      <c r="W15">
        <v>0</v>
      </c>
      <c r="X15">
        <v>0</v>
      </c>
      <c r="Y15">
        <v>-1</v>
      </c>
      <c r="Z15">
        <v>6.76</v>
      </c>
      <c r="AA15">
        <v>-50</v>
      </c>
      <c r="AB15">
        <v>0</v>
      </c>
      <c r="AC15">
        <v>-66</v>
      </c>
    </row>
    <row r="16" spans="1:29">
      <c r="G16" t="s">
        <v>58</v>
      </c>
      <c r="H16" s="73">
        <v>25.09</v>
      </c>
      <c r="I16" s="46">
        <v>0</v>
      </c>
      <c r="J16" s="46">
        <v>0</v>
      </c>
      <c r="K16" s="46">
        <v>0</v>
      </c>
      <c r="L16" s="46">
        <v>6.76</v>
      </c>
      <c r="M16" s="74">
        <v>0</v>
      </c>
      <c r="N16" s="73">
        <v>0</v>
      </c>
      <c r="O16" s="46">
        <v>-17</v>
      </c>
      <c r="P16" s="46">
        <v>-72</v>
      </c>
      <c r="Q16" s="46">
        <v>-50</v>
      </c>
      <c r="R16" s="46">
        <v>0</v>
      </c>
      <c r="S16" s="74">
        <v>0</v>
      </c>
      <c r="U16" s="73">
        <v>31.85</v>
      </c>
      <c r="V16" s="74">
        <v>-140</v>
      </c>
      <c r="W16">
        <v>25.09</v>
      </c>
      <c r="X16">
        <v>-17</v>
      </c>
      <c r="Y16">
        <v>-1</v>
      </c>
      <c r="Z16">
        <v>6.76</v>
      </c>
      <c r="AA16">
        <v>-50</v>
      </c>
      <c r="AB16">
        <v>0</v>
      </c>
      <c r="AC16">
        <v>-72</v>
      </c>
    </row>
    <row r="17" spans="7:29">
      <c r="G17" t="s">
        <v>59</v>
      </c>
      <c r="H17" s="73">
        <v>27.03</v>
      </c>
      <c r="I17" s="46">
        <v>0</v>
      </c>
      <c r="J17" s="46">
        <v>0</v>
      </c>
      <c r="K17" s="46">
        <v>0</v>
      </c>
      <c r="L17" s="46">
        <v>6.76</v>
      </c>
      <c r="M17" s="74">
        <v>0</v>
      </c>
      <c r="N17" s="73">
        <v>0</v>
      </c>
      <c r="O17" s="46">
        <v>-30</v>
      </c>
      <c r="P17" s="46">
        <v>-76</v>
      </c>
      <c r="Q17" s="46">
        <v>-40</v>
      </c>
      <c r="R17" s="46">
        <v>0</v>
      </c>
      <c r="S17" s="74">
        <v>0</v>
      </c>
      <c r="U17" s="73">
        <v>33.79</v>
      </c>
      <c r="V17" s="74">
        <v>-147</v>
      </c>
      <c r="W17">
        <v>27.03</v>
      </c>
      <c r="X17">
        <v>-30</v>
      </c>
      <c r="Y17">
        <v>-1</v>
      </c>
      <c r="Z17">
        <v>6.76</v>
      </c>
      <c r="AA17">
        <v>-40</v>
      </c>
      <c r="AB17">
        <v>0</v>
      </c>
      <c r="AC17">
        <v>-76</v>
      </c>
    </row>
    <row r="18" spans="7:29">
      <c r="G18" t="s">
        <v>60</v>
      </c>
      <c r="H18" s="73">
        <v>20.28</v>
      </c>
      <c r="I18" s="46">
        <v>0</v>
      </c>
      <c r="J18" s="46">
        <v>0</v>
      </c>
      <c r="K18" s="46">
        <v>0</v>
      </c>
      <c r="L18" s="46">
        <v>6.27</v>
      </c>
      <c r="M18" s="74">
        <v>0</v>
      </c>
      <c r="N18" s="73">
        <v>0</v>
      </c>
      <c r="O18" s="46">
        <v>-17</v>
      </c>
      <c r="P18" s="46">
        <v>-87</v>
      </c>
      <c r="Q18" s="46">
        <v>-40</v>
      </c>
      <c r="R18" s="46">
        <v>0</v>
      </c>
      <c r="S18" s="74">
        <v>0</v>
      </c>
      <c r="U18" s="73">
        <v>26.55</v>
      </c>
      <c r="V18" s="74">
        <v>-145</v>
      </c>
      <c r="W18">
        <v>20.28</v>
      </c>
      <c r="X18">
        <v>-17</v>
      </c>
      <c r="Y18">
        <v>-1</v>
      </c>
      <c r="Z18">
        <v>6.27</v>
      </c>
      <c r="AA18">
        <v>-40</v>
      </c>
      <c r="AB18">
        <v>0</v>
      </c>
      <c r="AC18">
        <v>-87</v>
      </c>
    </row>
    <row r="19" spans="7:29">
      <c r="G19" t="s">
        <v>61</v>
      </c>
      <c r="H19" s="73">
        <v>6.76</v>
      </c>
      <c r="I19" s="46">
        <v>0</v>
      </c>
      <c r="J19" s="46">
        <v>0</v>
      </c>
      <c r="K19" s="46">
        <v>0</v>
      </c>
      <c r="L19" s="46">
        <v>4.34</v>
      </c>
      <c r="M19" s="74">
        <v>0</v>
      </c>
      <c r="N19" s="73">
        <v>0</v>
      </c>
      <c r="O19" s="46">
        <v>-64</v>
      </c>
      <c r="P19" s="46">
        <v>-107</v>
      </c>
      <c r="Q19" s="46">
        <v>-40</v>
      </c>
      <c r="R19" s="46">
        <v>0</v>
      </c>
      <c r="S19" s="74">
        <v>0</v>
      </c>
      <c r="U19" s="73">
        <v>11.1</v>
      </c>
      <c r="V19" s="74">
        <v>-212</v>
      </c>
      <c r="W19">
        <v>6.76</v>
      </c>
      <c r="X19">
        <v>-64</v>
      </c>
      <c r="Y19">
        <v>-1</v>
      </c>
      <c r="Z19">
        <v>4.34</v>
      </c>
      <c r="AA19">
        <v>-40</v>
      </c>
      <c r="AB19">
        <v>0</v>
      </c>
      <c r="AC19">
        <v>-107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4.34</v>
      </c>
      <c r="M20" s="74">
        <v>0</v>
      </c>
      <c r="N20" s="73">
        <v>0</v>
      </c>
      <c r="O20" s="46">
        <v>0</v>
      </c>
      <c r="P20" s="46">
        <v>-125</v>
      </c>
      <c r="Q20" s="46">
        <v>-40</v>
      </c>
      <c r="R20" s="46">
        <v>0</v>
      </c>
      <c r="S20" s="74">
        <v>0</v>
      </c>
      <c r="U20" s="73">
        <v>4.34</v>
      </c>
      <c r="V20" s="74">
        <v>-166</v>
      </c>
      <c r="W20">
        <v>0</v>
      </c>
      <c r="X20">
        <v>0</v>
      </c>
      <c r="Y20">
        <v>-1</v>
      </c>
      <c r="Z20">
        <v>4.34</v>
      </c>
      <c r="AA20">
        <v>-40</v>
      </c>
      <c r="AB20">
        <v>0</v>
      </c>
      <c r="AC20">
        <v>-125</v>
      </c>
    </row>
    <row r="21" spans="7:29">
      <c r="G21" t="s">
        <v>63</v>
      </c>
      <c r="H21" s="73">
        <v>0</v>
      </c>
      <c r="I21" s="46">
        <v>32.82</v>
      </c>
      <c r="J21" s="46">
        <v>0</v>
      </c>
      <c r="K21" s="46">
        <v>0</v>
      </c>
      <c r="L21" s="46">
        <v>3.86</v>
      </c>
      <c r="M21" s="74">
        <v>0</v>
      </c>
      <c r="N21" s="73">
        <v>-24</v>
      </c>
      <c r="O21" s="46">
        <v>0</v>
      </c>
      <c r="P21" s="46">
        <v>-157</v>
      </c>
      <c r="Q21" s="46">
        <v>-40</v>
      </c>
      <c r="R21" s="46">
        <v>0</v>
      </c>
      <c r="S21" s="74">
        <v>0</v>
      </c>
      <c r="U21" s="73">
        <v>36.68</v>
      </c>
      <c r="V21" s="74">
        <v>-222</v>
      </c>
      <c r="W21">
        <v>-24</v>
      </c>
      <c r="X21">
        <v>32.82</v>
      </c>
      <c r="Y21">
        <v>-1</v>
      </c>
      <c r="Z21">
        <v>3.86</v>
      </c>
      <c r="AA21">
        <v>-40</v>
      </c>
      <c r="AB21">
        <v>0</v>
      </c>
      <c r="AC21">
        <v>-157</v>
      </c>
    </row>
    <row r="22" spans="7:29">
      <c r="G22" t="s">
        <v>64</v>
      </c>
      <c r="H22" s="73">
        <v>0</v>
      </c>
      <c r="I22" s="46">
        <v>27.99</v>
      </c>
      <c r="J22" s="46">
        <v>0</v>
      </c>
      <c r="K22" s="46">
        <v>0</v>
      </c>
      <c r="L22" s="46">
        <v>3.86</v>
      </c>
      <c r="M22" s="74">
        <v>0</v>
      </c>
      <c r="N22" s="73">
        <v>-35</v>
      </c>
      <c r="O22" s="46">
        <v>0</v>
      </c>
      <c r="P22" s="46">
        <v>-193</v>
      </c>
      <c r="Q22" s="46">
        <v>-40</v>
      </c>
      <c r="R22" s="46">
        <v>0</v>
      </c>
      <c r="S22" s="74">
        <v>0</v>
      </c>
      <c r="U22" s="73">
        <v>31.85</v>
      </c>
      <c r="V22" s="74">
        <v>-269</v>
      </c>
      <c r="W22">
        <v>-35</v>
      </c>
      <c r="X22">
        <v>27.99</v>
      </c>
      <c r="Y22">
        <v>-1</v>
      </c>
      <c r="Z22">
        <v>3.86</v>
      </c>
      <c r="AA22">
        <v>-40</v>
      </c>
      <c r="AB22">
        <v>0</v>
      </c>
      <c r="AC22">
        <v>-193</v>
      </c>
    </row>
    <row r="23" spans="7:29">
      <c r="G23" t="s">
        <v>65</v>
      </c>
      <c r="H23" s="73">
        <v>0</v>
      </c>
      <c r="I23" s="46">
        <v>27.99</v>
      </c>
      <c r="J23" s="46">
        <v>0</v>
      </c>
      <c r="K23" s="46">
        <v>0</v>
      </c>
      <c r="L23" s="46">
        <v>3.86</v>
      </c>
      <c r="M23" s="74">
        <v>0</v>
      </c>
      <c r="N23" s="73">
        <v>-60</v>
      </c>
      <c r="O23" s="46">
        <v>0</v>
      </c>
      <c r="P23" s="46">
        <v>-154</v>
      </c>
      <c r="Q23" s="46">
        <v>-45</v>
      </c>
      <c r="R23" s="46">
        <v>0</v>
      </c>
      <c r="S23" s="74">
        <v>0</v>
      </c>
      <c r="U23" s="73">
        <v>31.85</v>
      </c>
      <c r="V23" s="74">
        <v>-262</v>
      </c>
      <c r="W23">
        <v>-60</v>
      </c>
      <c r="X23">
        <v>27.99</v>
      </c>
      <c r="Y23">
        <v>-3</v>
      </c>
      <c r="Z23">
        <v>3.86</v>
      </c>
      <c r="AA23">
        <v>-45</v>
      </c>
      <c r="AB23">
        <v>0</v>
      </c>
      <c r="AC23">
        <v>-154</v>
      </c>
    </row>
    <row r="24" spans="7:29">
      <c r="G24" t="s">
        <v>66</v>
      </c>
      <c r="H24" s="73">
        <v>0</v>
      </c>
      <c r="I24" s="46">
        <v>29.92</v>
      </c>
      <c r="J24" s="46">
        <v>0</v>
      </c>
      <c r="K24" s="46">
        <v>0</v>
      </c>
      <c r="L24" s="46">
        <v>2.9</v>
      </c>
      <c r="M24" s="74">
        <v>0</v>
      </c>
      <c r="N24" s="73">
        <v>-71</v>
      </c>
      <c r="O24" s="46">
        <v>0</v>
      </c>
      <c r="P24" s="46">
        <v>-103</v>
      </c>
      <c r="Q24" s="46">
        <v>-45</v>
      </c>
      <c r="R24" s="46">
        <v>0</v>
      </c>
      <c r="S24" s="74">
        <v>0</v>
      </c>
      <c r="U24" s="73">
        <v>32.82</v>
      </c>
      <c r="V24" s="74">
        <v>-222</v>
      </c>
      <c r="W24">
        <v>-71</v>
      </c>
      <c r="X24">
        <v>29.92</v>
      </c>
      <c r="Y24">
        <v>-3</v>
      </c>
      <c r="Z24">
        <v>2.9</v>
      </c>
      <c r="AA24">
        <v>-45</v>
      </c>
      <c r="AB24">
        <v>0</v>
      </c>
      <c r="AC24">
        <v>-103</v>
      </c>
    </row>
    <row r="25" spans="7:29">
      <c r="G25" t="s">
        <v>67</v>
      </c>
      <c r="H25" s="73">
        <v>0</v>
      </c>
      <c r="I25" s="46">
        <v>52.12</v>
      </c>
      <c r="J25" s="46">
        <v>0</v>
      </c>
      <c r="K25" s="46">
        <v>0</v>
      </c>
      <c r="L25" s="46">
        <v>2.9</v>
      </c>
      <c r="M25" s="74">
        <v>0</v>
      </c>
      <c r="N25" s="73">
        <v>-41</v>
      </c>
      <c r="O25" s="46">
        <v>0</v>
      </c>
      <c r="P25" s="46">
        <v>-77</v>
      </c>
      <c r="Q25" s="46">
        <v>-45</v>
      </c>
      <c r="R25" s="46">
        <v>0</v>
      </c>
      <c r="S25" s="74">
        <v>0</v>
      </c>
      <c r="U25" s="73">
        <v>55.02</v>
      </c>
      <c r="V25" s="74">
        <v>-166</v>
      </c>
      <c r="W25">
        <v>-41</v>
      </c>
      <c r="X25">
        <v>52.12</v>
      </c>
      <c r="Y25">
        <v>-3</v>
      </c>
      <c r="Z25">
        <v>2.9</v>
      </c>
      <c r="AA25">
        <v>-45</v>
      </c>
      <c r="AB25">
        <v>0</v>
      </c>
      <c r="AC25">
        <v>-77</v>
      </c>
    </row>
    <row r="26" spans="7:29">
      <c r="G26" t="s">
        <v>68</v>
      </c>
      <c r="H26" s="73">
        <v>0</v>
      </c>
      <c r="I26" s="46">
        <v>50.19</v>
      </c>
      <c r="J26" s="46">
        <v>0</v>
      </c>
      <c r="K26" s="46">
        <v>0</v>
      </c>
      <c r="L26" s="46">
        <v>2.9</v>
      </c>
      <c r="M26" s="74">
        <v>0</v>
      </c>
      <c r="N26" s="73">
        <v>-39</v>
      </c>
      <c r="O26" s="46">
        <v>0</v>
      </c>
      <c r="P26" s="46">
        <v>-84</v>
      </c>
      <c r="Q26" s="46">
        <v>-45</v>
      </c>
      <c r="R26" s="46">
        <v>0</v>
      </c>
      <c r="S26" s="74">
        <v>0</v>
      </c>
      <c r="U26" s="73">
        <v>53.09</v>
      </c>
      <c r="V26" s="74">
        <v>-171</v>
      </c>
      <c r="W26">
        <v>-39</v>
      </c>
      <c r="X26">
        <v>50.19</v>
      </c>
      <c r="Y26">
        <v>-3</v>
      </c>
      <c r="Z26">
        <v>2.9</v>
      </c>
      <c r="AA26">
        <v>-45</v>
      </c>
      <c r="AB26">
        <v>0</v>
      </c>
      <c r="AC26">
        <v>-84</v>
      </c>
    </row>
    <row r="27" spans="7:29">
      <c r="G27" t="s">
        <v>69</v>
      </c>
      <c r="H27" s="73">
        <v>0</v>
      </c>
      <c r="I27" s="46">
        <v>42.47</v>
      </c>
      <c r="J27" s="46">
        <v>0</v>
      </c>
      <c r="K27" s="46">
        <v>0</v>
      </c>
      <c r="L27" s="46">
        <v>2.9</v>
      </c>
      <c r="M27" s="74">
        <v>0</v>
      </c>
      <c r="N27" s="73">
        <v>-79</v>
      </c>
      <c r="O27" s="46">
        <v>0</v>
      </c>
      <c r="P27" s="46">
        <v>-112</v>
      </c>
      <c r="Q27" s="46">
        <v>-40</v>
      </c>
      <c r="R27" s="46">
        <v>0</v>
      </c>
      <c r="S27" s="74">
        <v>0</v>
      </c>
      <c r="U27" s="73">
        <v>45.37</v>
      </c>
      <c r="V27" s="74">
        <v>-234</v>
      </c>
      <c r="W27">
        <v>-79</v>
      </c>
      <c r="X27">
        <v>42.47</v>
      </c>
      <c r="Y27">
        <v>-3</v>
      </c>
      <c r="Z27">
        <v>2.9</v>
      </c>
      <c r="AA27">
        <v>-40</v>
      </c>
      <c r="AB27">
        <v>0</v>
      </c>
      <c r="AC27">
        <v>-112</v>
      </c>
    </row>
    <row r="28" spans="7:29">
      <c r="G28" t="s">
        <v>70</v>
      </c>
      <c r="H28" s="73">
        <v>0</v>
      </c>
      <c r="I28" s="46">
        <v>83.98</v>
      </c>
      <c r="J28" s="46">
        <v>0</v>
      </c>
      <c r="K28" s="46">
        <v>0</v>
      </c>
      <c r="L28" s="46">
        <v>2.9</v>
      </c>
      <c r="M28" s="74">
        <v>0</v>
      </c>
      <c r="N28" s="73">
        <v>-91</v>
      </c>
      <c r="O28" s="46">
        <v>0</v>
      </c>
      <c r="P28" s="46">
        <v>-132</v>
      </c>
      <c r="Q28" s="46">
        <v>-40</v>
      </c>
      <c r="R28" s="46">
        <v>0</v>
      </c>
      <c r="S28" s="74">
        <v>0</v>
      </c>
      <c r="U28" s="73">
        <v>86.88</v>
      </c>
      <c r="V28" s="74">
        <v>-266</v>
      </c>
      <c r="W28">
        <v>-91</v>
      </c>
      <c r="X28">
        <v>83.98</v>
      </c>
      <c r="Y28">
        <v>-3</v>
      </c>
      <c r="Z28">
        <v>2.9</v>
      </c>
      <c r="AA28">
        <v>-40</v>
      </c>
      <c r="AB28">
        <v>0</v>
      </c>
      <c r="AC28">
        <v>-132</v>
      </c>
    </row>
    <row r="29" spans="7:29">
      <c r="G29" t="s">
        <v>71</v>
      </c>
      <c r="H29" s="73">
        <v>18.34</v>
      </c>
      <c r="I29" s="46">
        <v>60.82</v>
      </c>
      <c r="J29" s="46">
        <v>0</v>
      </c>
      <c r="K29" s="46">
        <v>0</v>
      </c>
      <c r="L29" s="46">
        <v>3.86</v>
      </c>
      <c r="M29" s="74">
        <v>0</v>
      </c>
      <c r="N29" s="73">
        <v>0</v>
      </c>
      <c r="O29" s="46">
        <v>0</v>
      </c>
      <c r="P29" s="46">
        <v>-129</v>
      </c>
      <c r="Q29" s="46">
        <v>-40</v>
      </c>
      <c r="R29" s="46">
        <v>0</v>
      </c>
      <c r="S29" s="74">
        <v>0</v>
      </c>
      <c r="U29" s="73">
        <v>83.02</v>
      </c>
      <c r="V29" s="74">
        <v>-172</v>
      </c>
      <c r="W29">
        <v>18.34</v>
      </c>
      <c r="X29">
        <v>60.82</v>
      </c>
      <c r="Y29">
        <v>-3</v>
      </c>
      <c r="Z29">
        <v>3.86</v>
      </c>
      <c r="AA29">
        <v>-40</v>
      </c>
      <c r="AB29">
        <v>0</v>
      </c>
      <c r="AC29">
        <v>-129</v>
      </c>
    </row>
    <row r="30" spans="7:29">
      <c r="G30" t="s">
        <v>72</v>
      </c>
      <c r="H30" s="73">
        <v>0</v>
      </c>
      <c r="I30" s="46">
        <v>19.309999999999999</v>
      </c>
      <c r="J30" s="46">
        <v>0</v>
      </c>
      <c r="K30" s="46">
        <v>0</v>
      </c>
      <c r="L30" s="46">
        <v>3.86</v>
      </c>
      <c r="M30" s="74">
        <v>0</v>
      </c>
      <c r="N30" s="73">
        <v>-39</v>
      </c>
      <c r="O30" s="46">
        <v>0</v>
      </c>
      <c r="P30" s="46">
        <v>-119</v>
      </c>
      <c r="Q30" s="46">
        <v>-30</v>
      </c>
      <c r="R30" s="46">
        <v>0</v>
      </c>
      <c r="S30" s="74">
        <v>0</v>
      </c>
      <c r="U30" s="73">
        <v>23.17</v>
      </c>
      <c r="V30" s="74">
        <v>-191</v>
      </c>
      <c r="W30">
        <v>-39</v>
      </c>
      <c r="X30">
        <v>19.309999999999999</v>
      </c>
      <c r="Y30">
        <v>-3</v>
      </c>
      <c r="Z30">
        <v>3.86</v>
      </c>
      <c r="AA30">
        <v>-30</v>
      </c>
      <c r="AB30">
        <v>0</v>
      </c>
      <c r="AC30">
        <v>-119</v>
      </c>
    </row>
    <row r="31" spans="7:29">
      <c r="G31" t="s">
        <v>73</v>
      </c>
      <c r="H31" s="73">
        <v>0</v>
      </c>
      <c r="I31" s="46">
        <v>14.48</v>
      </c>
      <c r="J31" s="46">
        <v>0</v>
      </c>
      <c r="K31" s="46">
        <v>0</v>
      </c>
      <c r="L31" s="46">
        <v>3.86</v>
      </c>
      <c r="M31" s="74">
        <v>0</v>
      </c>
      <c r="N31" s="73">
        <v>-78</v>
      </c>
      <c r="O31" s="46">
        <v>0</v>
      </c>
      <c r="P31" s="46">
        <v>-107</v>
      </c>
      <c r="Q31" s="46">
        <v>-30</v>
      </c>
      <c r="R31" s="46">
        <v>0</v>
      </c>
      <c r="S31" s="74">
        <v>0</v>
      </c>
      <c r="U31" s="73">
        <v>18.34</v>
      </c>
      <c r="V31" s="74">
        <v>-218</v>
      </c>
      <c r="W31">
        <v>-78</v>
      </c>
      <c r="X31">
        <v>14.48</v>
      </c>
      <c r="Y31">
        <v>-3</v>
      </c>
      <c r="Z31">
        <v>3.86</v>
      </c>
      <c r="AA31">
        <v>-30</v>
      </c>
      <c r="AB31">
        <v>0</v>
      </c>
      <c r="AC31">
        <v>-107</v>
      </c>
    </row>
    <row r="32" spans="7:29">
      <c r="G32" t="s">
        <v>74</v>
      </c>
      <c r="H32" s="73">
        <v>0</v>
      </c>
      <c r="I32" s="46">
        <v>14.48</v>
      </c>
      <c r="J32" s="46">
        <v>0</v>
      </c>
      <c r="K32" s="46">
        <v>0</v>
      </c>
      <c r="L32" s="46">
        <v>4.83</v>
      </c>
      <c r="M32" s="74">
        <v>0</v>
      </c>
      <c r="N32" s="73">
        <v>-137</v>
      </c>
      <c r="O32" s="46">
        <v>0</v>
      </c>
      <c r="P32" s="46">
        <v>-94</v>
      </c>
      <c r="Q32" s="46">
        <v>-30</v>
      </c>
      <c r="R32" s="46">
        <v>0</v>
      </c>
      <c r="S32" s="74">
        <v>0</v>
      </c>
      <c r="U32" s="73">
        <v>19.309999999999999</v>
      </c>
      <c r="V32" s="74">
        <v>-264</v>
      </c>
      <c r="W32">
        <v>-137</v>
      </c>
      <c r="X32">
        <v>14.48</v>
      </c>
      <c r="Y32">
        <v>-3</v>
      </c>
      <c r="Z32">
        <v>4.83</v>
      </c>
      <c r="AA32">
        <v>-30</v>
      </c>
      <c r="AB32">
        <v>0</v>
      </c>
      <c r="AC32">
        <v>-94</v>
      </c>
    </row>
    <row r="33" spans="7:29">
      <c r="G33" t="s">
        <v>75</v>
      </c>
      <c r="H33" s="73">
        <v>0</v>
      </c>
      <c r="I33" s="46">
        <v>14.48</v>
      </c>
      <c r="J33" s="46">
        <v>0</v>
      </c>
      <c r="K33" s="46">
        <v>0</v>
      </c>
      <c r="L33" s="46">
        <v>4.83</v>
      </c>
      <c r="M33" s="74">
        <v>0</v>
      </c>
      <c r="N33" s="73">
        <v>-210</v>
      </c>
      <c r="O33" s="46">
        <v>0</v>
      </c>
      <c r="P33" s="46">
        <v>-88</v>
      </c>
      <c r="Q33" s="46">
        <v>-20.9</v>
      </c>
      <c r="R33" s="46">
        <v>0</v>
      </c>
      <c r="S33" s="74">
        <v>0</v>
      </c>
      <c r="U33" s="73">
        <v>19.309999999999999</v>
      </c>
      <c r="V33" s="74">
        <v>-321.89999999999998</v>
      </c>
      <c r="W33">
        <v>-210</v>
      </c>
      <c r="X33">
        <v>14.48</v>
      </c>
      <c r="Y33">
        <v>-3</v>
      </c>
      <c r="Z33">
        <v>4.83</v>
      </c>
      <c r="AA33">
        <v>-20.9</v>
      </c>
      <c r="AB33">
        <v>0</v>
      </c>
      <c r="AC33">
        <v>-88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4.34</v>
      </c>
      <c r="M34" s="74">
        <v>0</v>
      </c>
      <c r="N34" s="73">
        <v>-264</v>
      </c>
      <c r="O34" s="46">
        <v>0</v>
      </c>
      <c r="P34" s="46">
        <v>-103</v>
      </c>
      <c r="Q34" s="46">
        <v>0</v>
      </c>
      <c r="R34" s="46">
        <v>0</v>
      </c>
      <c r="S34" s="74">
        <v>0</v>
      </c>
      <c r="U34" s="73">
        <v>4.34</v>
      </c>
      <c r="V34" s="74">
        <v>-370</v>
      </c>
      <c r="W34">
        <v>-264</v>
      </c>
      <c r="X34">
        <v>0</v>
      </c>
      <c r="Y34">
        <v>-3</v>
      </c>
      <c r="Z34">
        <v>4.34</v>
      </c>
      <c r="AA34">
        <v>0</v>
      </c>
      <c r="AB34">
        <v>0</v>
      </c>
      <c r="AC34">
        <v>-103</v>
      </c>
    </row>
    <row r="35" spans="7:29">
      <c r="G35" t="s">
        <v>77</v>
      </c>
      <c r="H35" s="73">
        <v>0</v>
      </c>
      <c r="I35" s="46">
        <v>24.13</v>
      </c>
      <c r="J35" s="46">
        <v>0</v>
      </c>
      <c r="K35" s="46">
        <v>0</v>
      </c>
      <c r="L35" s="46">
        <v>3.86</v>
      </c>
      <c r="M35" s="74">
        <v>0</v>
      </c>
      <c r="N35" s="73">
        <v>-344</v>
      </c>
      <c r="O35" s="46">
        <v>0</v>
      </c>
      <c r="P35" s="46">
        <v>-118</v>
      </c>
      <c r="Q35" s="46">
        <v>-30</v>
      </c>
      <c r="R35" s="46">
        <v>0</v>
      </c>
      <c r="S35" s="74">
        <v>0</v>
      </c>
      <c r="U35" s="73">
        <v>27.99</v>
      </c>
      <c r="V35" s="74">
        <v>-495</v>
      </c>
      <c r="W35">
        <v>-344</v>
      </c>
      <c r="X35">
        <v>24.13</v>
      </c>
      <c r="Y35">
        <v>-3</v>
      </c>
      <c r="Z35">
        <v>3.86</v>
      </c>
      <c r="AA35">
        <v>-30</v>
      </c>
      <c r="AB35">
        <v>0</v>
      </c>
      <c r="AC35">
        <v>-118</v>
      </c>
    </row>
    <row r="36" spans="7:29">
      <c r="G36" t="s">
        <v>78</v>
      </c>
      <c r="H36" s="73">
        <v>0</v>
      </c>
      <c r="I36" s="46">
        <v>19.309999999999999</v>
      </c>
      <c r="J36" s="46">
        <v>0</v>
      </c>
      <c r="K36" s="46">
        <v>0</v>
      </c>
      <c r="L36" s="46">
        <v>3.86</v>
      </c>
      <c r="M36" s="74">
        <v>0</v>
      </c>
      <c r="N36" s="73">
        <v>-347</v>
      </c>
      <c r="O36" s="46">
        <v>0</v>
      </c>
      <c r="P36" s="46">
        <v>-154</v>
      </c>
      <c r="Q36" s="46">
        <v>-30</v>
      </c>
      <c r="R36" s="46">
        <v>0</v>
      </c>
      <c r="S36" s="74">
        <v>0</v>
      </c>
      <c r="U36" s="73">
        <v>23.17</v>
      </c>
      <c r="V36" s="74">
        <v>-534</v>
      </c>
      <c r="W36">
        <v>-347</v>
      </c>
      <c r="X36">
        <v>19.309999999999999</v>
      </c>
      <c r="Y36">
        <v>-3</v>
      </c>
      <c r="Z36">
        <v>3.86</v>
      </c>
      <c r="AA36">
        <v>-30</v>
      </c>
      <c r="AB36">
        <v>0</v>
      </c>
      <c r="AC36">
        <v>-154</v>
      </c>
    </row>
    <row r="37" spans="7:29">
      <c r="G37" t="s">
        <v>79</v>
      </c>
      <c r="H37" s="73">
        <v>0</v>
      </c>
      <c r="I37" s="46">
        <v>14.48</v>
      </c>
      <c r="J37" s="46">
        <v>0</v>
      </c>
      <c r="K37" s="46">
        <v>0</v>
      </c>
      <c r="L37" s="46">
        <v>2.9</v>
      </c>
      <c r="M37" s="74">
        <v>0</v>
      </c>
      <c r="N37" s="73">
        <v>-358</v>
      </c>
      <c r="O37" s="46">
        <v>0</v>
      </c>
      <c r="P37" s="46">
        <v>-192</v>
      </c>
      <c r="Q37" s="46">
        <v>0</v>
      </c>
      <c r="R37" s="46">
        <v>0</v>
      </c>
      <c r="S37" s="74">
        <v>0</v>
      </c>
      <c r="U37" s="73">
        <v>17.38</v>
      </c>
      <c r="V37" s="74">
        <v>-552.82000000000005</v>
      </c>
      <c r="W37">
        <v>-358</v>
      </c>
      <c r="X37">
        <v>14.48</v>
      </c>
      <c r="Y37">
        <v>-2.82</v>
      </c>
      <c r="Z37">
        <v>2.9</v>
      </c>
      <c r="AA37">
        <v>0</v>
      </c>
      <c r="AB37">
        <v>0</v>
      </c>
      <c r="AC37">
        <v>-192</v>
      </c>
    </row>
    <row r="38" spans="7:29">
      <c r="G38" t="s">
        <v>80</v>
      </c>
      <c r="H38" s="73">
        <v>0</v>
      </c>
      <c r="I38" s="46">
        <v>9.65</v>
      </c>
      <c r="J38" s="46">
        <v>0</v>
      </c>
      <c r="K38" s="46">
        <v>0</v>
      </c>
      <c r="L38" s="46">
        <v>2.9</v>
      </c>
      <c r="M38" s="74">
        <v>0</v>
      </c>
      <c r="N38" s="73">
        <v>-356</v>
      </c>
      <c r="O38" s="46">
        <v>0</v>
      </c>
      <c r="P38" s="46">
        <v>-214</v>
      </c>
      <c r="Q38" s="46">
        <v>0</v>
      </c>
      <c r="R38" s="46">
        <v>0</v>
      </c>
      <c r="S38" s="74">
        <v>0</v>
      </c>
      <c r="U38" s="73">
        <v>12.55</v>
      </c>
      <c r="V38" s="74">
        <v>-572.49</v>
      </c>
      <c r="W38">
        <v>-356</v>
      </c>
      <c r="X38">
        <v>9.65</v>
      </c>
      <c r="Y38">
        <v>-2.4900000000000002</v>
      </c>
      <c r="Z38">
        <v>2.9</v>
      </c>
      <c r="AA38">
        <v>0</v>
      </c>
      <c r="AB38">
        <v>0</v>
      </c>
      <c r="AC38">
        <v>-214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2.41</v>
      </c>
      <c r="M39" s="74">
        <v>0</v>
      </c>
      <c r="N39" s="73">
        <v>-196.8</v>
      </c>
      <c r="O39" s="46">
        <v>0</v>
      </c>
      <c r="P39" s="46">
        <v>-218</v>
      </c>
      <c r="Q39" s="46">
        <v>0</v>
      </c>
      <c r="R39" s="46">
        <v>0</v>
      </c>
      <c r="S39" s="74">
        <v>0</v>
      </c>
      <c r="U39" s="73">
        <v>2.41</v>
      </c>
      <c r="V39" s="74">
        <v>-414.8</v>
      </c>
      <c r="W39">
        <v>-196.8</v>
      </c>
      <c r="X39">
        <v>0</v>
      </c>
      <c r="Y39">
        <v>0</v>
      </c>
      <c r="Z39">
        <v>2.41</v>
      </c>
      <c r="AA39">
        <v>0</v>
      </c>
      <c r="AB39">
        <v>0</v>
      </c>
      <c r="AC39">
        <v>-218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2.41</v>
      </c>
      <c r="M40" s="74">
        <v>0</v>
      </c>
      <c r="N40" s="73">
        <v>-230.97</v>
      </c>
      <c r="O40" s="46">
        <v>0</v>
      </c>
      <c r="P40" s="46">
        <v>-215</v>
      </c>
      <c r="Q40" s="46">
        <v>0</v>
      </c>
      <c r="R40" s="46">
        <v>0</v>
      </c>
      <c r="S40" s="74">
        <v>0</v>
      </c>
      <c r="U40" s="73">
        <v>2.41</v>
      </c>
      <c r="V40" s="74">
        <v>-445.97</v>
      </c>
      <c r="W40">
        <v>-230.97</v>
      </c>
      <c r="X40">
        <v>0</v>
      </c>
      <c r="Y40">
        <v>0</v>
      </c>
      <c r="Z40">
        <v>2.41</v>
      </c>
      <c r="AA40">
        <v>0</v>
      </c>
      <c r="AB40">
        <v>0</v>
      </c>
      <c r="AC40">
        <v>-215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-211</v>
      </c>
      <c r="O41" s="46">
        <v>-20</v>
      </c>
      <c r="P41" s="46">
        <v>-183</v>
      </c>
      <c r="Q41" s="46">
        <v>-90</v>
      </c>
      <c r="R41" s="46">
        <v>0</v>
      </c>
      <c r="S41" s="74">
        <v>0</v>
      </c>
      <c r="U41" s="73">
        <v>0</v>
      </c>
      <c r="V41" s="74">
        <v>-507</v>
      </c>
      <c r="W41">
        <v>-211</v>
      </c>
      <c r="X41">
        <v>-20</v>
      </c>
      <c r="Y41">
        <v>-3</v>
      </c>
      <c r="Z41">
        <v>0</v>
      </c>
      <c r="AA41">
        <v>-90</v>
      </c>
      <c r="AB41">
        <v>0</v>
      </c>
      <c r="AC41">
        <v>-183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-186</v>
      </c>
      <c r="O42" s="46">
        <v>-33</v>
      </c>
      <c r="P42" s="46">
        <v>-190</v>
      </c>
      <c r="Q42" s="46">
        <v>-80</v>
      </c>
      <c r="R42" s="46">
        <v>-2</v>
      </c>
      <c r="S42" s="74">
        <v>0</v>
      </c>
      <c r="U42" s="73">
        <v>0</v>
      </c>
      <c r="V42" s="74">
        <v>-494</v>
      </c>
      <c r="W42">
        <v>-186</v>
      </c>
      <c r="X42">
        <v>-33</v>
      </c>
      <c r="Y42">
        <v>-3</v>
      </c>
      <c r="Z42">
        <v>-2</v>
      </c>
      <c r="AA42">
        <v>-80</v>
      </c>
      <c r="AB42">
        <v>0</v>
      </c>
      <c r="AC42">
        <v>-190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-197</v>
      </c>
      <c r="O43" s="46">
        <v>-20</v>
      </c>
      <c r="P43" s="46">
        <v>-211</v>
      </c>
      <c r="Q43" s="46">
        <v>-66</v>
      </c>
      <c r="R43" s="46">
        <v>-2</v>
      </c>
      <c r="S43" s="74">
        <v>0</v>
      </c>
      <c r="U43" s="73">
        <v>0</v>
      </c>
      <c r="V43" s="74">
        <v>-499</v>
      </c>
      <c r="W43">
        <v>-197</v>
      </c>
      <c r="X43">
        <v>-20</v>
      </c>
      <c r="Y43">
        <v>-3</v>
      </c>
      <c r="Z43">
        <v>-2</v>
      </c>
      <c r="AA43">
        <v>-66</v>
      </c>
      <c r="AB43">
        <v>0</v>
      </c>
      <c r="AC43">
        <v>-211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-187</v>
      </c>
      <c r="O44" s="46">
        <v>-20</v>
      </c>
      <c r="P44" s="46">
        <v>-207</v>
      </c>
      <c r="Q44" s="46">
        <v>-63</v>
      </c>
      <c r="R44" s="46">
        <v>-2</v>
      </c>
      <c r="S44" s="74">
        <v>0</v>
      </c>
      <c r="U44" s="73">
        <v>0</v>
      </c>
      <c r="V44" s="74">
        <v>-482</v>
      </c>
      <c r="W44">
        <v>-187</v>
      </c>
      <c r="X44">
        <v>-20</v>
      </c>
      <c r="Y44">
        <v>-3</v>
      </c>
      <c r="Z44">
        <v>-2</v>
      </c>
      <c r="AA44">
        <v>-63</v>
      </c>
      <c r="AB44">
        <v>0</v>
      </c>
      <c r="AC44">
        <v>-207</v>
      </c>
    </row>
    <row r="45" spans="7:29">
      <c r="G45" t="s">
        <v>87</v>
      </c>
      <c r="H45" s="73">
        <v>0</v>
      </c>
      <c r="I45" s="46">
        <v>51.16</v>
      </c>
      <c r="J45" s="46">
        <v>0</v>
      </c>
      <c r="K45" s="46">
        <v>0</v>
      </c>
      <c r="L45" s="46">
        <v>0</v>
      </c>
      <c r="M45" s="74">
        <v>0</v>
      </c>
      <c r="N45" s="73">
        <v>-276</v>
      </c>
      <c r="O45" s="46">
        <v>0</v>
      </c>
      <c r="P45" s="46">
        <v>-200</v>
      </c>
      <c r="Q45" s="46">
        <v>-57</v>
      </c>
      <c r="R45" s="46">
        <v>-2.5</v>
      </c>
      <c r="S45" s="74">
        <v>0</v>
      </c>
      <c r="U45" s="73">
        <v>51.16</v>
      </c>
      <c r="V45" s="74">
        <v>-538.5</v>
      </c>
      <c r="W45">
        <v>-276</v>
      </c>
      <c r="X45">
        <v>51.16</v>
      </c>
      <c r="Y45">
        <v>-3</v>
      </c>
      <c r="Z45">
        <v>-2.5</v>
      </c>
      <c r="AA45">
        <v>-57</v>
      </c>
      <c r="AB45">
        <v>0</v>
      </c>
      <c r="AC45">
        <v>-200</v>
      </c>
    </row>
    <row r="46" spans="7:29">
      <c r="G46" t="s">
        <v>88</v>
      </c>
      <c r="H46" s="73">
        <v>0</v>
      </c>
      <c r="I46" s="46">
        <v>60.81</v>
      </c>
      <c r="J46" s="46">
        <v>0</v>
      </c>
      <c r="K46" s="46">
        <v>0</v>
      </c>
      <c r="L46" s="46">
        <v>0</v>
      </c>
      <c r="M46" s="74">
        <v>0</v>
      </c>
      <c r="N46" s="73">
        <v>-261</v>
      </c>
      <c r="O46" s="46">
        <v>0</v>
      </c>
      <c r="P46" s="46">
        <v>-185</v>
      </c>
      <c r="Q46" s="46">
        <v>-52</v>
      </c>
      <c r="R46" s="46">
        <v>-2</v>
      </c>
      <c r="S46" s="74">
        <v>0</v>
      </c>
      <c r="U46" s="73">
        <v>60.81</v>
      </c>
      <c r="V46" s="74">
        <v>-503</v>
      </c>
      <c r="W46">
        <v>-261</v>
      </c>
      <c r="X46">
        <v>60.81</v>
      </c>
      <c r="Y46">
        <v>-3</v>
      </c>
      <c r="Z46">
        <v>-2</v>
      </c>
      <c r="AA46">
        <v>-52</v>
      </c>
      <c r="AB46">
        <v>0</v>
      </c>
      <c r="AC46">
        <v>-185</v>
      </c>
    </row>
    <row r="47" spans="7:29">
      <c r="G47" t="s">
        <v>89</v>
      </c>
      <c r="H47" s="73">
        <v>0</v>
      </c>
      <c r="I47" s="46">
        <v>82.05</v>
      </c>
      <c r="J47" s="46">
        <v>0</v>
      </c>
      <c r="K47" s="46">
        <v>0</v>
      </c>
      <c r="L47" s="46">
        <v>0</v>
      </c>
      <c r="M47" s="74">
        <v>0</v>
      </c>
      <c r="N47" s="73">
        <v>-275</v>
      </c>
      <c r="O47" s="46">
        <v>0</v>
      </c>
      <c r="P47" s="46">
        <v>-230</v>
      </c>
      <c r="Q47" s="46">
        <v>-47</v>
      </c>
      <c r="R47" s="46">
        <v>-3.5</v>
      </c>
      <c r="S47" s="74">
        <v>0</v>
      </c>
      <c r="U47" s="73">
        <v>82.05</v>
      </c>
      <c r="V47" s="74">
        <v>-558.5</v>
      </c>
      <c r="W47">
        <v>-275</v>
      </c>
      <c r="X47">
        <v>82.05</v>
      </c>
      <c r="Y47">
        <v>-3</v>
      </c>
      <c r="Z47">
        <v>-3.5</v>
      </c>
      <c r="AA47">
        <v>-47</v>
      </c>
      <c r="AB47">
        <v>0</v>
      </c>
      <c r="AC47">
        <v>-230</v>
      </c>
    </row>
    <row r="48" spans="7:29">
      <c r="G48" t="s">
        <v>90</v>
      </c>
      <c r="H48" s="73">
        <v>0</v>
      </c>
      <c r="I48" s="46">
        <v>84.95</v>
      </c>
      <c r="J48" s="46">
        <v>0</v>
      </c>
      <c r="K48" s="46">
        <v>0</v>
      </c>
      <c r="L48" s="46">
        <v>0</v>
      </c>
      <c r="M48" s="74">
        <v>0</v>
      </c>
      <c r="N48" s="73">
        <v>-272</v>
      </c>
      <c r="O48" s="46">
        <v>0</v>
      </c>
      <c r="P48" s="46">
        <v>-200</v>
      </c>
      <c r="Q48" s="46">
        <v>-42</v>
      </c>
      <c r="R48" s="46">
        <v>-3.5</v>
      </c>
      <c r="S48" s="74">
        <v>0</v>
      </c>
      <c r="U48" s="73">
        <v>84.95</v>
      </c>
      <c r="V48" s="74">
        <v>-520.5</v>
      </c>
      <c r="W48">
        <v>-272</v>
      </c>
      <c r="X48">
        <v>84.95</v>
      </c>
      <c r="Y48">
        <v>-3</v>
      </c>
      <c r="Z48">
        <v>-3.5</v>
      </c>
      <c r="AA48">
        <v>-42</v>
      </c>
      <c r="AB48">
        <v>0</v>
      </c>
      <c r="AC48">
        <v>-200</v>
      </c>
    </row>
    <row r="49" spans="7:29">
      <c r="G49" t="s">
        <v>91</v>
      </c>
      <c r="H49" s="73">
        <v>0</v>
      </c>
      <c r="I49" s="46">
        <v>83.98</v>
      </c>
      <c r="J49" s="46">
        <v>0</v>
      </c>
      <c r="K49" s="46">
        <v>0</v>
      </c>
      <c r="L49" s="46">
        <v>0</v>
      </c>
      <c r="M49" s="74">
        <v>0</v>
      </c>
      <c r="N49" s="73">
        <v>-317</v>
      </c>
      <c r="O49" s="46">
        <v>0</v>
      </c>
      <c r="P49" s="46">
        <v>-170</v>
      </c>
      <c r="Q49" s="46">
        <v>-39</v>
      </c>
      <c r="R49" s="46">
        <v>-3.5</v>
      </c>
      <c r="S49" s="74">
        <v>0</v>
      </c>
      <c r="U49" s="73">
        <v>83.98</v>
      </c>
      <c r="V49" s="74">
        <v>-532.5</v>
      </c>
      <c r="W49">
        <v>-317</v>
      </c>
      <c r="X49">
        <v>83.98</v>
      </c>
      <c r="Y49">
        <v>-3</v>
      </c>
      <c r="Z49">
        <v>-3.5</v>
      </c>
      <c r="AA49">
        <v>-39</v>
      </c>
      <c r="AB49">
        <v>0</v>
      </c>
      <c r="AC49">
        <v>-170</v>
      </c>
    </row>
    <row r="50" spans="7:29">
      <c r="G50" t="s">
        <v>92</v>
      </c>
      <c r="H50" s="73">
        <v>0</v>
      </c>
      <c r="I50" s="46">
        <v>86.88</v>
      </c>
      <c r="J50" s="46">
        <v>0</v>
      </c>
      <c r="K50" s="46">
        <v>0</v>
      </c>
      <c r="L50" s="46">
        <v>0</v>
      </c>
      <c r="M50" s="74">
        <v>0</v>
      </c>
      <c r="N50" s="73">
        <v>-292</v>
      </c>
      <c r="O50" s="46">
        <v>0</v>
      </c>
      <c r="P50" s="46">
        <v>-130</v>
      </c>
      <c r="Q50" s="46">
        <v>-36</v>
      </c>
      <c r="R50" s="46">
        <v>-3.5</v>
      </c>
      <c r="S50" s="74">
        <v>0</v>
      </c>
      <c r="U50" s="73">
        <v>86.88</v>
      </c>
      <c r="V50" s="74">
        <v>-464.5</v>
      </c>
      <c r="W50">
        <v>-292</v>
      </c>
      <c r="X50">
        <v>86.88</v>
      </c>
      <c r="Y50">
        <v>-3</v>
      </c>
      <c r="Z50">
        <v>-3.5</v>
      </c>
      <c r="AA50">
        <v>-36</v>
      </c>
      <c r="AB50">
        <v>0</v>
      </c>
      <c r="AC50">
        <v>-130</v>
      </c>
    </row>
    <row r="51" spans="7:29">
      <c r="G51" t="s">
        <v>93</v>
      </c>
      <c r="H51" s="73">
        <v>0</v>
      </c>
      <c r="I51" s="46">
        <v>88.81</v>
      </c>
      <c r="J51" s="46">
        <v>0</v>
      </c>
      <c r="K51" s="46">
        <v>0</v>
      </c>
      <c r="L51" s="46">
        <v>0</v>
      </c>
      <c r="M51" s="74">
        <v>0</v>
      </c>
      <c r="N51" s="73">
        <v>-229</v>
      </c>
      <c r="O51" s="46">
        <v>0</v>
      </c>
      <c r="P51" s="46">
        <v>-75</v>
      </c>
      <c r="Q51" s="46">
        <v>-33</v>
      </c>
      <c r="R51" s="46">
        <v>-3</v>
      </c>
      <c r="S51" s="74">
        <v>0</v>
      </c>
      <c r="U51" s="73">
        <v>88.81</v>
      </c>
      <c r="V51" s="74">
        <v>-343</v>
      </c>
      <c r="W51">
        <v>-229</v>
      </c>
      <c r="X51">
        <v>88.81</v>
      </c>
      <c r="Y51">
        <v>-3</v>
      </c>
      <c r="Z51">
        <v>-3</v>
      </c>
      <c r="AA51">
        <v>-33</v>
      </c>
      <c r="AB51">
        <v>0</v>
      </c>
      <c r="AC51">
        <v>-75</v>
      </c>
    </row>
    <row r="52" spans="7:29">
      <c r="G52" t="s">
        <v>94</v>
      </c>
      <c r="H52" s="73">
        <v>0</v>
      </c>
      <c r="I52" s="46">
        <v>95.56</v>
      </c>
      <c r="J52" s="46">
        <v>0</v>
      </c>
      <c r="K52" s="46">
        <v>0</v>
      </c>
      <c r="L52" s="46">
        <v>0</v>
      </c>
      <c r="M52" s="74">
        <v>0</v>
      </c>
      <c r="N52" s="73">
        <v>-186</v>
      </c>
      <c r="O52" s="46">
        <v>0</v>
      </c>
      <c r="P52" s="46">
        <v>-40</v>
      </c>
      <c r="Q52" s="46">
        <v>-31</v>
      </c>
      <c r="R52" s="46">
        <v>-3</v>
      </c>
      <c r="S52" s="74">
        <v>0</v>
      </c>
      <c r="U52" s="73">
        <v>95.56</v>
      </c>
      <c r="V52" s="74">
        <v>-263</v>
      </c>
      <c r="W52">
        <v>-186</v>
      </c>
      <c r="X52">
        <v>95.56</v>
      </c>
      <c r="Y52">
        <v>-3</v>
      </c>
      <c r="Z52">
        <v>-3</v>
      </c>
      <c r="AA52">
        <v>-31</v>
      </c>
      <c r="AB52">
        <v>0</v>
      </c>
      <c r="AC52">
        <v>-40</v>
      </c>
    </row>
    <row r="53" spans="7:29">
      <c r="G53" t="s">
        <v>95</v>
      </c>
      <c r="H53" s="73">
        <v>0</v>
      </c>
      <c r="I53" s="46">
        <v>89.77</v>
      </c>
      <c r="J53" s="46">
        <v>0</v>
      </c>
      <c r="K53" s="46">
        <v>0</v>
      </c>
      <c r="L53" s="46">
        <v>0</v>
      </c>
      <c r="M53" s="74">
        <v>0</v>
      </c>
      <c r="N53" s="73">
        <v>-134</v>
      </c>
      <c r="O53" s="46">
        <v>0</v>
      </c>
      <c r="P53" s="46">
        <v>-35</v>
      </c>
      <c r="Q53" s="46">
        <v>-32</v>
      </c>
      <c r="R53" s="46">
        <v>-3</v>
      </c>
      <c r="S53" s="74">
        <v>0</v>
      </c>
      <c r="U53" s="73">
        <v>89.77</v>
      </c>
      <c r="V53" s="74">
        <v>-207</v>
      </c>
      <c r="W53">
        <v>-134</v>
      </c>
      <c r="X53">
        <v>89.77</v>
      </c>
      <c r="Y53">
        <v>-3</v>
      </c>
      <c r="Z53">
        <v>-3</v>
      </c>
      <c r="AA53">
        <v>-32</v>
      </c>
      <c r="AB53">
        <v>0</v>
      </c>
      <c r="AC53">
        <v>-35</v>
      </c>
    </row>
    <row r="54" spans="7:29">
      <c r="G54" t="s">
        <v>96</v>
      </c>
      <c r="H54" s="73">
        <v>0</v>
      </c>
      <c r="I54" s="46">
        <v>84.95</v>
      </c>
      <c r="J54" s="46">
        <v>0</v>
      </c>
      <c r="K54" s="46">
        <v>0</v>
      </c>
      <c r="L54" s="46">
        <v>0</v>
      </c>
      <c r="M54" s="74">
        <v>0</v>
      </c>
      <c r="N54" s="73">
        <v>-104</v>
      </c>
      <c r="O54" s="46">
        <v>0</v>
      </c>
      <c r="P54" s="46">
        <v>-5</v>
      </c>
      <c r="Q54" s="46">
        <v>-27</v>
      </c>
      <c r="R54" s="46">
        <v>-3</v>
      </c>
      <c r="S54" s="74">
        <v>0</v>
      </c>
      <c r="U54" s="73">
        <v>84.95</v>
      </c>
      <c r="V54" s="74">
        <v>-142</v>
      </c>
      <c r="W54">
        <v>-104</v>
      </c>
      <c r="X54">
        <v>84.95</v>
      </c>
      <c r="Y54">
        <v>-3</v>
      </c>
      <c r="Z54">
        <v>-3</v>
      </c>
      <c r="AA54">
        <v>-27</v>
      </c>
      <c r="AB54">
        <v>0</v>
      </c>
      <c r="AC54">
        <v>-5</v>
      </c>
    </row>
    <row r="55" spans="7:29">
      <c r="G55" t="s">
        <v>97</v>
      </c>
      <c r="H55" s="73">
        <v>0</v>
      </c>
      <c r="I55" s="46">
        <v>50.19</v>
      </c>
      <c r="J55" s="46">
        <v>19.309999999999999</v>
      </c>
      <c r="K55" s="46">
        <v>0</v>
      </c>
      <c r="L55" s="46">
        <v>0</v>
      </c>
      <c r="M55" s="74">
        <v>0</v>
      </c>
      <c r="N55" s="73">
        <v>-91</v>
      </c>
      <c r="O55" s="46">
        <v>0</v>
      </c>
      <c r="P55" s="46">
        <v>0</v>
      </c>
      <c r="Q55" s="46">
        <v>-30</v>
      </c>
      <c r="R55" s="46">
        <v>-2</v>
      </c>
      <c r="S55" s="74">
        <v>0</v>
      </c>
      <c r="U55" s="73">
        <v>69.5</v>
      </c>
      <c r="V55" s="74">
        <v>-126</v>
      </c>
      <c r="W55">
        <v>-91</v>
      </c>
      <c r="X55">
        <v>50.19</v>
      </c>
      <c r="Y55">
        <v>-3</v>
      </c>
      <c r="Z55">
        <v>-2</v>
      </c>
      <c r="AA55">
        <v>-30</v>
      </c>
      <c r="AB55">
        <v>0</v>
      </c>
      <c r="AC55">
        <v>19.309999999999999</v>
      </c>
    </row>
    <row r="56" spans="7:29">
      <c r="G56" t="s">
        <v>98</v>
      </c>
      <c r="H56" s="73">
        <v>0</v>
      </c>
      <c r="I56" s="46">
        <v>103.29</v>
      </c>
      <c r="J56" s="46">
        <v>43.44</v>
      </c>
      <c r="K56" s="46">
        <v>0</v>
      </c>
      <c r="L56" s="46">
        <v>0</v>
      </c>
      <c r="M56" s="74">
        <v>0</v>
      </c>
      <c r="N56" s="73">
        <v>-126</v>
      </c>
      <c r="O56" s="46">
        <v>0</v>
      </c>
      <c r="P56" s="46">
        <v>0</v>
      </c>
      <c r="Q56" s="46">
        <v>-32</v>
      </c>
      <c r="R56" s="46">
        <v>-1.5</v>
      </c>
      <c r="S56" s="74">
        <v>0</v>
      </c>
      <c r="U56" s="73">
        <v>146.72999999999999</v>
      </c>
      <c r="V56" s="74">
        <v>-162.5</v>
      </c>
      <c r="W56">
        <v>-126</v>
      </c>
      <c r="X56">
        <v>103.29</v>
      </c>
      <c r="Y56">
        <v>-3</v>
      </c>
      <c r="Z56">
        <v>-1.5</v>
      </c>
      <c r="AA56">
        <v>-32</v>
      </c>
      <c r="AB56">
        <v>0</v>
      </c>
      <c r="AC56">
        <v>43.44</v>
      </c>
    </row>
    <row r="57" spans="7:29">
      <c r="G57" t="s">
        <v>99</v>
      </c>
      <c r="H57" s="73">
        <v>0</v>
      </c>
      <c r="I57" s="46">
        <v>100.39</v>
      </c>
      <c r="J57" s="46">
        <v>9.65</v>
      </c>
      <c r="K57" s="46">
        <v>0</v>
      </c>
      <c r="L57" s="46">
        <v>0</v>
      </c>
      <c r="M57" s="74">
        <v>0</v>
      </c>
      <c r="N57" s="73">
        <v>-57</v>
      </c>
      <c r="O57" s="46">
        <v>0</v>
      </c>
      <c r="P57" s="46">
        <v>0</v>
      </c>
      <c r="Q57" s="46">
        <v>-33</v>
      </c>
      <c r="R57" s="46">
        <v>0</v>
      </c>
      <c r="S57" s="74">
        <v>0</v>
      </c>
      <c r="U57" s="73">
        <v>110.04</v>
      </c>
      <c r="V57" s="74">
        <v>-93</v>
      </c>
      <c r="W57">
        <v>-57</v>
      </c>
      <c r="X57">
        <v>100.39</v>
      </c>
      <c r="Y57">
        <v>-3</v>
      </c>
      <c r="Z57">
        <v>0</v>
      </c>
      <c r="AA57">
        <v>-33</v>
      </c>
      <c r="AB57">
        <v>0</v>
      </c>
      <c r="AC57">
        <v>9.65</v>
      </c>
    </row>
    <row r="58" spans="7:29">
      <c r="G58" t="s">
        <v>100</v>
      </c>
      <c r="H58" s="73">
        <v>0</v>
      </c>
      <c r="I58" s="46">
        <v>83.02</v>
      </c>
      <c r="J58" s="46">
        <v>9.65</v>
      </c>
      <c r="K58" s="46">
        <v>0</v>
      </c>
      <c r="L58" s="46">
        <v>0.48</v>
      </c>
      <c r="M58" s="74">
        <v>0</v>
      </c>
      <c r="N58" s="73">
        <v>-84</v>
      </c>
      <c r="O58" s="46">
        <v>0</v>
      </c>
      <c r="P58" s="46">
        <v>0</v>
      </c>
      <c r="Q58" s="46">
        <v>-28</v>
      </c>
      <c r="R58" s="46">
        <v>0</v>
      </c>
      <c r="S58" s="74">
        <v>0</v>
      </c>
      <c r="U58" s="73">
        <v>93.15</v>
      </c>
      <c r="V58" s="74">
        <v>-115</v>
      </c>
      <c r="W58">
        <v>-84</v>
      </c>
      <c r="X58">
        <v>83.02</v>
      </c>
      <c r="Y58">
        <v>-3</v>
      </c>
      <c r="Z58">
        <v>0.48</v>
      </c>
      <c r="AA58">
        <v>-28</v>
      </c>
      <c r="AB58">
        <v>0</v>
      </c>
      <c r="AC58">
        <v>9.65</v>
      </c>
    </row>
    <row r="59" spans="7:29">
      <c r="G59" t="s">
        <v>101</v>
      </c>
      <c r="H59" s="73">
        <v>0</v>
      </c>
      <c r="I59" s="46">
        <v>78.19</v>
      </c>
      <c r="J59" s="46">
        <v>0</v>
      </c>
      <c r="K59" s="46">
        <v>0</v>
      </c>
      <c r="L59" s="46">
        <v>1.93</v>
      </c>
      <c r="M59" s="74">
        <v>0</v>
      </c>
      <c r="N59" s="73">
        <v>0</v>
      </c>
      <c r="O59" s="46">
        <v>0</v>
      </c>
      <c r="P59" s="46">
        <v>-75</v>
      </c>
      <c r="Q59" s="46">
        <v>-28</v>
      </c>
      <c r="R59" s="46">
        <v>0</v>
      </c>
      <c r="S59" s="74">
        <v>0</v>
      </c>
      <c r="U59" s="73">
        <v>80.12</v>
      </c>
      <c r="V59" s="74">
        <v>-106</v>
      </c>
      <c r="W59">
        <v>0</v>
      </c>
      <c r="X59">
        <v>78.19</v>
      </c>
      <c r="Y59">
        <v>-3</v>
      </c>
      <c r="Z59">
        <v>1.93</v>
      </c>
      <c r="AA59">
        <v>-28</v>
      </c>
      <c r="AB59">
        <v>0</v>
      </c>
      <c r="AC59">
        <v>-75</v>
      </c>
    </row>
    <row r="60" spans="7:29">
      <c r="G60" t="s">
        <v>102</v>
      </c>
      <c r="H60" s="73">
        <v>0</v>
      </c>
      <c r="I60" s="46">
        <v>89.77</v>
      </c>
      <c r="J60" s="46">
        <v>0</v>
      </c>
      <c r="K60" s="46">
        <v>0</v>
      </c>
      <c r="L60" s="46">
        <v>1.45</v>
      </c>
      <c r="M60" s="74">
        <v>0</v>
      </c>
      <c r="N60" s="73">
        <v>0</v>
      </c>
      <c r="O60" s="46">
        <v>0</v>
      </c>
      <c r="P60" s="46">
        <v>-50</v>
      </c>
      <c r="Q60" s="46">
        <v>-29</v>
      </c>
      <c r="R60" s="46">
        <v>0</v>
      </c>
      <c r="S60" s="74">
        <v>0</v>
      </c>
      <c r="U60" s="73">
        <v>91.22</v>
      </c>
      <c r="V60" s="74">
        <v>-82</v>
      </c>
      <c r="W60">
        <v>0</v>
      </c>
      <c r="X60">
        <v>89.77</v>
      </c>
      <c r="Y60">
        <v>-3</v>
      </c>
      <c r="Z60">
        <v>1.45</v>
      </c>
      <c r="AA60">
        <v>-29</v>
      </c>
      <c r="AB60">
        <v>0</v>
      </c>
      <c r="AC60">
        <v>-50</v>
      </c>
    </row>
    <row r="61" spans="7:29">
      <c r="G61" t="s">
        <v>103</v>
      </c>
      <c r="H61" s="73">
        <v>43.44</v>
      </c>
      <c r="I61" s="46">
        <v>130.31</v>
      </c>
      <c r="J61" s="46">
        <v>0</v>
      </c>
      <c r="K61" s="46">
        <v>0</v>
      </c>
      <c r="L61" s="46">
        <v>0.97</v>
      </c>
      <c r="M61" s="74">
        <v>0</v>
      </c>
      <c r="N61" s="73">
        <v>0</v>
      </c>
      <c r="O61" s="46">
        <v>0</v>
      </c>
      <c r="P61" s="46">
        <v>-35</v>
      </c>
      <c r="Q61" s="46">
        <v>-29</v>
      </c>
      <c r="R61" s="46">
        <v>0</v>
      </c>
      <c r="S61" s="74">
        <v>0</v>
      </c>
      <c r="U61" s="73">
        <v>174.72</v>
      </c>
      <c r="V61" s="74">
        <v>-67</v>
      </c>
      <c r="W61">
        <v>43.44</v>
      </c>
      <c r="X61">
        <v>130.31</v>
      </c>
      <c r="Y61">
        <v>-3</v>
      </c>
      <c r="Z61">
        <v>0.97</v>
      </c>
      <c r="AA61">
        <v>-29</v>
      </c>
      <c r="AB61">
        <v>0</v>
      </c>
      <c r="AC61">
        <v>-35</v>
      </c>
    </row>
    <row r="62" spans="7:29">
      <c r="G62" t="s">
        <v>104</v>
      </c>
      <c r="H62" s="73">
        <v>76.260000000000005</v>
      </c>
      <c r="I62" s="46">
        <v>125.49</v>
      </c>
      <c r="J62" s="46">
        <v>0</v>
      </c>
      <c r="K62" s="46">
        <v>0</v>
      </c>
      <c r="L62" s="46">
        <v>1.93</v>
      </c>
      <c r="M62" s="74">
        <v>0</v>
      </c>
      <c r="N62" s="73">
        <v>0</v>
      </c>
      <c r="O62" s="46">
        <v>0</v>
      </c>
      <c r="P62" s="46">
        <v>0</v>
      </c>
      <c r="Q62" s="46">
        <v>-28</v>
      </c>
      <c r="R62" s="46">
        <v>0</v>
      </c>
      <c r="S62" s="74">
        <v>0</v>
      </c>
      <c r="U62" s="73">
        <v>203.68</v>
      </c>
      <c r="V62" s="74">
        <v>-31</v>
      </c>
      <c r="W62">
        <v>76.260000000000005</v>
      </c>
      <c r="X62">
        <v>125.49</v>
      </c>
      <c r="Y62">
        <v>-3</v>
      </c>
      <c r="Z62">
        <v>1.93</v>
      </c>
      <c r="AA62">
        <v>-28</v>
      </c>
      <c r="AB62">
        <v>0</v>
      </c>
      <c r="AC62">
        <v>0</v>
      </c>
    </row>
    <row r="63" spans="7:29">
      <c r="G63" t="s">
        <v>105</v>
      </c>
      <c r="H63" s="73">
        <v>149.61000000000001</v>
      </c>
      <c r="I63" s="46">
        <v>123.56</v>
      </c>
      <c r="J63" s="46">
        <v>19.309999999999999</v>
      </c>
      <c r="K63" s="46">
        <v>0</v>
      </c>
      <c r="L63" s="46">
        <v>1.45</v>
      </c>
      <c r="M63" s="74">
        <v>0</v>
      </c>
      <c r="N63" s="73">
        <v>0</v>
      </c>
      <c r="O63" s="46">
        <v>0</v>
      </c>
      <c r="P63" s="46">
        <v>0</v>
      </c>
      <c r="Q63" s="46">
        <v>-29</v>
      </c>
      <c r="R63" s="46">
        <v>0</v>
      </c>
      <c r="S63" s="74">
        <v>0</v>
      </c>
      <c r="U63" s="73">
        <v>293.93</v>
      </c>
      <c r="V63" s="74">
        <v>-32</v>
      </c>
      <c r="W63">
        <v>149.61000000000001</v>
      </c>
      <c r="X63">
        <v>123.56</v>
      </c>
      <c r="Y63">
        <v>-3</v>
      </c>
      <c r="Z63">
        <v>1.45</v>
      </c>
      <c r="AA63">
        <v>-29</v>
      </c>
      <c r="AB63">
        <v>0</v>
      </c>
      <c r="AC63">
        <v>19.309999999999999</v>
      </c>
    </row>
    <row r="64" spans="7:29">
      <c r="G64" t="s">
        <v>106</v>
      </c>
      <c r="H64" s="73">
        <v>173.76</v>
      </c>
      <c r="I64" s="46">
        <v>111.97</v>
      </c>
      <c r="J64" s="46">
        <v>24.13</v>
      </c>
      <c r="K64" s="46">
        <v>0</v>
      </c>
      <c r="L64" s="46">
        <v>1.93</v>
      </c>
      <c r="M64" s="74">
        <v>0</v>
      </c>
      <c r="N64" s="73">
        <v>0</v>
      </c>
      <c r="O64" s="46">
        <v>0</v>
      </c>
      <c r="P64" s="46">
        <v>0</v>
      </c>
      <c r="Q64" s="46">
        <v>-28</v>
      </c>
      <c r="R64" s="46">
        <v>0</v>
      </c>
      <c r="S64" s="74">
        <v>0</v>
      </c>
      <c r="U64" s="73">
        <v>311.79000000000002</v>
      </c>
      <c r="V64" s="74">
        <v>-31</v>
      </c>
      <c r="W64">
        <v>173.76</v>
      </c>
      <c r="X64">
        <v>111.97</v>
      </c>
      <c r="Y64">
        <v>-3</v>
      </c>
      <c r="Z64">
        <v>1.93</v>
      </c>
      <c r="AA64">
        <v>-28</v>
      </c>
      <c r="AB64">
        <v>0</v>
      </c>
      <c r="AC64">
        <v>24.13</v>
      </c>
    </row>
    <row r="65" spans="7:29">
      <c r="G65" t="s">
        <v>107</v>
      </c>
      <c r="H65" s="73">
        <v>61.78</v>
      </c>
      <c r="I65" s="46">
        <v>130.32</v>
      </c>
      <c r="J65" s="46">
        <v>24.13</v>
      </c>
      <c r="K65" s="46">
        <v>0</v>
      </c>
      <c r="L65" s="46">
        <v>1.93</v>
      </c>
      <c r="M65" s="74">
        <v>0</v>
      </c>
      <c r="N65" s="73">
        <v>0</v>
      </c>
      <c r="O65" s="46">
        <v>0</v>
      </c>
      <c r="P65" s="46">
        <v>0</v>
      </c>
      <c r="Q65" s="46">
        <v>-29</v>
      </c>
      <c r="R65" s="46">
        <v>0</v>
      </c>
      <c r="S65" s="74">
        <v>0</v>
      </c>
      <c r="U65" s="73">
        <v>218.16</v>
      </c>
      <c r="V65" s="74">
        <v>-32</v>
      </c>
      <c r="W65">
        <v>61.78</v>
      </c>
      <c r="X65">
        <v>130.32</v>
      </c>
      <c r="Y65">
        <v>-3</v>
      </c>
      <c r="Z65">
        <v>1.93</v>
      </c>
      <c r="AA65">
        <v>-29</v>
      </c>
      <c r="AB65">
        <v>0</v>
      </c>
      <c r="AC65">
        <v>24.13</v>
      </c>
    </row>
    <row r="66" spans="7:29">
      <c r="G66" t="s">
        <v>108</v>
      </c>
      <c r="H66" s="73">
        <v>24.13</v>
      </c>
      <c r="I66" s="46">
        <v>118.73</v>
      </c>
      <c r="J66" s="46">
        <v>0</v>
      </c>
      <c r="K66" s="46">
        <v>0</v>
      </c>
      <c r="L66" s="46">
        <v>4.83</v>
      </c>
      <c r="M66" s="74">
        <v>0</v>
      </c>
      <c r="N66" s="73">
        <v>0</v>
      </c>
      <c r="O66" s="46">
        <v>0</v>
      </c>
      <c r="P66" s="46">
        <v>0</v>
      </c>
      <c r="Q66" s="46">
        <v>-30</v>
      </c>
      <c r="R66" s="46">
        <v>0</v>
      </c>
      <c r="S66" s="74">
        <v>0</v>
      </c>
      <c r="U66" s="73">
        <v>147.69</v>
      </c>
      <c r="V66" s="74">
        <v>-33</v>
      </c>
      <c r="W66">
        <v>24.13</v>
      </c>
      <c r="X66">
        <v>118.73</v>
      </c>
      <c r="Y66">
        <v>-3</v>
      </c>
      <c r="Z66">
        <v>4.83</v>
      </c>
      <c r="AA66">
        <v>-30</v>
      </c>
      <c r="AB66">
        <v>0</v>
      </c>
      <c r="AC66">
        <v>0</v>
      </c>
    </row>
    <row r="67" spans="7:29">
      <c r="G67" t="s">
        <v>109</v>
      </c>
      <c r="H67" s="73">
        <v>27.99</v>
      </c>
      <c r="I67" s="46">
        <v>125.49</v>
      </c>
      <c r="J67" s="46">
        <v>0</v>
      </c>
      <c r="K67" s="46">
        <v>0</v>
      </c>
      <c r="L67" s="46">
        <v>5.31</v>
      </c>
      <c r="M67" s="74">
        <v>0</v>
      </c>
      <c r="N67" s="73">
        <v>0</v>
      </c>
      <c r="O67" s="46">
        <v>0</v>
      </c>
      <c r="P67" s="46">
        <v>-55</v>
      </c>
      <c r="Q67" s="46">
        <v>-25</v>
      </c>
      <c r="R67" s="46">
        <v>0</v>
      </c>
      <c r="S67" s="74">
        <v>0</v>
      </c>
      <c r="U67" s="73">
        <v>158.79</v>
      </c>
      <c r="V67" s="74">
        <v>-83</v>
      </c>
      <c r="W67">
        <v>27.99</v>
      </c>
      <c r="X67">
        <v>125.49</v>
      </c>
      <c r="Y67">
        <v>-3</v>
      </c>
      <c r="Z67">
        <v>5.31</v>
      </c>
      <c r="AA67">
        <v>-25</v>
      </c>
      <c r="AB67">
        <v>0</v>
      </c>
      <c r="AC67">
        <v>-55</v>
      </c>
    </row>
    <row r="68" spans="7:29">
      <c r="G68" t="s">
        <v>110</v>
      </c>
      <c r="H68" s="73">
        <v>24.13</v>
      </c>
      <c r="I68" s="46">
        <v>144.80000000000001</v>
      </c>
      <c r="J68" s="46">
        <v>0</v>
      </c>
      <c r="K68" s="46">
        <v>0</v>
      </c>
      <c r="L68" s="46">
        <v>3.86</v>
      </c>
      <c r="M68" s="74">
        <v>0</v>
      </c>
      <c r="N68" s="73">
        <v>0</v>
      </c>
      <c r="O68" s="46">
        <v>0</v>
      </c>
      <c r="P68" s="46">
        <v>-80</v>
      </c>
      <c r="Q68" s="46">
        <v>-30</v>
      </c>
      <c r="R68" s="46">
        <v>0</v>
      </c>
      <c r="S68" s="74">
        <v>0</v>
      </c>
      <c r="U68" s="73">
        <v>172.79</v>
      </c>
      <c r="V68" s="74">
        <v>-113</v>
      </c>
      <c r="W68">
        <v>24.13</v>
      </c>
      <c r="X68">
        <v>144.80000000000001</v>
      </c>
      <c r="Y68">
        <v>-3</v>
      </c>
      <c r="Z68">
        <v>3.86</v>
      </c>
      <c r="AA68">
        <v>-30</v>
      </c>
      <c r="AB68">
        <v>0</v>
      </c>
      <c r="AC68">
        <v>-80</v>
      </c>
    </row>
    <row r="69" spans="7:29">
      <c r="G69" t="s">
        <v>111</v>
      </c>
      <c r="H69" s="73">
        <v>59.85</v>
      </c>
      <c r="I69" s="46">
        <v>145.76</v>
      </c>
      <c r="J69" s="46">
        <v>0</v>
      </c>
      <c r="K69" s="46">
        <v>0</v>
      </c>
      <c r="L69" s="46">
        <v>4.83</v>
      </c>
      <c r="M69" s="74">
        <v>0</v>
      </c>
      <c r="N69" s="73">
        <v>0</v>
      </c>
      <c r="O69" s="46">
        <v>0</v>
      </c>
      <c r="P69" s="46">
        <v>-125</v>
      </c>
      <c r="Q69" s="46">
        <v>-33</v>
      </c>
      <c r="R69" s="46">
        <v>0</v>
      </c>
      <c r="S69" s="74">
        <v>0</v>
      </c>
      <c r="U69" s="73">
        <v>210.44</v>
      </c>
      <c r="V69" s="74">
        <v>-161</v>
      </c>
      <c r="W69">
        <v>59.85</v>
      </c>
      <c r="X69">
        <v>145.76</v>
      </c>
      <c r="Y69">
        <v>-3</v>
      </c>
      <c r="Z69">
        <v>4.83</v>
      </c>
      <c r="AA69">
        <v>-33</v>
      </c>
      <c r="AB69">
        <v>0</v>
      </c>
      <c r="AC69">
        <v>-125</v>
      </c>
    </row>
    <row r="70" spans="7:29">
      <c r="G70" t="s">
        <v>112</v>
      </c>
      <c r="H70" s="73">
        <v>47.3</v>
      </c>
      <c r="I70" s="46">
        <v>95.56</v>
      </c>
      <c r="J70" s="46">
        <v>0</v>
      </c>
      <c r="K70" s="46">
        <v>0</v>
      </c>
      <c r="L70" s="46">
        <v>4.83</v>
      </c>
      <c r="M70" s="74">
        <v>0</v>
      </c>
      <c r="N70" s="73">
        <v>0</v>
      </c>
      <c r="O70" s="46">
        <v>0</v>
      </c>
      <c r="P70" s="46">
        <v>-145</v>
      </c>
      <c r="Q70" s="46">
        <v>-34</v>
      </c>
      <c r="R70" s="46">
        <v>0</v>
      </c>
      <c r="S70" s="74">
        <v>0</v>
      </c>
      <c r="U70" s="73">
        <v>147.69</v>
      </c>
      <c r="V70" s="74">
        <v>-182</v>
      </c>
      <c r="W70">
        <v>47.3</v>
      </c>
      <c r="X70">
        <v>95.56</v>
      </c>
      <c r="Y70">
        <v>-3</v>
      </c>
      <c r="Z70">
        <v>4.83</v>
      </c>
      <c r="AA70">
        <v>-34</v>
      </c>
      <c r="AB70">
        <v>0</v>
      </c>
      <c r="AC70">
        <v>-145</v>
      </c>
    </row>
    <row r="71" spans="7:29">
      <c r="G71" t="s">
        <v>113</v>
      </c>
      <c r="H71" s="73">
        <v>0</v>
      </c>
      <c r="I71" s="46">
        <v>43.44</v>
      </c>
      <c r="J71" s="46">
        <v>0</v>
      </c>
      <c r="K71" s="46">
        <v>0</v>
      </c>
      <c r="L71" s="46">
        <v>5.79</v>
      </c>
      <c r="M71" s="74">
        <v>0</v>
      </c>
      <c r="N71" s="73">
        <v>0</v>
      </c>
      <c r="O71" s="46">
        <v>0</v>
      </c>
      <c r="P71" s="46">
        <v>-215</v>
      </c>
      <c r="Q71" s="46">
        <v>0</v>
      </c>
      <c r="R71" s="46">
        <v>0</v>
      </c>
      <c r="S71" s="74">
        <v>0</v>
      </c>
      <c r="U71" s="73">
        <v>49.23</v>
      </c>
      <c r="V71" s="74">
        <v>-218</v>
      </c>
      <c r="W71">
        <v>0</v>
      </c>
      <c r="X71">
        <v>43.44</v>
      </c>
      <c r="Y71">
        <v>-3</v>
      </c>
      <c r="Z71">
        <v>5.79</v>
      </c>
      <c r="AA71">
        <v>0</v>
      </c>
      <c r="AB71">
        <v>0</v>
      </c>
      <c r="AC71">
        <v>-215</v>
      </c>
    </row>
    <row r="72" spans="7:29">
      <c r="G72" t="s">
        <v>114</v>
      </c>
      <c r="H72" s="73">
        <v>0</v>
      </c>
      <c r="I72" s="46">
        <v>67.569999999999993</v>
      </c>
      <c r="J72" s="46">
        <v>0</v>
      </c>
      <c r="K72" s="46">
        <v>0</v>
      </c>
      <c r="L72" s="46">
        <v>5.79</v>
      </c>
      <c r="M72" s="74">
        <v>0</v>
      </c>
      <c r="N72" s="73">
        <v>0</v>
      </c>
      <c r="O72" s="46">
        <v>0</v>
      </c>
      <c r="P72" s="46">
        <v>-230</v>
      </c>
      <c r="Q72" s="46">
        <v>0</v>
      </c>
      <c r="R72" s="46">
        <v>0</v>
      </c>
      <c r="S72" s="74">
        <v>0</v>
      </c>
      <c r="U72" s="73">
        <v>73.36</v>
      </c>
      <c r="V72" s="74">
        <v>-233</v>
      </c>
      <c r="W72">
        <v>0</v>
      </c>
      <c r="X72">
        <v>67.569999999999993</v>
      </c>
      <c r="Y72">
        <v>-3</v>
      </c>
      <c r="Z72">
        <v>5.79</v>
      </c>
      <c r="AA72">
        <v>0</v>
      </c>
      <c r="AB72">
        <v>0</v>
      </c>
      <c r="AC72">
        <v>-230</v>
      </c>
    </row>
    <row r="73" spans="7:29">
      <c r="G73" t="s">
        <v>115</v>
      </c>
      <c r="H73" s="73">
        <v>0</v>
      </c>
      <c r="I73" s="46">
        <v>38.61</v>
      </c>
      <c r="J73" s="46">
        <v>0</v>
      </c>
      <c r="K73" s="46">
        <v>0</v>
      </c>
      <c r="L73" s="46">
        <v>5.79</v>
      </c>
      <c r="M73" s="74">
        <v>0</v>
      </c>
      <c r="N73" s="73">
        <v>-54</v>
      </c>
      <c r="O73" s="46">
        <v>0</v>
      </c>
      <c r="P73" s="46">
        <v>-235</v>
      </c>
      <c r="Q73" s="46">
        <v>0</v>
      </c>
      <c r="R73" s="46">
        <v>0</v>
      </c>
      <c r="S73" s="74">
        <v>0</v>
      </c>
      <c r="U73" s="73">
        <v>44.4</v>
      </c>
      <c r="V73" s="74">
        <v>-292</v>
      </c>
      <c r="W73">
        <v>-54</v>
      </c>
      <c r="X73">
        <v>38.61</v>
      </c>
      <c r="Y73">
        <v>-3</v>
      </c>
      <c r="Z73">
        <v>5.79</v>
      </c>
      <c r="AA73">
        <v>0</v>
      </c>
      <c r="AB73">
        <v>0</v>
      </c>
      <c r="AC73">
        <v>-235</v>
      </c>
    </row>
    <row r="74" spans="7:29">
      <c r="G74" t="s">
        <v>116</v>
      </c>
      <c r="H74" s="73">
        <v>0</v>
      </c>
      <c r="I74" s="46">
        <v>38.61</v>
      </c>
      <c r="J74" s="46">
        <v>0</v>
      </c>
      <c r="K74" s="46">
        <v>0</v>
      </c>
      <c r="L74" s="46">
        <v>5.79</v>
      </c>
      <c r="M74" s="74">
        <v>0</v>
      </c>
      <c r="N74" s="73">
        <v>-58</v>
      </c>
      <c r="O74" s="46">
        <v>0</v>
      </c>
      <c r="P74" s="46">
        <v>-245</v>
      </c>
      <c r="Q74" s="46">
        <v>0</v>
      </c>
      <c r="R74" s="46">
        <v>0</v>
      </c>
      <c r="S74" s="74">
        <v>0</v>
      </c>
      <c r="U74" s="73">
        <v>44.4</v>
      </c>
      <c r="V74" s="74">
        <v>-306</v>
      </c>
      <c r="W74">
        <v>-58</v>
      </c>
      <c r="X74">
        <v>38.61</v>
      </c>
      <c r="Y74">
        <v>-3</v>
      </c>
      <c r="Z74">
        <v>5.79</v>
      </c>
      <c r="AA74">
        <v>0</v>
      </c>
      <c r="AB74">
        <v>0</v>
      </c>
      <c r="AC74">
        <v>-245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5.31</v>
      </c>
      <c r="M75" s="74">
        <v>0</v>
      </c>
      <c r="N75" s="73">
        <v>-75</v>
      </c>
      <c r="O75" s="46">
        <v>-53</v>
      </c>
      <c r="P75" s="46">
        <v>-265</v>
      </c>
      <c r="Q75" s="46">
        <v>0</v>
      </c>
      <c r="R75" s="46">
        <v>0</v>
      </c>
      <c r="S75" s="74">
        <v>0</v>
      </c>
      <c r="U75" s="73">
        <v>5.31</v>
      </c>
      <c r="V75" s="74">
        <v>-396</v>
      </c>
      <c r="W75">
        <v>-75</v>
      </c>
      <c r="X75">
        <v>-53</v>
      </c>
      <c r="Y75">
        <v>-3</v>
      </c>
      <c r="Z75">
        <v>5.31</v>
      </c>
      <c r="AA75">
        <v>0</v>
      </c>
      <c r="AB75">
        <v>0</v>
      </c>
      <c r="AC75">
        <v>-265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4.83</v>
      </c>
      <c r="M76" s="74">
        <v>0</v>
      </c>
      <c r="N76" s="73">
        <v>-80</v>
      </c>
      <c r="O76" s="46">
        <v>-79</v>
      </c>
      <c r="P76" s="46">
        <v>-270</v>
      </c>
      <c r="Q76" s="46">
        <v>0</v>
      </c>
      <c r="R76" s="46">
        <v>0</v>
      </c>
      <c r="S76" s="74">
        <v>0</v>
      </c>
      <c r="U76" s="73">
        <v>4.83</v>
      </c>
      <c r="V76" s="74">
        <v>-430</v>
      </c>
      <c r="W76">
        <v>-80</v>
      </c>
      <c r="X76">
        <v>-79</v>
      </c>
      <c r="Y76">
        <v>-1</v>
      </c>
      <c r="Z76">
        <v>4.83</v>
      </c>
      <c r="AA76">
        <v>0</v>
      </c>
      <c r="AB76">
        <v>0</v>
      </c>
      <c r="AC76">
        <v>-270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4.82</v>
      </c>
      <c r="M77" s="74">
        <v>0.1</v>
      </c>
      <c r="N77" s="73">
        <v>-55</v>
      </c>
      <c r="O77" s="46">
        <v>-111</v>
      </c>
      <c r="P77" s="46">
        <v>-330</v>
      </c>
      <c r="Q77" s="46">
        <v>0</v>
      </c>
      <c r="R77" s="46">
        <v>0</v>
      </c>
      <c r="S77" s="74">
        <v>0</v>
      </c>
      <c r="U77" s="73">
        <v>4.92</v>
      </c>
      <c r="V77" s="74">
        <v>-497</v>
      </c>
      <c r="W77">
        <v>-55</v>
      </c>
      <c r="X77">
        <v>-111</v>
      </c>
      <c r="Y77">
        <v>-1</v>
      </c>
      <c r="Z77">
        <v>4.82</v>
      </c>
      <c r="AA77">
        <v>0</v>
      </c>
      <c r="AB77">
        <v>0.1</v>
      </c>
      <c r="AC77">
        <v>-330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4.83</v>
      </c>
      <c r="M78" s="74">
        <v>0</v>
      </c>
      <c r="N78" s="73">
        <v>-97</v>
      </c>
      <c r="O78" s="46">
        <v>-105</v>
      </c>
      <c r="P78" s="46">
        <v>-335</v>
      </c>
      <c r="Q78" s="46">
        <v>0</v>
      </c>
      <c r="R78" s="46">
        <v>0</v>
      </c>
      <c r="S78" s="74">
        <v>0</v>
      </c>
      <c r="U78" s="73">
        <v>4.83</v>
      </c>
      <c r="V78" s="74">
        <v>-538</v>
      </c>
      <c r="W78">
        <v>-97</v>
      </c>
      <c r="X78">
        <v>-105</v>
      </c>
      <c r="Y78">
        <v>-1</v>
      </c>
      <c r="Z78">
        <v>4.83</v>
      </c>
      <c r="AA78">
        <v>0</v>
      </c>
      <c r="AB78">
        <v>0</v>
      </c>
      <c r="AC78">
        <v>-335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4.83</v>
      </c>
      <c r="M79" s="74">
        <v>1.06</v>
      </c>
      <c r="N79" s="73">
        <v>-225</v>
      </c>
      <c r="O79" s="46">
        <v>0</v>
      </c>
      <c r="P79" s="46">
        <v>-670</v>
      </c>
      <c r="Q79" s="46">
        <v>0</v>
      </c>
      <c r="R79" s="46">
        <v>0</v>
      </c>
      <c r="S79" s="74">
        <v>0</v>
      </c>
      <c r="U79" s="73">
        <v>5.89</v>
      </c>
      <c r="V79" s="74">
        <v>-895</v>
      </c>
      <c r="W79">
        <v>-225</v>
      </c>
      <c r="X79">
        <v>0</v>
      </c>
      <c r="Y79">
        <v>0</v>
      </c>
      <c r="Z79">
        <v>4.83</v>
      </c>
      <c r="AA79">
        <v>0</v>
      </c>
      <c r="AB79">
        <v>1.06</v>
      </c>
      <c r="AC79">
        <v>-670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4.83</v>
      </c>
      <c r="M80" s="74">
        <v>2.5099999999999998</v>
      </c>
      <c r="N80" s="73">
        <v>-191</v>
      </c>
      <c r="O80" s="46">
        <v>0</v>
      </c>
      <c r="P80" s="46">
        <v>-650</v>
      </c>
      <c r="Q80" s="46">
        <v>0</v>
      </c>
      <c r="R80" s="46">
        <v>0</v>
      </c>
      <c r="S80" s="74">
        <v>0</v>
      </c>
      <c r="U80" s="73">
        <v>7.34</v>
      </c>
      <c r="V80" s="74">
        <v>-841</v>
      </c>
      <c r="W80">
        <v>-191</v>
      </c>
      <c r="X80">
        <v>0</v>
      </c>
      <c r="Y80">
        <v>0</v>
      </c>
      <c r="Z80">
        <v>4.83</v>
      </c>
      <c r="AA80">
        <v>0</v>
      </c>
      <c r="AB80">
        <v>2.5099999999999998</v>
      </c>
      <c r="AC80">
        <v>-650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5.3</v>
      </c>
      <c r="M81" s="74">
        <v>3.19</v>
      </c>
      <c r="N81" s="73">
        <v>-98</v>
      </c>
      <c r="O81" s="46">
        <v>0</v>
      </c>
      <c r="P81" s="46">
        <v>-670</v>
      </c>
      <c r="Q81" s="46">
        <v>-10</v>
      </c>
      <c r="R81" s="46">
        <v>0</v>
      </c>
      <c r="S81" s="74">
        <v>0</v>
      </c>
      <c r="U81" s="73">
        <v>8.49</v>
      </c>
      <c r="V81" s="74">
        <v>-778</v>
      </c>
      <c r="W81">
        <v>-98</v>
      </c>
      <c r="X81">
        <v>0</v>
      </c>
      <c r="Y81">
        <v>0</v>
      </c>
      <c r="Z81">
        <v>5.3</v>
      </c>
      <c r="AA81">
        <v>-10</v>
      </c>
      <c r="AB81">
        <v>3.19</v>
      </c>
      <c r="AC81">
        <v>-670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5.79</v>
      </c>
      <c r="M82" s="74">
        <v>5.79</v>
      </c>
      <c r="N82" s="73">
        <v>-36</v>
      </c>
      <c r="O82" s="46">
        <v>0</v>
      </c>
      <c r="P82" s="46">
        <v>-630</v>
      </c>
      <c r="Q82" s="46">
        <v>-15</v>
      </c>
      <c r="R82" s="46">
        <v>0</v>
      </c>
      <c r="S82" s="74">
        <v>0</v>
      </c>
      <c r="U82" s="73">
        <v>11.58</v>
      </c>
      <c r="V82" s="74">
        <v>-681</v>
      </c>
      <c r="W82">
        <v>-36</v>
      </c>
      <c r="X82">
        <v>0</v>
      </c>
      <c r="Y82">
        <v>0</v>
      </c>
      <c r="Z82">
        <v>5.79</v>
      </c>
      <c r="AA82">
        <v>-15</v>
      </c>
      <c r="AB82">
        <v>5.79</v>
      </c>
      <c r="AC82">
        <v>-630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12.07</v>
      </c>
      <c r="M83" s="74">
        <v>4.92</v>
      </c>
      <c r="N83" s="73">
        <v>-331</v>
      </c>
      <c r="O83" s="46">
        <v>-126</v>
      </c>
      <c r="P83" s="46">
        <v>-620</v>
      </c>
      <c r="Q83" s="46">
        <v>-44</v>
      </c>
      <c r="R83" s="46">
        <v>0</v>
      </c>
      <c r="S83" s="74">
        <v>0</v>
      </c>
      <c r="U83" s="73">
        <v>16.989999999999998</v>
      </c>
      <c r="V83" s="74">
        <v>-1121</v>
      </c>
      <c r="W83">
        <v>-331</v>
      </c>
      <c r="X83">
        <v>-126</v>
      </c>
      <c r="Y83">
        <v>0</v>
      </c>
      <c r="Z83">
        <v>12.07</v>
      </c>
      <c r="AA83">
        <v>-44</v>
      </c>
      <c r="AB83">
        <v>4.92</v>
      </c>
      <c r="AC83">
        <v>-620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12.07</v>
      </c>
      <c r="M84" s="74">
        <v>4.63</v>
      </c>
      <c r="N84" s="73">
        <v>-300</v>
      </c>
      <c r="O84" s="46">
        <v>-84</v>
      </c>
      <c r="P84" s="46">
        <v>-570</v>
      </c>
      <c r="Q84" s="46">
        <v>-39</v>
      </c>
      <c r="R84" s="46">
        <v>0</v>
      </c>
      <c r="S84" s="74">
        <v>0</v>
      </c>
      <c r="U84" s="73">
        <v>16.7</v>
      </c>
      <c r="V84" s="74">
        <v>-993</v>
      </c>
      <c r="W84">
        <v>-300</v>
      </c>
      <c r="X84">
        <v>-84</v>
      </c>
      <c r="Y84">
        <v>0</v>
      </c>
      <c r="Z84">
        <v>12.07</v>
      </c>
      <c r="AA84">
        <v>-39</v>
      </c>
      <c r="AB84">
        <v>4.63</v>
      </c>
      <c r="AC84">
        <v>-570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12.07</v>
      </c>
      <c r="M85" s="74">
        <v>6.95</v>
      </c>
      <c r="N85" s="73">
        <v>-268</v>
      </c>
      <c r="O85" s="46">
        <v>-64</v>
      </c>
      <c r="P85" s="46">
        <v>-535</v>
      </c>
      <c r="Q85" s="46">
        <v>-37</v>
      </c>
      <c r="R85" s="46">
        <v>0</v>
      </c>
      <c r="S85" s="74">
        <v>0</v>
      </c>
      <c r="U85" s="73">
        <v>19.02</v>
      </c>
      <c r="V85" s="74">
        <v>-904</v>
      </c>
      <c r="W85">
        <v>-268</v>
      </c>
      <c r="X85">
        <v>-64</v>
      </c>
      <c r="Y85">
        <v>0</v>
      </c>
      <c r="Z85">
        <v>12.07</v>
      </c>
      <c r="AA85">
        <v>-37</v>
      </c>
      <c r="AB85">
        <v>6.95</v>
      </c>
      <c r="AC85">
        <v>-535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11.18</v>
      </c>
      <c r="M86" s="74">
        <v>6.08</v>
      </c>
      <c r="N86" s="73">
        <v>-268</v>
      </c>
      <c r="O86" s="46">
        <v>-23</v>
      </c>
      <c r="P86" s="46">
        <v>-490</v>
      </c>
      <c r="Q86" s="46">
        <v>-37</v>
      </c>
      <c r="R86" s="46">
        <v>0</v>
      </c>
      <c r="S86" s="74">
        <v>0</v>
      </c>
      <c r="U86" s="73">
        <v>17.260000000000002</v>
      </c>
      <c r="V86" s="74">
        <v>-818</v>
      </c>
      <c r="W86">
        <v>-268</v>
      </c>
      <c r="X86">
        <v>-23</v>
      </c>
      <c r="Y86">
        <v>0</v>
      </c>
      <c r="Z86">
        <v>11.18</v>
      </c>
      <c r="AA86">
        <v>-37</v>
      </c>
      <c r="AB86">
        <v>6.08</v>
      </c>
      <c r="AC86">
        <v>-490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10.95</v>
      </c>
      <c r="M87" s="74">
        <v>5.51</v>
      </c>
      <c r="N87" s="73">
        <v>-258</v>
      </c>
      <c r="O87" s="46">
        <v>-50</v>
      </c>
      <c r="P87" s="46">
        <v>-455</v>
      </c>
      <c r="Q87" s="46">
        <v>-38</v>
      </c>
      <c r="R87" s="46">
        <v>0</v>
      </c>
      <c r="S87" s="74">
        <v>0</v>
      </c>
      <c r="U87" s="73">
        <v>16.46</v>
      </c>
      <c r="V87" s="74">
        <v>-801</v>
      </c>
      <c r="W87">
        <v>-258</v>
      </c>
      <c r="X87">
        <v>-50</v>
      </c>
      <c r="Y87">
        <v>0</v>
      </c>
      <c r="Z87">
        <v>10.95</v>
      </c>
      <c r="AA87">
        <v>-38</v>
      </c>
      <c r="AB87">
        <v>5.51</v>
      </c>
      <c r="AC87">
        <v>-455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9.8000000000000007</v>
      </c>
      <c r="M88" s="74">
        <v>4.78</v>
      </c>
      <c r="N88" s="73">
        <v>-239</v>
      </c>
      <c r="O88" s="46">
        <v>-30</v>
      </c>
      <c r="P88" s="46">
        <v>-400</v>
      </c>
      <c r="Q88" s="46">
        <v>-37</v>
      </c>
      <c r="R88" s="46">
        <v>0</v>
      </c>
      <c r="S88" s="74">
        <v>0</v>
      </c>
      <c r="U88" s="73">
        <v>14.58</v>
      </c>
      <c r="V88" s="74">
        <v>-706</v>
      </c>
      <c r="W88">
        <v>-239</v>
      </c>
      <c r="X88">
        <v>-30</v>
      </c>
      <c r="Y88">
        <v>0</v>
      </c>
      <c r="Z88">
        <v>9.8000000000000007</v>
      </c>
      <c r="AA88">
        <v>-37</v>
      </c>
      <c r="AB88">
        <v>4.78</v>
      </c>
      <c r="AC88">
        <v>-400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7.58</v>
      </c>
      <c r="M89" s="74">
        <v>4.3600000000000003</v>
      </c>
      <c r="N89" s="73">
        <v>-201</v>
      </c>
      <c r="O89" s="46">
        <v>0</v>
      </c>
      <c r="P89" s="46">
        <v>-365</v>
      </c>
      <c r="Q89" s="46">
        <v>-37</v>
      </c>
      <c r="R89" s="46">
        <v>0</v>
      </c>
      <c r="S89" s="74">
        <v>0</v>
      </c>
      <c r="U89" s="73">
        <v>11.94</v>
      </c>
      <c r="V89" s="74">
        <v>-603</v>
      </c>
      <c r="W89">
        <v>-201</v>
      </c>
      <c r="X89">
        <v>0</v>
      </c>
      <c r="Y89">
        <v>0</v>
      </c>
      <c r="Z89">
        <v>7.58</v>
      </c>
      <c r="AA89">
        <v>-37</v>
      </c>
      <c r="AB89">
        <v>4.3600000000000003</v>
      </c>
      <c r="AC89">
        <v>-365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7.12</v>
      </c>
      <c r="M90" s="74">
        <v>2.06</v>
      </c>
      <c r="N90" s="73">
        <v>-196</v>
      </c>
      <c r="O90" s="46">
        <v>0</v>
      </c>
      <c r="P90" s="46">
        <v>-325</v>
      </c>
      <c r="Q90" s="46">
        <v>-37</v>
      </c>
      <c r="R90" s="46">
        <v>0</v>
      </c>
      <c r="S90" s="74">
        <v>0</v>
      </c>
      <c r="U90" s="73">
        <v>9.18</v>
      </c>
      <c r="V90" s="74">
        <v>-558</v>
      </c>
      <c r="W90">
        <v>-196</v>
      </c>
      <c r="X90">
        <v>0</v>
      </c>
      <c r="Y90">
        <v>0</v>
      </c>
      <c r="Z90">
        <v>7.12</v>
      </c>
      <c r="AA90">
        <v>-37</v>
      </c>
      <c r="AB90">
        <v>2.06</v>
      </c>
      <c r="AC90">
        <v>-325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6.18</v>
      </c>
      <c r="M91" s="74">
        <v>1.83</v>
      </c>
      <c r="N91" s="73">
        <v>-160</v>
      </c>
      <c r="O91" s="46">
        <v>0</v>
      </c>
      <c r="P91" s="46">
        <v>-260</v>
      </c>
      <c r="Q91" s="46">
        <v>-37</v>
      </c>
      <c r="R91" s="46">
        <v>0</v>
      </c>
      <c r="S91" s="74">
        <v>0</v>
      </c>
      <c r="U91" s="73">
        <v>8.01</v>
      </c>
      <c r="V91" s="74">
        <v>-457</v>
      </c>
      <c r="W91">
        <v>-160</v>
      </c>
      <c r="X91">
        <v>0</v>
      </c>
      <c r="Y91">
        <v>0</v>
      </c>
      <c r="Z91">
        <v>6.18</v>
      </c>
      <c r="AA91">
        <v>-37</v>
      </c>
      <c r="AB91">
        <v>1.83</v>
      </c>
      <c r="AC91">
        <v>-260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5.47</v>
      </c>
      <c r="M92" s="74">
        <v>0.35</v>
      </c>
      <c r="N92" s="73">
        <v>-109</v>
      </c>
      <c r="O92" s="46">
        <v>0</v>
      </c>
      <c r="P92" s="46">
        <v>-220</v>
      </c>
      <c r="Q92" s="46">
        <v>-37</v>
      </c>
      <c r="R92" s="46">
        <v>0</v>
      </c>
      <c r="S92" s="74">
        <v>0</v>
      </c>
      <c r="U92" s="73">
        <v>5.82</v>
      </c>
      <c r="V92" s="74">
        <v>-366</v>
      </c>
      <c r="W92">
        <v>-109</v>
      </c>
      <c r="X92">
        <v>0</v>
      </c>
      <c r="Y92">
        <v>0</v>
      </c>
      <c r="Z92">
        <v>5.47</v>
      </c>
      <c r="AA92">
        <v>-37</v>
      </c>
      <c r="AB92">
        <v>0.35</v>
      </c>
      <c r="AC92">
        <v>-220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3.45</v>
      </c>
      <c r="M93" s="74">
        <v>0.32</v>
      </c>
      <c r="N93" s="73">
        <v>-86</v>
      </c>
      <c r="O93" s="46">
        <v>0</v>
      </c>
      <c r="P93" s="46">
        <v>-160</v>
      </c>
      <c r="Q93" s="46">
        <v>-36</v>
      </c>
      <c r="R93" s="46">
        <v>0</v>
      </c>
      <c r="S93" s="74">
        <v>0</v>
      </c>
      <c r="U93" s="73">
        <v>3.77</v>
      </c>
      <c r="V93" s="74">
        <v>-282</v>
      </c>
      <c r="W93">
        <v>-86</v>
      </c>
      <c r="X93">
        <v>0</v>
      </c>
      <c r="Y93">
        <v>0</v>
      </c>
      <c r="Z93">
        <v>3.45</v>
      </c>
      <c r="AA93">
        <v>-36</v>
      </c>
      <c r="AB93">
        <v>0.32</v>
      </c>
      <c r="AC93">
        <v>-160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3.19</v>
      </c>
      <c r="M94" s="74">
        <v>0.57999999999999996</v>
      </c>
      <c r="N94" s="73">
        <v>-48</v>
      </c>
      <c r="O94" s="46">
        <v>0</v>
      </c>
      <c r="P94" s="46">
        <v>-80</v>
      </c>
      <c r="Q94" s="46">
        <v>-36</v>
      </c>
      <c r="R94" s="46">
        <v>0</v>
      </c>
      <c r="S94" s="74">
        <v>0</v>
      </c>
      <c r="U94" s="73">
        <v>3.77</v>
      </c>
      <c r="V94" s="74">
        <v>-164</v>
      </c>
      <c r="W94">
        <v>-48</v>
      </c>
      <c r="X94">
        <v>0</v>
      </c>
      <c r="Y94">
        <v>0</v>
      </c>
      <c r="Z94">
        <v>3.19</v>
      </c>
      <c r="AA94">
        <v>-36</v>
      </c>
      <c r="AB94">
        <v>0.57999999999999996</v>
      </c>
      <c r="AC94">
        <v>-80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3.43</v>
      </c>
      <c r="M95" s="74">
        <v>0.91</v>
      </c>
      <c r="N95" s="73">
        <v>-96</v>
      </c>
      <c r="O95" s="46">
        <v>0</v>
      </c>
      <c r="P95" s="46">
        <v>-120</v>
      </c>
      <c r="Q95" s="46">
        <v>-36</v>
      </c>
      <c r="R95" s="46">
        <v>0</v>
      </c>
      <c r="S95" s="74">
        <v>0</v>
      </c>
      <c r="U95" s="73">
        <v>4.34</v>
      </c>
      <c r="V95" s="74">
        <v>-252</v>
      </c>
      <c r="W95">
        <v>-96</v>
      </c>
      <c r="X95">
        <v>0</v>
      </c>
      <c r="Y95">
        <v>0</v>
      </c>
      <c r="Z95">
        <v>3.43</v>
      </c>
      <c r="AA95">
        <v>-36</v>
      </c>
      <c r="AB95">
        <v>0.91</v>
      </c>
      <c r="AC95">
        <v>-120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3.14</v>
      </c>
      <c r="M96" s="74">
        <v>0.88</v>
      </c>
      <c r="N96" s="73">
        <v>-101</v>
      </c>
      <c r="O96" s="46">
        <v>0</v>
      </c>
      <c r="P96" s="46">
        <v>-120</v>
      </c>
      <c r="Q96" s="46">
        <v>-37</v>
      </c>
      <c r="R96" s="46">
        <v>0</v>
      </c>
      <c r="S96" s="74">
        <v>0</v>
      </c>
      <c r="U96" s="73">
        <v>4.0199999999999996</v>
      </c>
      <c r="V96" s="74">
        <v>-258</v>
      </c>
      <c r="W96">
        <v>-101</v>
      </c>
      <c r="X96">
        <v>0</v>
      </c>
      <c r="Y96">
        <v>0</v>
      </c>
      <c r="Z96">
        <v>3.14</v>
      </c>
      <c r="AA96">
        <v>-37</v>
      </c>
      <c r="AB96">
        <v>0.88</v>
      </c>
      <c r="AC96">
        <v>-120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3.35</v>
      </c>
      <c r="M97" s="74">
        <v>0.37</v>
      </c>
      <c r="N97" s="73">
        <v>-107</v>
      </c>
      <c r="O97" s="46">
        <v>0</v>
      </c>
      <c r="P97" s="46">
        <v>-120</v>
      </c>
      <c r="Q97" s="46">
        <v>-37</v>
      </c>
      <c r="R97" s="46">
        <v>0</v>
      </c>
      <c r="S97" s="74">
        <v>0</v>
      </c>
      <c r="U97" s="73">
        <v>3.72</v>
      </c>
      <c r="V97" s="74">
        <v>-264</v>
      </c>
      <c r="W97">
        <v>-107</v>
      </c>
      <c r="X97">
        <v>0</v>
      </c>
      <c r="Y97">
        <v>0</v>
      </c>
      <c r="Z97">
        <v>3.35</v>
      </c>
      <c r="AA97">
        <v>-37</v>
      </c>
      <c r="AB97">
        <v>0.37</v>
      </c>
      <c r="AC97">
        <v>-120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3.7</v>
      </c>
      <c r="M98" s="74">
        <v>0</v>
      </c>
      <c r="N98" s="73">
        <v>-118</v>
      </c>
      <c r="O98" s="46">
        <v>0</v>
      </c>
      <c r="P98" s="46">
        <v>-120</v>
      </c>
      <c r="Q98" s="46">
        <v>-36</v>
      </c>
      <c r="R98" s="46">
        <v>0</v>
      </c>
      <c r="S98" s="74">
        <v>0</v>
      </c>
      <c r="U98" s="73">
        <v>3.7</v>
      </c>
      <c r="V98" s="74">
        <v>-274</v>
      </c>
      <c r="W98">
        <v>-118</v>
      </c>
      <c r="X98">
        <v>0</v>
      </c>
      <c r="Y98">
        <v>0</v>
      </c>
      <c r="Z98">
        <v>3.7</v>
      </c>
      <c r="AA98">
        <v>-36</v>
      </c>
      <c r="AB98">
        <v>0</v>
      </c>
      <c r="AC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0.23572499999999999</v>
      </c>
      <c r="I99" s="69">
        <f t="shared" ref="I99:BQ99" si="1">SUM(I3:I98)/4000</f>
        <v>0.82559749999999998</v>
      </c>
      <c r="J99" s="69">
        <f t="shared" si="1"/>
        <v>3.7405000000000001E-2</v>
      </c>
      <c r="K99" s="69">
        <f t="shared" si="1"/>
        <v>0</v>
      </c>
      <c r="L99" s="69">
        <f t="shared" si="1"/>
        <v>0.10289750000000004</v>
      </c>
      <c r="M99" s="69">
        <f t="shared" si="1"/>
        <v>1.4619999999999998E-2</v>
      </c>
      <c r="N99" s="68">
        <f t="shared" si="1"/>
        <v>-2.8009425000000001</v>
      </c>
      <c r="O99" s="69">
        <f t="shared" si="1"/>
        <v>-0.34899999999999998</v>
      </c>
      <c r="P99" s="69">
        <f t="shared" si="1"/>
        <v>-4.2947499999999996</v>
      </c>
      <c r="Q99" s="69">
        <f t="shared" si="1"/>
        <v>-0.74472499999999997</v>
      </c>
      <c r="R99" s="69">
        <f t="shared" si="1"/>
        <v>-0.01</v>
      </c>
      <c r="S99" s="70">
        <f t="shared" si="1"/>
        <v>0</v>
      </c>
      <c r="U99" s="68">
        <f t="shared" si="1"/>
        <v>1.2162449999999996</v>
      </c>
      <c r="V99" s="70">
        <f t="shared" si="1"/>
        <v>-8.2402449999999998</v>
      </c>
      <c r="W99">
        <f t="shared" si="1"/>
        <v>-2.5652175000000002</v>
      </c>
      <c r="X99">
        <f t="shared" si="1"/>
        <v>0.47659750000000017</v>
      </c>
      <c r="Y99">
        <f t="shared" si="1"/>
        <v>-4.0827500000000003E-2</v>
      </c>
      <c r="Z99">
        <f t="shared" si="1"/>
        <v>9.2897500000000063E-2</v>
      </c>
      <c r="AA99">
        <f t="shared" si="1"/>
        <v>-0.74472499999999997</v>
      </c>
      <c r="AB99">
        <f t="shared" si="1"/>
        <v>1.4619999999999998E-2</v>
      </c>
      <c r="AC99">
        <f t="shared" si="1"/>
        <v>-4.2573449999999999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638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59.8</v>
      </c>
      <c r="I3" s="53">
        <v>13.69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638</v>
      </c>
      <c r="U3" s="73">
        <v>-2</v>
      </c>
      <c r="V3" s="74">
        <v>73.489999999999995</v>
      </c>
      <c r="W3">
        <v>59.8</v>
      </c>
      <c r="X3">
        <v>13.69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49.34</v>
      </c>
      <c r="I4" s="46">
        <v>14.35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63.69</v>
      </c>
      <c r="W4">
        <v>49.34</v>
      </c>
      <c r="X4">
        <v>14.35</v>
      </c>
      <c r="Y4">
        <v>-2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44.82</v>
      </c>
      <c r="I5" s="46">
        <v>11.59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56.41</v>
      </c>
      <c r="W5">
        <v>44.82</v>
      </c>
      <c r="X5">
        <v>11.59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34.51</v>
      </c>
      <c r="I6" s="46">
        <v>7.73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42.24</v>
      </c>
      <c r="W6">
        <v>34.51</v>
      </c>
      <c r="X6">
        <v>7.73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25.49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25.49</v>
      </c>
      <c r="W7">
        <v>0</v>
      </c>
      <c r="X7">
        <v>25.49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-1.43</v>
      </c>
      <c r="V14" s="74">
        <v>0</v>
      </c>
      <c r="W14">
        <v>0</v>
      </c>
      <c r="X14">
        <v>0</v>
      </c>
      <c r="Y14">
        <v>-1.43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1.1599999999999999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1.1599999999999999</v>
      </c>
      <c r="W21">
        <v>0</v>
      </c>
      <c r="X21">
        <v>0</v>
      </c>
      <c r="Y21">
        <v>0</v>
      </c>
      <c r="Z21">
        <v>1.1599999999999999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3.19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3.19</v>
      </c>
      <c r="W22">
        <v>0</v>
      </c>
      <c r="X22">
        <v>0</v>
      </c>
      <c r="Y22">
        <v>0</v>
      </c>
      <c r="Z22">
        <v>3.19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3.48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3.48</v>
      </c>
      <c r="W23">
        <v>0</v>
      </c>
      <c r="X23">
        <v>0</v>
      </c>
      <c r="Y23">
        <v>0</v>
      </c>
      <c r="Z23">
        <v>3.48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5.5</v>
      </c>
      <c r="W24">
        <v>0</v>
      </c>
      <c r="X24">
        <v>0</v>
      </c>
      <c r="Y24">
        <v>0</v>
      </c>
      <c r="Z24">
        <v>5.5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5.6</v>
      </c>
      <c r="W25">
        <v>0</v>
      </c>
      <c r="X25">
        <v>0</v>
      </c>
      <c r="Y25">
        <v>0</v>
      </c>
      <c r="Z25">
        <v>5.6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7.24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7.24</v>
      </c>
      <c r="W26">
        <v>0</v>
      </c>
      <c r="X26">
        <v>0</v>
      </c>
      <c r="Y26">
        <v>0</v>
      </c>
      <c r="Z26">
        <v>7.24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6.08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6.08</v>
      </c>
      <c r="W27">
        <v>0</v>
      </c>
      <c r="X27">
        <v>0</v>
      </c>
      <c r="Y27">
        <v>0</v>
      </c>
      <c r="Z27">
        <v>6.08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7.53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7.53</v>
      </c>
      <c r="W28">
        <v>0</v>
      </c>
      <c r="X28">
        <v>0</v>
      </c>
      <c r="Y28">
        <v>0</v>
      </c>
      <c r="Z28">
        <v>7.53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10.14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10.14</v>
      </c>
      <c r="W29">
        <v>0</v>
      </c>
      <c r="X29">
        <v>0</v>
      </c>
      <c r="Y29">
        <v>0</v>
      </c>
      <c r="Z29">
        <v>10.14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6.47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6.47</v>
      </c>
      <c r="W30">
        <v>0</v>
      </c>
      <c r="X30">
        <v>0</v>
      </c>
      <c r="Y30">
        <v>0</v>
      </c>
      <c r="Z30">
        <v>6.47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3.91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3.91</v>
      </c>
      <c r="W31">
        <v>0</v>
      </c>
      <c r="X31">
        <v>0</v>
      </c>
      <c r="Y31">
        <v>0</v>
      </c>
      <c r="Z31">
        <v>3.91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5.7</v>
      </c>
      <c r="W32">
        <v>0</v>
      </c>
      <c r="X32">
        <v>0</v>
      </c>
      <c r="Y32">
        <v>0</v>
      </c>
      <c r="Z32">
        <v>5.7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4.25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4.25</v>
      </c>
      <c r="W33">
        <v>0</v>
      </c>
      <c r="X33">
        <v>0</v>
      </c>
      <c r="Y33">
        <v>0</v>
      </c>
      <c r="Z33">
        <v>4.25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4.92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4.92</v>
      </c>
      <c r="W34">
        <v>0</v>
      </c>
      <c r="X34">
        <v>0</v>
      </c>
      <c r="Y34">
        <v>0</v>
      </c>
      <c r="Z34">
        <v>4.92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2.8</v>
      </c>
      <c r="W35">
        <v>0</v>
      </c>
      <c r="X35">
        <v>0</v>
      </c>
      <c r="Y35">
        <v>0</v>
      </c>
      <c r="Z35">
        <v>2.8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5.41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5.41</v>
      </c>
      <c r="W36">
        <v>0</v>
      </c>
      <c r="X36">
        <v>0</v>
      </c>
      <c r="Y36">
        <v>0</v>
      </c>
      <c r="Z36">
        <v>5.41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6.37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6.37</v>
      </c>
      <c r="W37">
        <v>0</v>
      </c>
      <c r="X37">
        <v>0</v>
      </c>
      <c r="Y37">
        <v>0</v>
      </c>
      <c r="Z37">
        <v>6.37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5.12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5.12</v>
      </c>
      <c r="W38">
        <v>0</v>
      </c>
      <c r="X38">
        <v>0</v>
      </c>
      <c r="Y38">
        <v>0</v>
      </c>
      <c r="Z38">
        <v>5.12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7.72</v>
      </c>
      <c r="W39">
        <v>0</v>
      </c>
      <c r="X39">
        <v>0</v>
      </c>
      <c r="Y39">
        <v>0</v>
      </c>
      <c r="Z39">
        <v>7.72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6.76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6.76</v>
      </c>
      <c r="W40">
        <v>0</v>
      </c>
      <c r="X40">
        <v>0</v>
      </c>
      <c r="Y40">
        <v>0</v>
      </c>
      <c r="Z40">
        <v>6.76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7.24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7.24</v>
      </c>
      <c r="W41">
        <v>0</v>
      </c>
      <c r="X41">
        <v>0</v>
      </c>
      <c r="Y41">
        <v>0</v>
      </c>
      <c r="Z41">
        <v>7.24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5.79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5.79</v>
      </c>
      <c r="W42">
        <v>0</v>
      </c>
      <c r="X42">
        <v>0</v>
      </c>
      <c r="Y42">
        <v>0</v>
      </c>
      <c r="Z42">
        <v>5.79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4.05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4.05</v>
      </c>
      <c r="W43">
        <v>0</v>
      </c>
      <c r="X43">
        <v>0</v>
      </c>
      <c r="Y43">
        <v>0</v>
      </c>
      <c r="Z43">
        <v>4.05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2.61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2.61</v>
      </c>
      <c r="W44">
        <v>0</v>
      </c>
      <c r="X44">
        <v>0</v>
      </c>
      <c r="Y44">
        <v>0</v>
      </c>
      <c r="Z44">
        <v>2.61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3.28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3.28</v>
      </c>
      <c r="W45">
        <v>0</v>
      </c>
      <c r="X45">
        <v>0</v>
      </c>
      <c r="Y45">
        <v>0</v>
      </c>
      <c r="Z45">
        <v>3.28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2.3199999999999998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2.3199999999999998</v>
      </c>
      <c r="W46">
        <v>0</v>
      </c>
      <c r="X46">
        <v>0</v>
      </c>
      <c r="Y46">
        <v>0</v>
      </c>
      <c r="Z46">
        <v>2.3199999999999998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3.38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3.38</v>
      </c>
      <c r="W47">
        <v>0</v>
      </c>
      <c r="X47">
        <v>0</v>
      </c>
      <c r="Y47">
        <v>0</v>
      </c>
      <c r="Z47">
        <v>3.38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2.0299999999999998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2.0299999999999998</v>
      </c>
      <c r="W48">
        <v>0</v>
      </c>
      <c r="X48">
        <v>0</v>
      </c>
      <c r="Y48">
        <v>0</v>
      </c>
      <c r="Z48">
        <v>2.0299999999999998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1.93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1.93</v>
      </c>
      <c r="W49">
        <v>0</v>
      </c>
      <c r="X49">
        <v>0</v>
      </c>
      <c r="Y49">
        <v>0</v>
      </c>
      <c r="Z49">
        <v>1.93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4.7300000000000004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4.7300000000000004</v>
      </c>
      <c r="W50">
        <v>0</v>
      </c>
      <c r="X50">
        <v>0</v>
      </c>
      <c r="Y50">
        <v>0</v>
      </c>
      <c r="Z50">
        <v>4.7300000000000004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7.05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7.05</v>
      </c>
      <c r="W51">
        <v>0</v>
      </c>
      <c r="X51">
        <v>0</v>
      </c>
      <c r="Y51">
        <v>0</v>
      </c>
      <c r="Z51">
        <v>7.05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8.2100000000000009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8.2100000000000009</v>
      </c>
      <c r="W52">
        <v>0</v>
      </c>
      <c r="X52">
        <v>0</v>
      </c>
      <c r="Y52">
        <v>0</v>
      </c>
      <c r="Z52">
        <v>8.2100000000000009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6.66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6.66</v>
      </c>
      <c r="W53">
        <v>0</v>
      </c>
      <c r="X53">
        <v>0</v>
      </c>
      <c r="Y53">
        <v>0</v>
      </c>
      <c r="Z53">
        <v>6.66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6.66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6.66</v>
      </c>
      <c r="W54">
        <v>0</v>
      </c>
      <c r="X54">
        <v>0</v>
      </c>
      <c r="Y54">
        <v>0</v>
      </c>
      <c r="Z54">
        <v>6.66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6.85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6.85</v>
      </c>
      <c r="W55">
        <v>0</v>
      </c>
      <c r="X55">
        <v>0</v>
      </c>
      <c r="Y55">
        <v>0</v>
      </c>
      <c r="Z55">
        <v>6.85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6.66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6.66</v>
      </c>
      <c r="W56">
        <v>0</v>
      </c>
      <c r="X56">
        <v>0</v>
      </c>
      <c r="Y56">
        <v>0</v>
      </c>
      <c r="Z56">
        <v>6.66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8.2100000000000009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8.2100000000000009</v>
      </c>
      <c r="W57">
        <v>0</v>
      </c>
      <c r="X57">
        <v>0</v>
      </c>
      <c r="Y57">
        <v>0</v>
      </c>
      <c r="Z57">
        <v>8.2100000000000009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8.11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8.11</v>
      </c>
      <c r="W58">
        <v>0</v>
      </c>
      <c r="X58">
        <v>0</v>
      </c>
      <c r="Y58">
        <v>0</v>
      </c>
      <c r="Z58">
        <v>8.11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8.4</v>
      </c>
      <c r="W59">
        <v>0</v>
      </c>
      <c r="X59">
        <v>0</v>
      </c>
      <c r="Y59">
        <v>0</v>
      </c>
      <c r="Z59">
        <v>8.4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9.56</v>
      </c>
      <c r="W60">
        <v>0</v>
      </c>
      <c r="X60">
        <v>0</v>
      </c>
      <c r="Y60">
        <v>0</v>
      </c>
      <c r="Z60">
        <v>9.56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9.56</v>
      </c>
      <c r="W61">
        <v>0</v>
      </c>
      <c r="X61">
        <v>0</v>
      </c>
      <c r="Y61">
        <v>0</v>
      </c>
      <c r="Z61">
        <v>9.56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8.4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8.4</v>
      </c>
      <c r="W62">
        <v>0</v>
      </c>
      <c r="X62">
        <v>0</v>
      </c>
      <c r="Y62">
        <v>0</v>
      </c>
      <c r="Z62">
        <v>8.4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7.72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7.72</v>
      </c>
      <c r="W63">
        <v>0</v>
      </c>
      <c r="X63">
        <v>0</v>
      </c>
      <c r="Y63">
        <v>0</v>
      </c>
      <c r="Z63">
        <v>7.72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7.43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7.43</v>
      </c>
      <c r="W64">
        <v>0</v>
      </c>
      <c r="X64">
        <v>0</v>
      </c>
      <c r="Y64">
        <v>0</v>
      </c>
      <c r="Z64">
        <v>7.43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11.68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11.68</v>
      </c>
      <c r="W65">
        <v>0</v>
      </c>
      <c r="X65">
        <v>0</v>
      </c>
      <c r="Y65">
        <v>0</v>
      </c>
      <c r="Z65">
        <v>11.68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10.14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10.14</v>
      </c>
      <c r="W66">
        <v>0</v>
      </c>
      <c r="X66">
        <v>0</v>
      </c>
      <c r="Y66">
        <v>0</v>
      </c>
      <c r="Z66">
        <v>10.14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10.33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10.33</v>
      </c>
      <c r="W67">
        <v>0</v>
      </c>
      <c r="X67">
        <v>0</v>
      </c>
      <c r="Y67">
        <v>0</v>
      </c>
      <c r="Z67">
        <v>10.33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8.69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8.69</v>
      </c>
      <c r="W68">
        <v>0</v>
      </c>
      <c r="X68">
        <v>0</v>
      </c>
      <c r="Y68">
        <v>0</v>
      </c>
      <c r="Z68">
        <v>8.69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9.17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9.17</v>
      </c>
      <c r="W69">
        <v>0</v>
      </c>
      <c r="X69">
        <v>0</v>
      </c>
      <c r="Y69">
        <v>0</v>
      </c>
      <c r="Z69">
        <v>9.17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7.24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7.24</v>
      </c>
      <c r="W70">
        <v>0</v>
      </c>
      <c r="X70">
        <v>0</v>
      </c>
      <c r="Y70">
        <v>0</v>
      </c>
      <c r="Z70">
        <v>7.24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9.4600000000000009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9.4600000000000009</v>
      </c>
      <c r="W71">
        <v>0</v>
      </c>
      <c r="X71">
        <v>0</v>
      </c>
      <c r="Y71">
        <v>0</v>
      </c>
      <c r="Z71">
        <v>9.4600000000000009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10.62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10.62</v>
      </c>
      <c r="W72">
        <v>0</v>
      </c>
      <c r="X72">
        <v>0</v>
      </c>
      <c r="Y72">
        <v>0</v>
      </c>
      <c r="Z72">
        <v>10.62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10.71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10.71</v>
      </c>
      <c r="W73">
        <v>0</v>
      </c>
      <c r="X73">
        <v>0</v>
      </c>
      <c r="Y73">
        <v>0</v>
      </c>
      <c r="Z73">
        <v>10.71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7.92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7.92</v>
      </c>
      <c r="W74">
        <v>0</v>
      </c>
      <c r="X74">
        <v>0</v>
      </c>
      <c r="Y74">
        <v>0</v>
      </c>
      <c r="Z74">
        <v>7.92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11.29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11.29</v>
      </c>
      <c r="W75">
        <v>0</v>
      </c>
      <c r="X75">
        <v>0</v>
      </c>
      <c r="Y75">
        <v>0</v>
      </c>
      <c r="Z75">
        <v>11.29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8.01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8.01</v>
      </c>
      <c r="W76">
        <v>0</v>
      </c>
      <c r="X76">
        <v>0</v>
      </c>
      <c r="Y76">
        <v>-2</v>
      </c>
      <c r="Z76">
        <v>8.01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7.57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7.57</v>
      </c>
      <c r="W77">
        <v>0</v>
      </c>
      <c r="X77">
        <v>0</v>
      </c>
      <c r="Y77">
        <v>-2</v>
      </c>
      <c r="Z77">
        <v>7.57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2.77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2.77</v>
      </c>
      <c r="W78">
        <v>0</v>
      </c>
      <c r="X78">
        <v>0</v>
      </c>
      <c r="Y78">
        <v>-2</v>
      </c>
      <c r="Z78">
        <v>2.77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3.9</v>
      </c>
      <c r="W79">
        <v>0</v>
      </c>
      <c r="X79">
        <v>0</v>
      </c>
      <c r="Y79">
        <v>-2</v>
      </c>
      <c r="Z79">
        <v>3.9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1.6</v>
      </c>
      <c r="W80">
        <v>0</v>
      </c>
      <c r="X80">
        <v>0</v>
      </c>
      <c r="Y80">
        <v>-2</v>
      </c>
      <c r="Z80">
        <v>1.6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0.01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0.01</v>
      </c>
      <c r="W81">
        <v>0</v>
      </c>
      <c r="X81">
        <v>0</v>
      </c>
      <c r="Y81">
        <v>-2</v>
      </c>
      <c r="Z81">
        <v>0.01</v>
      </c>
    </row>
    <row r="82" spans="7:26">
      <c r="G82" t="s">
        <v>124</v>
      </c>
      <c r="H82" s="73">
        <v>54.36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54.36</v>
      </c>
      <c r="W82">
        <v>54.36</v>
      </c>
      <c r="X82">
        <v>0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2.4900000000000002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2.4900000000000002</v>
      </c>
      <c r="W83">
        <v>0</v>
      </c>
      <c r="X83">
        <v>0</v>
      </c>
      <c r="Y83">
        <v>-2</v>
      </c>
      <c r="Z83">
        <v>2.4900000000000002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2.2999999999999998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2.2999999999999998</v>
      </c>
      <c r="W84">
        <v>0</v>
      </c>
      <c r="X84">
        <v>0</v>
      </c>
      <c r="Y84">
        <v>-2</v>
      </c>
      <c r="Z84">
        <v>2.2999999999999998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3.49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3.49</v>
      </c>
      <c r="W85">
        <v>0</v>
      </c>
      <c r="X85">
        <v>0</v>
      </c>
      <c r="Y85">
        <v>-2</v>
      </c>
      <c r="Z85">
        <v>3.49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3.28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3.28</v>
      </c>
      <c r="W86">
        <v>0</v>
      </c>
      <c r="X86">
        <v>0</v>
      </c>
      <c r="Y86">
        <v>-2</v>
      </c>
      <c r="Z86">
        <v>3.28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0.43</v>
      </c>
      <c r="W87">
        <v>0</v>
      </c>
      <c r="X87">
        <v>0</v>
      </c>
      <c r="Y87">
        <v>-2</v>
      </c>
      <c r="Z87">
        <v>0.43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0.42</v>
      </c>
      <c r="W88">
        <v>0</v>
      </c>
      <c r="X88">
        <v>0</v>
      </c>
      <c r="Y88">
        <v>-2</v>
      </c>
      <c r="Z88">
        <v>0.42</v>
      </c>
    </row>
    <row r="89" spans="7:26">
      <c r="G89" t="s">
        <v>131</v>
      </c>
      <c r="H89" s="73">
        <v>17.03</v>
      </c>
      <c r="I89" s="46">
        <v>0</v>
      </c>
      <c r="J89" s="46">
        <v>0</v>
      </c>
      <c r="K89" s="46">
        <v>0</v>
      </c>
      <c r="L89" s="46">
        <v>0</v>
      </c>
      <c r="M89" s="74">
        <v>0.41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17.440000000000001</v>
      </c>
      <c r="W89">
        <v>17.03</v>
      </c>
      <c r="X89">
        <v>0</v>
      </c>
      <c r="Y89">
        <v>-2</v>
      </c>
      <c r="Z89">
        <v>0.41</v>
      </c>
    </row>
    <row r="90" spans="7:26">
      <c r="G90" t="s">
        <v>132</v>
      </c>
      <c r="H90" s="73">
        <v>41.9</v>
      </c>
      <c r="I90" s="46">
        <v>0</v>
      </c>
      <c r="J90" s="46">
        <v>0</v>
      </c>
      <c r="K90" s="46">
        <v>0</v>
      </c>
      <c r="L90" s="46">
        <v>0</v>
      </c>
      <c r="M90" s="74">
        <v>0.14000000000000001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42.04</v>
      </c>
      <c r="W90">
        <v>41.9</v>
      </c>
      <c r="X90">
        <v>0</v>
      </c>
      <c r="Y90">
        <v>-2</v>
      </c>
      <c r="Z90">
        <v>0.14000000000000001</v>
      </c>
    </row>
    <row r="91" spans="7:26">
      <c r="G91" t="s">
        <v>133</v>
      </c>
      <c r="H91" s="73">
        <v>37.21</v>
      </c>
      <c r="I91" s="46">
        <v>0</v>
      </c>
      <c r="J91" s="46">
        <v>0</v>
      </c>
      <c r="K91" s="46">
        <v>0</v>
      </c>
      <c r="L91" s="46">
        <v>0</v>
      </c>
      <c r="M91" s="74">
        <v>0.14000000000000001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37.35</v>
      </c>
      <c r="W91">
        <v>37.21</v>
      </c>
      <c r="X91">
        <v>0</v>
      </c>
      <c r="Y91">
        <v>-2</v>
      </c>
      <c r="Z91">
        <v>0.14000000000000001</v>
      </c>
    </row>
    <row r="92" spans="7:26">
      <c r="G92" t="s">
        <v>134</v>
      </c>
      <c r="H92" s="73">
        <v>45.82</v>
      </c>
      <c r="I92" s="46">
        <v>2.54</v>
      </c>
      <c r="J92" s="46">
        <v>0</v>
      </c>
      <c r="K92" s="46">
        <v>0</v>
      </c>
      <c r="L92" s="46">
        <v>0</v>
      </c>
      <c r="M92" s="74">
        <v>0.02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48.38</v>
      </c>
      <c r="W92">
        <v>45.82</v>
      </c>
      <c r="X92">
        <v>2.54</v>
      </c>
      <c r="Y92">
        <v>-2</v>
      </c>
      <c r="Z92">
        <v>0.02</v>
      </c>
    </row>
    <row r="93" spans="7:26">
      <c r="G93" t="s">
        <v>135</v>
      </c>
      <c r="H93" s="73">
        <v>52.05</v>
      </c>
      <c r="I93" s="46">
        <v>3.99</v>
      </c>
      <c r="J93" s="46">
        <v>0</v>
      </c>
      <c r="K93" s="46">
        <v>0</v>
      </c>
      <c r="L93" s="46">
        <v>0</v>
      </c>
      <c r="M93" s="74">
        <v>0.02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56.06</v>
      </c>
      <c r="W93">
        <v>52.05</v>
      </c>
      <c r="X93">
        <v>3.99</v>
      </c>
      <c r="Y93">
        <v>-2</v>
      </c>
      <c r="Z93">
        <v>0.02</v>
      </c>
    </row>
    <row r="94" spans="7:26">
      <c r="G94" t="s">
        <v>136</v>
      </c>
      <c r="H94" s="73">
        <v>56.8</v>
      </c>
      <c r="I94" s="46">
        <v>6.08</v>
      </c>
      <c r="J94" s="46">
        <v>0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62.93</v>
      </c>
      <c r="W94">
        <v>56.8</v>
      </c>
      <c r="X94">
        <v>6.08</v>
      </c>
      <c r="Y94">
        <v>-2</v>
      </c>
      <c r="Z94">
        <v>0.05</v>
      </c>
    </row>
    <row r="95" spans="7:26">
      <c r="G95" t="s">
        <v>137</v>
      </c>
      <c r="H95" s="73">
        <v>47.17</v>
      </c>
      <c r="I95" s="46">
        <v>7.78</v>
      </c>
      <c r="J95" s="46">
        <v>0</v>
      </c>
      <c r="K95" s="46">
        <v>0</v>
      </c>
      <c r="L95" s="46">
        <v>0</v>
      </c>
      <c r="M95" s="74">
        <v>7.0000000000000007E-2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55.02</v>
      </c>
      <c r="W95">
        <v>47.17</v>
      </c>
      <c r="X95">
        <v>7.78</v>
      </c>
      <c r="Y95">
        <v>-2</v>
      </c>
      <c r="Z95">
        <v>7.0000000000000007E-2</v>
      </c>
    </row>
    <row r="96" spans="7:26">
      <c r="G96" t="s">
        <v>138</v>
      </c>
      <c r="H96" s="73">
        <v>49.88</v>
      </c>
      <c r="I96" s="46">
        <v>8.1199999999999992</v>
      </c>
      <c r="J96" s="46">
        <v>0</v>
      </c>
      <c r="K96" s="46">
        <v>0</v>
      </c>
      <c r="L96" s="46">
        <v>0</v>
      </c>
      <c r="M96" s="74">
        <v>7.0000000000000007E-2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58.07</v>
      </c>
      <c r="W96">
        <v>49.88</v>
      </c>
      <c r="X96">
        <v>8.1199999999999992</v>
      </c>
      <c r="Y96">
        <v>-2</v>
      </c>
      <c r="Z96">
        <v>7.0000000000000007E-2</v>
      </c>
    </row>
    <row r="97" spans="1:83">
      <c r="G97" t="s">
        <v>139</v>
      </c>
      <c r="H97" s="73">
        <v>49.04</v>
      </c>
      <c r="I97" s="46">
        <v>8.5399999999999991</v>
      </c>
      <c r="J97" s="46">
        <v>0</v>
      </c>
      <c r="K97" s="46">
        <v>0</v>
      </c>
      <c r="L97" s="46">
        <v>0</v>
      </c>
      <c r="M97" s="74">
        <v>0.03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57.61</v>
      </c>
      <c r="W97">
        <v>49.04</v>
      </c>
      <c r="X97">
        <v>8.5399999999999991</v>
      </c>
      <c r="Y97">
        <v>-2</v>
      </c>
      <c r="Z97">
        <v>0.03</v>
      </c>
    </row>
    <row r="98" spans="1:83">
      <c r="G98" t="s">
        <v>140</v>
      </c>
      <c r="H98" s="73">
        <v>46.7</v>
      </c>
      <c r="I98" s="46">
        <v>8.9700000000000006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55.67</v>
      </c>
      <c r="W98">
        <v>46.7</v>
      </c>
      <c r="X98">
        <v>8.9700000000000006</v>
      </c>
      <c r="Y98">
        <v>-2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0.1716075</v>
      </c>
      <c r="I99" s="69">
        <f t="shared" ref="I99:BQ99" si="1">SUM(I3:I98)/4000</f>
        <v>2.9717500000000001E-2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0.10016499999999998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-1.7357500000000001E-2</v>
      </c>
      <c r="V99" s="70">
        <f t="shared" si="1"/>
        <v>0.30149000000000004</v>
      </c>
      <c r="W99">
        <f t="shared" si="1"/>
        <v>0.1716075</v>
      </c>
      <c r="X99">
        <f t="shared" si="1"/>
        <v>2.9717500000000001E-2</v>
      </c>
      <c r="Y99">
        <f t="shared" si="1"/>
        <v>-1.7357500000000001E-2</v>
      </c>
      <c r="Z99">
        <f t="shared" si="1"/>
        <v>0.10016499999999998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45437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5.6322000000000001</v>
      </c>
      <c r="E3">
        <f>GT_NG!P3</f>
        <v>13.254726368159204</v>
      </c>
      <c r="F3">
        <f>GT_Spot!P3</f>
        <v>0</v>
      </c>
      <c r="G3">
        <f>PPCL_NG!P3</f>
        <v>80.400000000000006</v>
      </c>
      <c r="H3">
        <f>PPCL_Spot!P3</f>
        <v>0</v>
      </c>
      <c r="I3">
        <f>Bawana_NG!P3</f>
        <v>115.55548611382369</v>
      </c>
      <c r="J3">
        <f>Bawana_RLNG!P3</f>
        <v>0</v>
      </c>
      <c r="K3">
        <f>Bawana_Spot!P3</f>
        <v>495.15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1310.8183543315556</v>
      </c>
      <c r="P3" s="36">
        <v>118.3754832309512</v>
      </c>
      <c r="Q3" s="36">
        <v>38.245607487367927</v>
      </c>
      <c r="R3" s="38">
        <v>0</v>
      </c>
      <c r="S3" s="38">
        <v>7.67</v>
      </c>
      <c r="T3" s="37">
        <f>SUMPRODUCT(LTA!J3:AN3,LTA!J$101:AN$101,LTA!J$103:AN$103)</f>
        <v>86.01</v>
      </c>
      <c r="U3" s="37">
        <f>SUMPRODUCT(LTA!J3:AN3,LTA!J$102:AN$102,LTA!J$103:AN$103)</f>
        <v>138.81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5.8</v>
      </c>
      <c r="Z3" s="34">
        <f>IEX!N3</f>
        <v>0</v>
      </c>
      <c r="AA3" s="75">
        <f>STOA!H3</f>
        <v>914.32999999999981</v>
      </c>
      <c r="AB3" s="75">
        <f>-STOA!N3</f>
        <v>0</v>
      </c>
      <c r="AC3">
        <f>SUMIF(B3:AB3,"&gt;0")*$AC$2-SUMIF(B3:AB3,"&lt;0")*($AC$2/(1-$AC$2))+SUMIF(AI3:AR3,"&gt;0")*$AC$2-SUMIF(AI3:AR3,"&lt;0")*($AC$2/(1-$AC$2))</f>
        <v>28.957611593586282</v>
      </c>
      <c r="AD3">
        <f>SUM(B3:AB3,AI3:AV3)-AC3</f>
        <v>3303.894245938272</v>
      </c>
      <c r="AE3">
        <f>'IDT-1'!B3</f>
        <v>0</v>
      </c>
      <c r="AF3" s="24"/>
      <c r="AG3">
        <f>SUM(AD3:AF3)</f>
        <v>3303.894245938272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-57</v>
      </c>
      <c r="AM3" s="34">
        <f>RTM_PXI!H3</f>
        <v>0</v>
      </c>
      <c r="AN3" s="34">
        <f>RTM_PXI!N3</f>
        <v>0</v>
      </c>
      <c r="AO3" s="147">
        <f>GDAM_IEX!H3</f>
        <v>59.8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5.6322000000000001</v>
      </c>
      <c r="E4">
        <f>GT_NG!P4</f>
        <v>13.254726368159204</v>
      </c>
      <c r="F4">
        <f>GT_Spot!P4</f>
        <v>0</v>
      </c>
      <c r="G4">
        <f>PPCL_NG!P4</f>
        <v>80.400000000000006</v>
      </c>
      <c r="H4">
        <f>PPCL_Spot!P4</f>
        <v>0</v>
      </c>
      <c r="I4">
        <f>Bawana_NG!P4</f>
        <v>115.55548611382369</v>
      </c>
      <c r="J4">
        <f>Bawana_RLNG!P4</f>
        <v>0</v>
      </c>
      <c r="K4">
        <f>Bawana_Spot!P4</f>
        <v>612.15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1311.405202927758</v>
      </c>
      <c r="P4" s="36">
        <v>118.3754832309512</v>
      </c>
      <c r="Q4" s="36">
        <v>38.245607487367927</v>
      </c>
      <c r="R4" s="38">
        <v>0</v>
      </c>
      <c r="S4" s="38">
        <v>7.67</v>
      </c>
      <c r="T4" s="37">
        <f>SUMPRODUCT(LTA!J4:AN4,LTA!J$101:AN$101,LTA!J$103:AN$103)</f>
        <v>88</v>
      </c>
      <c r="U4" s="37">
        <f>SUMPRODUCT(LTA!J4:AN4,LTA!J$102:AN$102,LTA!J$103:AN$103)</f>
        <v>139.71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5.66</v>
      </c>
      <c r="Z4" s="34">
        <f>IEX!N4</f>
        <v>0</v>
      </c>
      <c r="AA4" s="75">
        <f>STOA!H4</f>
        <v>914.32999999999981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29.846692490894828</v>
      </c>
      <c r="AD4">
        <f t="shared" ref="AD4:AD67" si="1">SUM(B4:AB4,AI4:AV4)-AC4</f>
        <v>3416.8820136371655</v>
      </c>
      <c r="AE4">
        <f>'IDT-1'!B4</f>
        <v>0</v>
      </c>
      <c r="AF4" s="24"/>
      <c r="AG4">
        <f t="shared" ref="AG4:AG67" si="2">SUM(AD4:AF4)</f>
        <v>3416.8820136371655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-53</v>
      </c>
      <c r="AM4" s="34">
        <f>RTM_PXI!H4</f>
        <v>0</v>
      </c>
      <c r="AN4" s="34">
        <f>RTM_PXI!N4</f>
        <v>0</v>
      </c>
      <c r="AO4" s="147">
        <f>GDAM_IEX!H4</f>
        <v>49.34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5.6322000000000001</v>
      </c>
      <c r="E5">
        <f>GT_NG!P5</f>
        <v>13.254726368159204</v>
      </c>
      <c r="F5">
        <f>GT_Spot!P5</f>
        <v>0</v>
      </c>
      <c r="G5">
        <f>PPCL_NG!P5</f>
        <v>80.400000000000006</v>
      </c>
      <c r="H5">
        <f>PPCL_Spot!P5</f>
        <v>0</v>
      </c>
      <c r="I5">
        <f>Bawana_NG!P5</f>
        <v>115.55548611382369</v>
      </c>
      <c r="J5">
        <f>Bawana_RLNG!P5</f>
        <v>0</v>
      </c>
      <c r="K5">
        <f>Bawana_Spot!P5</f>
        <v>441.15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1308.4182756434993</v>
      </c>
      <c r="P5" s="36">
        <v>118.3754832309512</v>
      </c>
      <c r="Q5" s="36">
        <v>38.245607487367927</v>
      </c>
      <c r="R5" s="38">
        <v>0</v>
      </c>
      <c r="S5" s="38">
        <v>7.67</v>
      </c>
      <c r="T5" s="37">
        <f>SUMPRODUCT(LTA!J5:AN5,LTA!J$101:AN$101,LTA!J$103:AN$103)</f>
        <v>89.99</v>
      </c>
      <c r="U5" s="37">
        <f>SUMPRODUCT(LTA!J5:AN5,LTA!J$102:AN$102,LTA!J$103:AN$103)</f>
        <v>141.11000000000001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6.01</v>
      </c>
      <c r="Z5" s="34">
        <f>IEX!N5</f>
        <v>0</v>
      </c>
      <c r="AA5" s="75">
        <f>STOA!H5</f>
        <v>914.32999999999981</v>
      </c>
      <c r="AB5" s="75">
        <f>-STOA!N5</f>
        <v>0</v>
      </c>
      <c r="AC5">
        <f t="shared" si="0"/>
        <v>28.63343094228793</v>
      </c>
      <c r="AD5">
        <f t="shared" si="1"/>
        <v>3380.1083479015142</v>
      </c>
      <c r="AE5">
        <f>'IDT-1'!B5</f>
        <v>0</v>
      </c>
      <c r="AF5" s="24"/>
      <c r="AG5">
        <f t="shared" si="2"/>
        <v>3380.1083479015142</v>
      </c>
      <c r="AI5" s="34">
        <f>PXIL!H5</f>
        <v>0</v>
      </c>
      <c r="AJ5" s="34">
        <f>PXIL!N5</f>
        <v>0</v>
      </c>
      <c r="AK5" s="34">
        <f>RTM_IEX!H5</f>
        <v>83.78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44.82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5.6322000000000001</v>
      </c>
      <c r="E6">
        <f>GT_NG!P6</f>
        <v>13.254726368159204</v>
      </c>
      <c r="F6">
        <f>GT_Spot!P6</f>
        <v>0</v>
      </c>
      <c r="G6">
        <f>PPCL_NG!P6</f>
        <v>80.400000000000006</v>
      </c>
      <c r="H6">
        <f>PPCL_Spot!P6</f>
        <v>0</v>
      </c>
      <c r="I6">
        <f>Bawana_NG!P6</f>
        <v>115.55548611382369</v>
      </c>
      <c r="J6">
        <f>Bawana_RLNG!P6</f>
        <v>0</v>
      </c>
      <c r="K6">
        <f>Bawana_Spot!P6</f>
        <v>441.15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1308.4182756434993</v>
      </c>
      <c r="P6" s="36">
        <v>118.3754832309512</v>
      </c>
      <c r="Q6" s="36">
        <v>38.245607487367927</v>
      </c>
      <c r="R6" s="38">
        <v>0</v>
      </c>
      <c r="S6" s="38">
        <v>7.67</v>
      </c>
      <c r="T6" s="37">
        <f>SUMPRODUCT(LTA!J6:AN6,LTA!J$101:AN$101,LTA!J$103:AN$103)</f>
        <v>92.33</v>
      </c>
      <c r="U6" s="37">
        <f>SUMPRODUCT(LTA!J6:AN6,LTA!J$102:AN$102,LTA!J$103:AN$103)</f>
        <v>146.21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7.94</v>
      </c>
      <c r="Z6" s="34">
        <f>IEX!N6</f>
        <v>0</v>
      </c>
      <c r="AA6" s="75">
        <f>STOA!H6</f>
        <v>914.32999999999981</v>
      </c>
      <c r="AB6" s="75">
        <f>-STOA!N6</f>
        <v>0</v>
      </c>
      <c r="AC6">
        <f t="shared" si="0"/>
        <v>28.311038942287929</v>
      </c>
      <c r="AD6">
        <f t="shared" si="1"/>
        <v>3342.0507399015141</v>
      </c>
      <c r="AE6">
        <f>'IDT-1'!B6</f>
        <v>0</v>
      </c>
      <c r="AF6" s="24"/>
      <c r="AG6">
        <f t="shared" si="2"/>
        <v>3342.0507399015141</v>
      </c>
      <c r="AI6" s="34">
        <f>PXIL!H6</f>
        <v>0</v>
      </c>
      <c r="AJ6" s="34">
        <f>PXIL!N6</f>
        <v>0</v>
      </c>
      <c r="AK6" s="34">
        <f>RTM_IEX!H6</f>
        <v>46.34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34.51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5.6322000000000001</v>
      </c>
      <c r="E7">
        <f>GT_NG!P7</f>
        <v>13.254726368159204</v>
      </c>
      <c r="F7">
        <f>GT_Spot!P7</f>
        <v>0</v>
      </c>
      <c r="G7">
        <f>PPCL_NG!P7</f>
        <v>80.400000000000006</v>
      </c>
      <c r="H7">
        <f>PPCL_Spot!P7</f>
        <v>0</v>
      </c>
      <c r="I7">
        <f>Bawana_NG!P7</f>
        <v>133.60512656842718</v>
      </c>
      <c r="J7">
        <f>Bawana_RLNG!P7</f>
        <v>0</v>
      </c>
      <c r="K7">
        <f>Bawana_Spot!P7</f>
        <v>441.15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1314.7897933543611</v>
      </c>
      <c r="P7" s="36">
        <v>118.3754832309512</v>
      </c>
      <c r="Q7" s="36">
        <v>38.245607487367927</v>
      </c>
      <c r="R7" s="38">
        <v>0</v>
      </c>
      <c r="S7" s="38">
        <v>7.67</v>
      </c>
      <c r="T7" s="37">
        <f>SUMPRODUCT(LTA!J7:AN7,LTA!J$101:AN$101,LTA!J$103:AN$103)</f>
        <v>94.66</v>
      </c>
      <c r="U7" s="37">
        <f>SUMPRODUCT(LTA!J7:AN7,LTA!J$102:AN$102,LTA!J$103:AN$103)</f>
        <v>153.82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1010.8099999999998</v>
      </c>
      <c r="AB7" s="75">
        <f>-STOA!N7</f>
        <v>0</v>
      </c>
      <c r="AC7">
        <f t="shared" si="0"/>
        <v>29.028528453048068</v>
      </c>
      <c r="AD7">
        <f t="shared" si="1"/>
        <v>3340.3844085562187</v>
      </c>
      <c r="AE7">
        <f>'IDT-1'!B7</f>
        <v>0</v>
      </c>
      <c r="AF7" s="24"/>
      <c r="AG7">
        <f t="shared" si="2"/>
        <v>3340.3844085562187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-43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5.6322000000000001</v>
      </c>
      <c r="E8">
        <f>GT_NG!P8</f>
        <v>13.254726368159204</v>
      </c>
      <c r="F8">
        <f>GT_Spot!P8</f>
        <v>0</v>
      </c>
      <c r="G8">
        <f>PPCL_NG!P8</f>
        <v>80.400000000000006</v>
      </c>
      <c r="H8">
        <f>PPCL_Spot!P8</f>
        <v>0</v>
      </c>
      <c r="I8">
        <f>Bawana_NG!P8</f>
        <v>133.60512656842718</v>
      </c>
      <c r="J8">
        <f>Bawana_RLNG!P8</f>
        <v>0</v>
      </c>
      <c r="K8">
        <f>Bawana_Spot!P8</f>
        <v>441.15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1314.3211829581346</v>
      </c>
      <c r="P8" s="36">
        <v>118.3754832309512</v>
      </c>
      <c r="Q8" s="36">
        <v>38.245607487367927</v>
      </c>
      <c r="R8" s="38">
        <v>0</v>
      </c>
      <c r="S8" s="38">
        <v>7.67</v>
      </c>
      <c r="T8" s="37">
        <f>SUMPRODUCT(LTA!J8:AN8,LTA!J$101:AN$101,LTA!J$103:AN$103)</f>
        <v>89.33</v>
      </c>
      <c r="U8" s="37">
        <f>SUMPRODUCT(LTA!J8:AN8,LTA!J$102:AN$102,LTA!J$103:AN$103)</f>
        <v>141.32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1010.8099999999998</v>
      </c>
      <c r="AB8" s="75">
        <f>-STOA!N8</f>
        <v>0</v>
      </c>
      <c r="AC8">
        <f t="shared" si="0"/>
        <v>29.035772122492659</v>
      </c>
      <c r="AD8">
        <f t="shared" si="1"/>
        <v>3303.0785544905475</v>
      </c>
      <c r="AE8">
        <f>'IDT-1'!B8</f>
        <v>0</v>
      </c>
      <c r="AF8" s="24"/>
      <c r="AG8">
        <f t="shared" si="2"/>
        <v>3303.0785544905475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-62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5.6322000000000001</v>
      </c>
      <c r="E9">
        <f>GT_NG!P9</f>
        <v>13.254726368159204</v>
      </c>
      <c r="F9">
        <f>GT_Spot!P9</f>
        <v>0</v>
      </c>
      <c r="G9">
        <f>PPCL_NG!P9</f>
        <v>80.400000000000006</v>
      </c>
      <c r="H9">
        <f>PPCL_Spot!P9</f>
        <v>0</v>
      </c>
      <c r="I9">
        <f>Bawana_NG!P9</f>
        <v>133.60512656842718</v>
      </c>
      <c r="J9">
        <f>Bawana_RLNG!P9</f>
        <v>0</v>
      </c>
      <c r="K9">
        <f>Bawana_Spot!P9</f>
        <v>441.15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1314.3211829581346</v>
      </c>
      <c r="P9" s="36">
        <v>118.3754832309512</v>
      </c>
      <c r="Q9" s="36">
        <v>38.245607487367927</v>
      </c>
      <c r="R9" s="38">
        <v>0</v>
      </c>
      <c r="S9" s="38">
        <v>7.67</v>
      </c>
      <c r="T9" s="37">
        <f>SUMPRODUCT(LTA!J9:AN9,LTA!J$101:AN$101,LTA!J$103:AN$103)</f>
        <v>91.01</v>
      </c>
      <c r="U9" s="37">
        <f>SUMPRODUCT(LTA!J9:AN9,LTA!J$102:AN$102,LTA!J$103:AN$103)</f>
        <v>142.32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1010.8099999999998</v>
      </c>
      <c r="AB9" s="75">
        <f>-STOA!N9</f>
        <v>0</v>
      </c>
      <c r="AC9">
        <f t="shared" si="0"/>
        <v>29.990111472230456</v>
      </c>
      <c r="AD9">
        <f t="shared" si="1"/>
        <v>3194.8042151408099</v>
      </c>
      <c r="AE9">
        <f>'IDT-1'!B9</f>
        <v>0</v>
      </c>
      <c r="AF9" s="24"/>
      <c r="AG9">
        <f t="shared" si="2"/>
        <v>3194.8042151408099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-172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5.6322000000000001</v>
      </c>
      <c r="E10">
        <f>GT_NG!P10</f>
        <v>13.254726368159204</v>
      </c>
      <c r="F10">
        <f>GT_Spot!P10</f>
        <v>0</v>
      </c>
      <c r="G10">
        <f>PPCL_NG!P10</f>
        <v>80.400000000000006</v>
      </c>
      <c r="H10">
        <f>PPCL_Spot!P10</f>
        <v>0</v>
      </c>
      <c r="I10">
        <f>Bawana_NG!P10</f>
        <v>133.60512656842718</v>
      </c>
      <c r="J10">
        <f>Bawana_RLNG!P10</f>
        <v>0</v>
      </c>
      <c r="K10">
        <f>Bawana_Spot!P10</f>
        <v>441.15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1314.3211829581346</v>
      </c>
      <c r="P10" s="36">
        <v>118.3754832309512</v>
      </c>
      <c r="Q10" s="36">
        <v>38.245607487367927</v>
      </c>
      <c r="R10" s="38">
        <v>0</v>
      </c>
      <c r="S10" s="38">
        <v>7.67</v>
      </c>
      <c r="T10" s="37">
        <f>SUMPRODUCT(LTA!J10:AN10,LTA!J$101:AN$101,LTA!J$103:AN$103)</f>
        <v>92.33</v>
      </c>
      <c r="U10" s="37">
        <f>SUMPRODUCT(LTA!J10:AN10,LTA!J$102:AN$102,LTA!J$103:AN$103)</f>
        <v>144.42000000000002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1005.9899999999998</v>
      </c>
      <c r="AB10" s="75">
        <f>-STOA!N10</f>
        <v>0</v>
      </c>
      <c r="AC10">
        <f t="shared" si="0"/>
        <v>30.274841992601573</v>
      </c>
      <c r="AD10">
        <f t="shared" si="1"/>
        <v>3158.1194846204385</v>
      </c>
      <c r="AE10">
        <f>'IDT-1'!B10</f>
        <v>0</v>
      </c>
      <c r="AF10" s="24"/>
      <c r="AG10">
        <f t="shared" si="2"/>
        <v>3158.1194846204385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-207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11.343668000000001</v>
      </c>
      <c r="E11">
        <f>GT_NG!P11</f>
        <v>13.254726368159204</v>
      </c>
      <c r="F11">
        <f>GT_Spot!P11</f>
        <v>0</v>
      </c>
      <c r="G11">
        <f>PPCL_NG!P11</f>
        <v>80.400000000000006</v>
      </c>
      <c r="H11">
        <f>PPCL_Spot!P11</f>
        <v>0</v>
      </c>
      <c r="I11">
        <f>Bawana_NG!P11</f>
        <v>115.55548611382369</v>
      </c>
      <c r="J11">
        <f>Bawana_RLNG!P11</f>
        <v>0</v>
      </c>
      <c r="K11">
        <f>Bawana_Spot!P11</f>
        <v>441.15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1317.0981102423932</v>
      </c>
      <c r="P11" s="36">
        <v>118.3754832309512</v>
      </c>
      <c r="Q11" s="36">
        <v>38.245607487367927</v>
      </c>
      <c r="R11" s="38">
        <v>0</v>
      </c>
      <c r="S11" s="38">
        <v>7.66</v>
      </c>
      <c r="T11" s="37">
        <f>SUMPRODUCT(LTA!J11:AN11,LTA!J$101:AN$101,LTA!J$103:AN$103)</f>
        <v>89.99</v>
      </c>
      <c r="U11" s="37">
        <f>SUMPRODUCT(LTA!J11:AN11,LTA!J$102:AN$102,LTA!J$103:AN$103)</f>
        <v>146.52000000000001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348.49</v>
      </c>
      <c r="Z11" s="34">
        <f>IEX!N11</f>
        <v>0</v>
      </c>
      <c r="AA11" s="75">
        <f>STOA!H11</f>
        <v>367.30000000000007</v>
      </c>
      <c r="AB11" s="75">
        <f>-STOA!N11</f>
        <v>0</v>
      </c>
      <c r="AC11">
        <f t="shared" si="0"/>
        <v>26.228269884118642</v>
      </c>
      <c r="AD11">
        <f t="shared" si="1"/>
        <v>3096.1848115585772</v>
      </c>
      <c r="AE11">
        <f>'IDT-1'!B11</f>
        <v>0</v>
      </c>
      <c r="AF11" s="24"/>
      <c r="AG11">
        <f t="shared" si="2"/>
        <v>3096.1848115585772</v>
      </c>
      <c r="AI11" s="34">
        <f>PXIL!H11</f>
        <v>0</v>
      </c>
      <c r="AJ11" s="34">
        <f>PXIL!N11</f>
        <v>0</v>
      </c>
      <c r="AK11" s="34">
        <f>RTM_IEX!H11</f>
        <v>27.03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11.343668000000001</v>
      </c>
      <c r="E12">
        <f>GT_NG!P12</f>
        <v>13.254726368159204</v>
      </c>
      <c r="F12">
        <f>GT_Spot!P12</f>
        <v>0</v>
      </c>
      <c r="G12">
        <f>PPCL_NG!P12</f>
        <v>80.400000000000006</v>
      </c>
      <c r="H12">
        <f>PPCL_Spot!P12</f>
        <v>0</v>
      </c>
      <c r="I12">
        <f>Bawana_NG!P12</f>
        <v>125.55509550408188</v>
      </c>
      <c r="J12">
        <f>Bawana_RLNG!P12</f>
        <v>0</v>
      </c>
      <c r="K12">
        <f>Bawana_Spot!P12</f>
        <v>441.15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1317.0981102423932</v>
      </c>
      <c r="P12" s="36">
        <v>118.3754832309512</v>
      </c>
      <c r="Q12" s="36">
        <v>38.245607487367927</v>
      </c>
      <c r="R12" s="38">
        <v>0</v>
      </c>
      <c r="S12" s="38">
        <v>7.66</v>
      </c>
      <c r="T12" s="37">
        <f>SUMPRODUCT(LTA!J12:AN12,LTA!J$101:AN$101,LTA!J$103:AN$103)</f>
        <v>90.33</v>
      </c>
      <c r="U12" s="37">
        <f>SUMPRODUCT(LTA!J12:AN12,LTA!J$102:AN$102,LTA!J$103:AN$103)</f>
        <v>146.91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360.35</v>
      </c>
      <c r="Z12" s="34">
        <f>IEX!N12</f>
        <v>0</v>
      </c>
      <c r="AA12" s="75">
        <f>STOA!H12</f>
        <v>367.30000000000007</v>
      </c>
      <c r="AB12" s="75">
        <f>-STOA!N12</f>
        <v>0</v>
      </c>
      <c r="AC12">
        <f t="shared" si="0"/>
        <v>26.538288069717257</v>
      </c>
      <c r="AD12">
        <f t="shared" si="1"/>
        <v>3050.4344027632364</v>
      </c>
      <c r="AE12">
        <f>'IDT-1'!B12</f>
        <v>0</v>
      </c>
      <c r="AF12" s="24"/>
      <c r="AG12">
        <f t="shared" si="2"/>
        <v>3050.4344027632364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-41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11.343668000000001</v>
      </c>
      <c r="E13">
        <f>GT_NG!P13</f>
        <v>13.254726368159204</v>
      </c>
      <c r="F13">
        <f>GT_Spot!P13</f>
        <v>0</v>
      </c>
      <c r="G13">
        <f>PPCL_NG!P13</f>
        <v>80.400000000000006</v>
      </c>
      <c r="H13">
        <f>PPCL_Spot!P13</f>
        <v>0</v>
      </c>
      <c r="I13">
        <f>Bawana_NG!P13</f>
        <v>133.6050216111484</v>
      </c>
      <c r="J13">
        <f>Bawana_RLNG!P13</f>
        <v>0</v>
      </c>
      <c r="K13">
        <f>Bawana_Spot!P13</f>
        <v>441.15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1309.5080383604759</v>
      </c>
      <c r="P13" s="36">
        <v>118.3754832309512</v>
      </c>
      <c r="Q13" s="36">
        <v>38.245607487367927</v>
      </c>
      <c r="R13" s="38">
        <v>0</v>
      </c>
      <c r="S13" s="38">
        <v>7.66</v>
      </c>
      <c r="T13" s="37">
        <f>SUMPRODUCT(LTA!J13:AN13,LTA!J$101:AN$101,LTA!J$103:AN$103)</f>
        <v>90.33</v>
      </c>
      <c r="U13" s="37">
        <f>SUMPRODUCT(LTA!J13:AN13,LTA!J$102:AN$102,LTA!J$103:AN$103)</f>
        <v>147.51000000000002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418.87</v>
      </c>
      <c r="Z13" s="34">
        <f>IEX!N13</f>
        <v>0</v>
      </c>
      <c r="AA13" s="75">
        <f>STOA!H13</f>
        <v>367.30000000000007</v>
      </c>
      <c r="AB13" s="75">
        <f>-STOA!N13</f>
        <v>0</v>
      </c>
      <c r="AC13">
        <f t="shared" si="0"/>
        <v>27.665624516850304</v>
      </c>
      <c r="AD13">
        <f t="shared" si="1"/>
        <v>3034.8869205412525</v>
      </c>
      <c r="AE13">
        <f>'IDT-1'!B13</f>
        <v>0</v>
      </c>
      <c r="AF13" s="24"/>
      <c r="AG13">
        <f t="shared" si="2"/>
        <v>3034.8869205412525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-115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11.343668000000001</v>
      </c>
      <c r="E14">
        <f>GT_NG!P14</f>
        <v>13.254726368159204</v>
      </c>
      <c r="F14">
        <f>GT_Spot!P14</f>
        <v>0</v>
      </c>
      <c r="G14">
        <f>PPCL_NG!P14</f>
        <v>80.400000000000006</v>
      </c>
      <c r="H14">
        <f>PPCL_Spot!P14</f>
        <v>0</v>
      </c>
      <c r="I14">
        <f>Bawana_NG!P14</f>
        <v>133.6050216111484</v>
      </c>
      <c r="J14">
        <f>Bawana_RLNG!P14</f>
        <v>0</v>
      </c>
      <c r="K14">
        <f>Bawana_Spot!P14</f>
        <v>441.15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1306.5211110762173</v>
      </c>
      <c r="P14" s="36">
        <v>118.3754832309512</v>
      </c>
      <c r="Q14" s="36">
        <v>38.245607487367927</v>
      </c>
      <c r="R14" s="38">
        <v>0</v>
      </c>
      <c r="S14" s="38">
        <v>7.66</v>
      </c>
      <c r="T14" s="37">
        <f>SUMPRODUCT(LTA!J14:AN14,LTA!J$101:AN$101,LTA!J$103:AN$103)</f>
        <v>90.33</v>
      </c>
      <c r="U14" s="37">
        <f>SUMPRODUCT(LTA!J14:AN14,LTA!J$102:AN$102,LTA!J$103:AN$103)</f>
        <v>147.41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382.25</v>
      </c>
      <c r="Z14" s="34">
        <f>IEX!N14</f>
        <v>0</v>
      </c>
      <c r="AA14" s="75">
        <f>STOA!H14</f>
        <v>367.30000000000007</v>
      </c>
      <c r="AB14" s="75">
        <f>-STOA!N14</f>
        <v>0</v>
      </c>
      <c r="AC14">
        <f t="shared" si="0"/>
        <v>27.315144012212752</v>
      </c>
      <c r="AD14">
        <f t="shared" si="1"/>
        <v>2997.5304737616311</v>
      </c>
      <c r="AE14">
        <f>'IDT-1'!B14</f>
        <v>0</v>
      </c>
      <c r="AF14" s="24"/>
      <c r="AG14">
        <f t="shared" si="2"/>
        <v>2997.5304737616311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-113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11.343668000000001</v>
      </c>
      <c r="E15">
        <f>GT_NG!P15</f>
        <v>14.262268979243673</v>
      </c>
      <c r="F15">
        <f>GT_Spot!P15</f>
        <v>0</v>
      </c>
      <c r="G15">
        <f>PPCL_NG!P15</f>
        <v>80.400000000000006</v>
      </c>
      <c r="H15">
        <f>PPCL_Spot!P15</f>
        <v>0</v>
      </c>
      <c r="I15">
        <f>Bawana_NG!P15</f>
        <v>133.60508226287311</v>
      </c>
      <c r="J15">
        <f>Bawana_RLNG!P15</f>
        <v>0</v>
      </c>
      <c r="K15">
        <f>Bawana_Spot!P15</f>
        <v>441.15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1230.4910214707454</v>
      </c>
      <c r="P15" s="36">
        <v>118.3754832309512</v>
      </c>
      <c r="Q15" s="36">
        <v>38.245607487367927</v>
      </c>
      <c r="R15" s="38">
        <v>0</v>
      </c>
      <c r="S15" s="38">
        <v>7.66</v>
      </c>
      <c r="T15" s="37">
        <f>SUMPRODUCT(LTA!J15:AN15,LTA!J$101:AN$101,LTA!J$103:AN$103)</f>
        <v>90.33</v>
      </c>
      <c r="U15" s="37">
        <f>SUMPRODUCT(LTA!J15:AN15,LTA!J$102:AN$102,LTA!J$103:AN$103)</f>
        <v>140.81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344.61</v>
      </c>
      <c r="Z15" s="34">
        <f>IEX!N15</f>
        <v>0</v>
      </c>
      <c r="AA15" s="75">
        <f>STOA!H15</f>
        <v>367.30000000000007</v>
      </c>
      <c r="AB15" s="75">
        <f>-STOA!N15</f>
        <v>0</v>
      </c>
      <c r="AC15">
        <f t="shared" si="0"/>
        <v>25.35609830402192</v>
      </c>
      <c r="AD15">
        <f t="shared" si="1"/>
        <v>2993.2270331271593</v>
      </c>
      <c r="AE15">
        <f>'IDT-1'!B15</f>
        <v>0</v>
      </c>
      <c r="AF15" s="24"/>
      <c r="AG15">
        <f t="shared" si="2"/>
        <v>2993.2270331271593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11.343668000000001</v>
      </c>
      <c r="E16">
        <f>GT_NG!P16</f>
        <v>14.262268979243673</v>
      </c>
      <c r="F16">
        <f>GT_Spot!P16</f>
        <v>0</v>
      </c>
      <c r="G16">
        <f>PPCL_NG!P16</f>
        <v>80.400000000000006</v>
      </c>
      <c r="H16">
        <f>PPCL_Spot!P16</f>
        <v>0</v>
      </c>
      <c r="I16">
        <f>Bawana_NG!P16</f>
        <v>133.60508226287311</v>
      </c>
      <c r="J16">
        <f>Bawana_RLNG!P16</f>
        <v>0</v>
      </c>
      <c r="K16">
        <f>Bawana_Spot!P16</f>
        <v>441.15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1185.5782428429025</v>
      </c>
      <c r="P16" s="36">
        <v>118.3754832309512</v>
      </c>
      <c r="Q16" s="36">
        <v>38.245607487367927</v>
      </c>
      <c r="R16" s="38">
        <v>0</v>
      </c>
      <c r="S16" s="38">
        <v>7.66</v>
      </c>
      <c r="T16" s="37">
        <f>SUMPRODUCT(LTA!J16:AN16,LTA!J$101:AN$101,LTA!J$103:AN$103)</f>
        <v>90.33</v>
      </c>
      <c r="U16" s="37">
        <f>SUMPRODUCT(LTA!J16:AN16,LTA!J$102:AN$102,LTA!J$103:AN$103)</f>
        <v>140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313.72000000000003</v>
      </c>
      <c r="Z16" s="34">
        <f>IEX!N16</f>
        <v>0</v>
      </c>
      <c r="AA16" s="75">
        <f>STOA!H16</f>
        <v>367.30000000000007</v>
      </c>
      <c r="AB16" s="75">
        <f>-STOA!N16</f>
        <v>0</v>
      </c>
      <c r="AC16">
        <f t="shared" si="0"/>
        <v>24.923306963548043</v>
      </c>
      <c r="AD16">
        <f t="shared" si="1"/>
        <v>2942.137045839791</v>
      </c>
      <c r="AE16">
        <f>'IDT-1'!B16</f>
        <v>0</v>
      </c>
      <c r="AF16" s="24"/>
      <c r="AG16">
        <f t="shared" si="2"/>
        <v>2942.137045839791</v>
      </c>
      <c r="AI16" s="34">
        <f>PXIL!H16</f>
        <v>0</v>
      </c>
      <c r="AJ16" s="34">
        <f>PXIL!N16</f>
        <v>0</v>
      </c>
      <c r="AK16" s="34">
        <f>RTM_IEX!H16</f>
        <v>25.09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11.343668000000001</v>
      </c>
      <c r="E17">
        <f>GT_NG!P17</f>
        <v>14.262268979243673</v>
      </c>
      <c r="F17">
        <f>GT_Spot!P17</f>
        <v>0</v>
      </c>
      <c r="G17">
        <f>PPCL_NG!P17</f>
        <v>80.400000000000006</v>
      </c>
      <c r="H17">
        <f>PPCL_Spot!P17</f>
        <v>0</v>
      </c>
      <c r="I17">
        <f>Bawana_NG!P17</f>
        <v>133.60508226287311</v>
      </c>
      <c r="J17">
        <f>Bawana_RLNG!P17</f>
        <v>0</v>
      </c>
      <c r="K17">
        <f>Bawana_Spot!P17</f>
        <v>441.15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1183.6478325412172</v>
      </c>
      <c r="P17" s="36">
        <v>118.3754832309512</v>
      </c>
      <c r="Q17" s="36">
        <v>38.245607487367927</v>
      </c>
      <c r="R17" s="38">
        <v>0</v>
      </c>
      <c r="S17" s="38">
        <v>7.66</v>
      </c>
      <c r="T17" s="37">
        <f>SUMPRODUCT(LTA!J17:AN17,LTA!J$101:AN$101,LTA!J$103:AN$103)</f>
        <v>90.33</v>
      </c>
      <c r="U17" s="37">
        <f>SUMPRODUCT(LTA!J17:AN17,LTA!J$102:AN$102,LTA!J$103:AN$103)</f>
        <v>139.6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287.66000000000003</v>
      </c>
      <c r="Z17" s="34">
        <f>IEX!N17</f>
        <v>0</v>
      </c>
      <c r="AA17" s="75">
        <f>STOA!H17</f>
        <v>367.30000000000007</v>
      </c>
      <c r="AB17" s="75">
        <f>-STOA!N17</f>
        <v>0</v>
      </c>
      <c r="AC17">
        <f t="shared" si="0"/>
        <v>24.701123517013883</v>
      </c>
      <c r="AD17">
        <f t="shared" si="1"/>
        <v>2915.9088189846393</v>
      </c>
      <c r="AE17">
        <f>'IDT-1'!B17</f>
        <v>0</v>
      </c>
      <c r="AF17" s="24"/>
      <c r="AG17">
        <f t="shared" si="2"/>
        <v>2915.9088189846393</v>
      </c>
      <c r="AI17" s="34">
        <f>PXIL!H17</f>
        <v>0</v>
      </c>
      <c r="AJ17" s="34">
        <f>PXIL!N17</f>
        <v>0</v>
      </c>
      <c r="AK17" s="34">
        <f>RTM_IEX!H17</f>
        <v>27.03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11.343668000000001</v>
      </c>
      <c r="E18">
        <f>GT_NG!P18</f>
        <v>14.262268979243673</v>
      </c>
      <c r="F18">
        <f>GT_Spot!P18</f>
        <v>0</v>
      </c>
      <c r="G18">
        <f>PPCL_NG!P18</f>
        <v>80.400000000000006</v>
      </c>
      <c r="H18">
        <f>PPCL_Spot!P18</f>
        <v>0</v>
      </c>
      <c r="I18">
        <f>Bawana_NG!P18</f>
        <v>133.60508226287311</v>
      </c>
      <c r="J18">
        <f>Bawana_RLNG!P18</f>
        <v>0</v>
      </c>
      <c r="K18">
        <f>Bawana_Spot!P18</f>
        <v>441.15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1179.7870784032252</v>
      </c>
      <c r="P18" s="36">
        <v>118.3754832309512</v>
      </c>
      <c r="Q18" s="36">
        <v>38.245607487367927</v>
      </c>
      <c r="R18" s="38">
        <v>0</v>
      </c>
      <c r="S18" s="38">
        <v>7.66</v>
      </c>
      <c r="T18" s="37">
        <f>SUMPRODUCT(LTA!J18:AN18,LTA!J$101:AN$101,LTA!J$103:AN$103)</f>
        <v>90.33</v>
      </c>
      <c r="U18" s="37">
        <f>SUMPRODUCT(LTA!J18:AN18,LTA!J$102:AN$102,LTA!J$103:AN$103)</f>
        <v>139.20000000000002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257.74</v>
      </c>
      <c r="Z18" s="34">
        <f>IEX!N18</f>
        <v>0</v>
      </c>
      <c r="AA18" s="75">
        <f>STOA!H18</f>
        <v>367.30000000000007</v>
      </c>
      <c r="AB18" s="75">
        <f>-STOA!N18</f>
        <v>0</v>
      </c>
      <c r="AC18">
        <f t="shared" si="0"/>
        <v>24.357305182254752</v>
      </c>
      <c r="AD18">
        <f t="shared" si="1"/>
        <v>2875.3218831814065</v>
      </c>
      <c r="AE18">
        <f>'IDT-1'!B18</f>
        <v>7</v>
      </c>
      <c r="AF18" s="24"/>
      <c r="AG18">
        <f t="shared" si="2"/>
        <v>2882.3218831814065</v>
      </c>
      <c r="AI18" s="34">
        <f>PXIL!H18</f>
        <v>0</v>
      </c>
      <c r="AJ18" s="34">
        <f>PXIL!N18</f>
        <v>0</v>
      </c>
      <c r="AK18" s="34">
        <f>RTM_IEX!H18</f>
        <v>20.28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11.343668000000001</v>
      </c>
      <c r="E19">
        <f>GT_NG!P19</f>
        <v>14.262268979243673</v>
      </c>
      <c r="F19">
        <f>GT_Spot!P19</f>
        <v>0</v>
      </c>
      <c r="G19">
        <f>PPCL_NG!P19</f>
        <v>80.400000000000006</v>
      </c>
      <c r="H19">
        <f>PPCL_Spot!P19</f>
        <v>0</v>
      </c>
      <c r="I19">
        <f>Bawana_NG!P19</f>
        <v>133.60508226287311</v>
      </c>
      <c r="J19">
        <f>Bawana_RLNG!P19</f>
        <v>0</v>
      </c>
      <c r="K19">
        <f>Bawana_Spot!P19</f>
        <v>441.15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1168.1647283921552</v>
      </c>
      <c r="P19" s="36">
        <v>118.3754832309512</v>
      </c>
      <c r="Q19" s="36">
        <v>38.245607487367927</v>
      </c>
      <c r="R19" s="38">
        <v>0</v>
      </c>
      <c r="S19" s="38">
        <v>7.66</v>
      </c>
      <c r="T19" s="37">
        <f>SUMPRODUCT(LTA!J19:AN19,LTA!J$101:AN$101,LTA!J$103:AN$103)</f>
        <v>90.33</v>
      </c>
      <c r="U19" s="37">
        <f>SUMPRODUCT(LTA!J19:AN19,LTA!J$102:AN$102,LTA!J$103:AN$103)</f>
        <v>138.80000000000001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224.91</v>
      </c>
      <c r="Z19" s="34">
        <f>IEX!N19</f>
        <v>0</v>
      </c>
      <c r="AA19" s="75">
        <f>STOA!H19</f>
        <v>367.30000000000007</v>
      </c>
      <c r="AB19" s="75">
        <f>-STOA!N19</f>
        <v>0</v>
      </c>
      <c r="AC19">
        <f t="shared" si="0"/>
        <v>23.866977442161765</v>
      </c>
      <c r="AD19">
        <f t="shared" si="1"/>
        <v>2817.4398609104296</v>
      </c>
      <c r="AE19">
        <f>'IDT-1'!B19</f>
        <v>15</v>
      </c>
      <c r="AF19" s="24"/>
      <c r="AG19">
        <f t="shared" si="2"/>
        <v>2832.4398609104296</v>
      </c>
      <c r="AI19" s="34">
        <f>PXIL!H19</f>
        <v>0</v>
      </c>
      <c r="AJ19" s="34">
        <f>PXIL!N19</f>
        <v>0</v>
      </c>
      <c r="AK19" s="34">
        <f>RTM_IEX!H19</f>
        <v>6.76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11.343668000000001</v>
      </c>
      <c r="E20">
        <f>GT_NG!P20</f>
        <v>14.262268979243673</v>
      </c>
      <c r="F20">
        <f>GT_Spot!P20</f>
        <v>0</v>
      </c>
      <c r="G20">
        <f>PPCL_NG!P20</f>
        <v>80.400000000000006</v>
      </c>
      <c r="H20">
        <f>PPCL_Spot!P20</f>
        <v>0</v>
      </c>
      <c r="I20">
        <f>Bawana_NG!P20</f>
        <v>133.60508226287311</v>
      </c>
      <c r="J20">
        <f>Bawana_RLNG!P20</f>
        <v>0</v>
      </c>
      <c r="K20">
        <f>Bawana_Spot!P20</f>
        <v>441.15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1169.1283299452721</v>
      </c>
      <c r="P20" s="36">
        <v>118.3754832309512</v>
      </c>
      <c r="Q20" s="36">
        <v>38.245607487367927</v>
      </c>
      <c r="R20" s="38">
        <v>0</v>
      </c>
      <c r="S20" s="38">
        <v>7.66</v>
      </c>
      <c r="T20" s="37">
        <f>SUMPRODUCT(LTA!J20:AN20,LTA!J$101:AN$101,LTA!J$103:AN$103)</f>
        <v>89.99</v>
      </c>
      <c r="U20" s="37">
        <f>SUMPRODUCT(LTA!J20:AN20,LTA!J$102:AN$102,LTA!J$103:AN$103)</f>
        <v>138.6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168.93</v>
      </c>
      <c r="Z20" s="34">
        <f>IEX!N20</f>
        <v>0</v>
      </c>
      <c r="AA20" s="75">
        <f>STOA!H20</f>
        <v>367.30000000000007</v>
      </c>
      <c r="AB20" s="75">
        <f>-STOA!N20</f>
        <v>0</v>
      </c>
      <c r="AC20">
        <f t="shared" si="0"/>
        <v>23.343519695207945</v>
      </c>
      <c r="AD20">
        <f t="shared" si="1"/>
        <v>2755.6469202105</v>
      </c>
      <c r="AE20">
        <f>'IDT-1'!B20</f>
        <v>35</v>
      </c>
      <c r="AF20" s="24"/>
      <c r="AG20">
        <f t="shared" si="2"/>
        <v>2790.6469202105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11.343668000000001</v>
      </c>
      <c r="E21">
        <f>GT_NG!P21</f>
        <v>14.262268979243673</v>
      </c>
      <c r="F21">
        <f>GT_Spot!P21</f>
        <v>0</v>
      </c>
      <c r="G21">
        <f>PPCL_NG!P21</f>
        <v>80.400000000000006</v>
      </c>
      <c r="H21">
        <f>PPCL_Spot!P21</f>
        <v>0</v>
      </c>
      <c r="I21">
        <f>Bawana_NG!P21</f>
        <v>133.60508226287311</v>
      </c>
      <c r="J21">
        <f>Bawana_RLNG!P21</f>
        <v>0</v>
      </c>
      <c r="K21">
        <f>Bawana_Spot!P21</f>
        <v>441.15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1174.8101647154392</v>
      </c>
      <c r="P21" s="36">
        <v>118.3754832309512</v>
      </c>
      <c r="Q21" s="36">
        <v>38.245607487367927</v>
      </c>
      <c r="R21" s="38">
        <v>0</v>
      </c>
      <c r="S21" s="38">
        <v>7.66</v>
      </c>
      <c r="T21" s="37">
        <f>SUMPRODUCT(LTA!J21:AN21,LTA!J$101:AN$101,LTA!J$103:AN$103)</f>
        <v>89.99</v>
      </c>
      <c r="U21" s="37">
        <f>SUMPRODUCT(LTA!J21:AN21,LTA!J$102:AN$102,LTA!J$103:AN$103)</f>
        <v>149.81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108.11</v>
      </c>
      <c r="Z21" s="34">
        <f>IEX!N21</f>
        <v>0</v>
      </c>
      <c r="AA21" s="75">
        <f>STOA!H21</f>
        <v>366.33000000000004</v>
      </c>
      <c r="AB21" s="75">
        <f>-STOA!N21</f>
        <v>0</v>
      </c>
      <c r="AC21">
        <f t="shared" si="0"/>
        <v>23.16968289267469</v>
      </c>
      <c r="AD21">
        <f t="shared" si="1"/>
        <v>2686.9225917832005</v>
      </c>
      <c r="AE21">
        <f>'IDT-1'!B21</f>
        <v>50</v>
      </c>
      <c r="AF21" s="24"/>
      <c r="AG21">
        <f t="shared" si="2"/>
        <v>2736.9225917832005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-24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11.343668000000001</v>
      </c>
      <c r="E22">
        <f>GT_NG!P22</f>
        <v>14.262268979243673</v>
      </c>
      <c r="F22">
        <f>GT_Spot!P22</f>
        <v>0</v>
      </c>
      <c r="G22">
        <f>PPCL_NG!P22</f>
        <v>80.400000000000006</v>
      </c>
      <c r="H22">
        <f>PPCL_Spot!P22</f>
        <v>0</v>
      </c>
      <c r="I22">
        <f>Bawana_NG!P22</f>
        <v>133.60508226287311</v>
      </c>
      <c r="J22">
        <f>Bawana_RLNG!P22</f>
        <v>0</v>
      </c>
      <c r="K22">
        <f>Bawana_Spot!P22</f>
        <v>441.15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1175.7770431859533</v>
      </c>
      <c r="P22" s="36">
        <v>118.3754832309512</v>
      </c>
      <c r="Q22" s="36">
        <v>38.245607487367927</v>
      </c>
      <c r="R22" s="38">
        <v>0</v>
      </c>
      <c r="S22" s="38">
        <v>7.66</v>
      </c>
      <c r="T22" s="37">
        <f>SUMPRODUCT(LTA!J22:AN22,LTA!J$101:AN$101,LTA!J$103:AN$103)</f>
        <v>89.99</v>
      </c>
      <c r="U22" s="37">
        <f>SUMPRODUCT(LTA!J22:AN22,LTA!J$102:AN$102,LTA!J$103:AN$103)</f>
        <v>149.81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52.13</v>
      </c>
      <c r="Z22" s="34">
        <f>IEX!N22</f>
        <v>0</v>
      </c>
      <c r="AA22" s="75">
        <f>STOA!H22</f>
        <v>366.33000000000004</v>
      </c>
      <c r="AB22" s="75">
        <f>-STOA!N22</f>
        <v>0</v>
      </c>
      <c r="AC22">
        <f t="shared" si="0"/>
        <v>22.800755406800786</v>
      </c>
      <c r="AD22">
        <f t="shared" si="1"/>
        <v>2621.2783977395884</v>
      </c>
      <c r="AE22">
        <f>'IDT-1'!B22</f>
        <v>65</v>
      </c>
      <c r="AF22" s="24"/>
      <c r="AG22">
        <f t="shared" si="2"/>
        <v>2686.2783977395884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-35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11.343668000000001</v>
      </c>
      <c r="E23">
        <f>GT_NG!P23</f>
        <v>14.262268979243673</v>
      </c>
      <c r="F23">
        <f>GT_Spot!P23</f>
        <v>0</v>
      </c>
      <c r="G23">
        <f>PPCL_NG!P23</f>
        <v>80.400000000000006</v>
      </c>
      <c r="H23">
        <f>PPCL_Spot!P23</f>
        <v>0</v>
      </c>
      <c r="I23">
        <f>Bawana_NG!P23</f>
        <v>133.60508226287311</v>
      </c>
      <c r="J23">
        <f>Bawana_RLNG!P23</f>
        <v>0</v>
      </c>
      <c r="K23">
        <f>Bawana_Spot!P23</f>
        <v>441.15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1152.1324204085627</v>
      </c>
      <c r="P23" s="36">
        <v>116.97</v>
      </c>
      <c r="Q23" s="36">
        <v>38.245607487367927</v>
      </c>
      <c r="R23" s="38">
        <v>0</v>
      </c>
      <c r="S23" s="38">
        <v>7.66</v>
      </c>
      <c r="T23" s="37">
        <f>SUMPRODUCT(LTA!J23:AN23,LTA!J$101:AN$101,LTA!J$103:AN$103)</f>
        <v>93.12</v>
      </c>
      <c r="U23" s="37">
        <f>SUMPRODUCT(LTA!J23:AN23,LTA!J$102:AN$102,LTA!J$103:AN$103)</f>
        <v>153.81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366.33000000000004</v>
      </c>
      <c r="AB23" s="75">
        <f>-STOA!N23</f>
        <v>0</v>
      </c>
      <c r="AC23">
        <f t="shared" si="0"/>
        <v>22.42411345945294</v>
      </c>
      <c r="AD23">
        <f t="shared" si="1"/>
        <v>2526.6049336785941</v>
      </c>
      <c r="AE23">
        <f>'IDT-1'!B23</f>
        <v>90</v>
      </c>
      <c r="AF23" s="24"/>
      <c r="AG23">
        <f t="shared" si="2"/>
        <v>2616.6049336785941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11.343668000000001</v>
      </c>
      <c r="E24">
        <f>GT_NG!P24</f>
        <v>14.262268979243673</v>
      </c>
      <c r="F24">
        <f>GT_Spot!P24</f>
        <v>0</v>
      </c>
      <c r="G24">
        <f>PPCL_NG!P24</f>
        <v>80.400000000000006</v>
      </c>
      <c r="H24">
        <f>PPCL_Spot!P24</f>
        <v>0</v>
      </c>
      <c r="I24">
        <f>Bawana_NG!P24</f>
        <v>133.60508226287311</v>
      </c>
      <c r="J24">
        <f>Bawana_RLNG!P24</f>
        <v>0</v>
      </c>
      <c r="K24">
        <f>Bawana_Spot!P24</f>
        <v>441.15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1061.4710391124522</v>
      </c>
      <c r="P24" s="36">
        <v>116.97</v>
      </c>
      <c r="Q24" s="36">
        <v>38.245607487367927</v>
      </c>
      <c r="R24" s="38">
        <v>0</v>
      </c>
      <c r="S24" s="38">
        <v>7.66</v>
      </c>
      <c r="T24" s="37">
        <f>SUMPRODUCT(LTA!J24:AN24,LTA!J$101:AN$101,LTA!J$103:AN$103)</f>
        <v>93.34</v>
      </c>
      <c r="U24" s="37">
        <f>SUMPRODUCT(LTA!J24:AN24,LTA!J$102:AN$102,LTA!J$103:AN$103)</f>
        <v>153.41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366.33000000000004</v>
      </c>
      <c r="AB24" s="75">
        <f>-STOA!N24</f>
        <v>0</v>
      </c>
      <c r="AC24">
        <f t="shared" si="0"/>
        <v>21.754228591539395</v>
      </c>
      <c r="AD24">
        <f t="shared" si="1"/>
        <v>2425.4334372503977</v>
      </c>
      <c r="AE24">
        <f>'IDT-1'!B24</f>
        <v>110</v>
      </c>
      <c r="AF24" s="24"/>
      <c r="AG24">
        <f t="shared" si="2"/>
        <v>2535.4334372503977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-71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11.343668000000001</v>
      </c>
      <c r="E25">
        <f>GT_NG!P25</f>
        <v>14.262268979243673</v>
      </c>
      <c r="F25">
        <f>GT_Spot!P25</f>
        <v>0</v>
      </c>
      <c r="G25">
        <f>PPCL_NG!P25</f>
        <v>80.400000000000006</v>
      </c>
      <c r="H25">
        <f>PPCL_Spot!P25</f>
        <v>0</v>
      </c>
      <c r="I25">
        <f>Bawana_NG!P25</f>
        <v>133.60508226287311</v>
      </c>
      <c r="J25">
        <f>Bawana_RLNG!P25</f>
        <v>0</v>
      </c>
      <c r="K25">
        <f>Bawana_Spot!P25</f>
        <v>441.15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1060.5167426357509</v>
      </c>
      <c r="P25" s="36">
        <v>64.946962398278927</v>
      </c>
      <c r="Q25" s="36">
        <v>14.479999999999999</v>
      </c>
      <c r="R25" s="38">
        <v>0</v>
      </c>
      <c r="S25" s="38">
        <v>7.66</v>
      </c>
      <c r="T25" s="37">
        <f>SUMPRODUCT(LTA!J25:AN25,LTA!J$101:AN$101,LTA!J$103:AN$103)</f>
        <v>93.32</v>
      </c>
      <c r="U25" s="37">
        <f>SUMPRODUCT(LTA!J25:AN25,LTA!J$102:AN$102,LTA!J$103:AN$103)</f>
        <v>153.01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366.33000000000004</v>
      </c>
      <c r="AB25" s="75">
        <f>-STOA!N25</f>
        <v>0</v>
      </c>
      <c r="AC25">
        <f t="shared" si="0"/>
        <v>20.851925150640081</v>
      </c>
      <c r="AD25">
        <f t="shared" si="1"/>
        <v>2379.1727991255066</v>
      </c>
      <c r="AE25">
        <f>'IDT-1'!B25</f>
        <v>130</v>
      </c>
      <c r="AF25" s="24"/>
      <c r="AG25">
        <f t="shared" si="2"/>
        <v>2509.1727991255066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-41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11.343668000000001</v>
      </c>
      <c r="E26">
        <f>GT_NG!P26</f>
        <v>14.262268979243673</v>
      </c>
      <c r="F26">
        <f>GT_Spot!P26</f>
        <v>0</v>
      </c>
      <c r="G26">
        <f>PPCL_NG!P26</f>
        <v>80.400000000000006</v>
      </c>
      <c r="H26">
        <f>PPCL_Spot!P26</f>
        <v>0</v>
      </c>
      <c r="I26">
        <f>Bawana_NG!P26</f>
        <v>133.60508226287311</v>
      </c>
      <c r="J26">
        <f>Bawana_RLNG!P26</f>
        <v>0</v>
      </c>
      <c r="K26">
        <f>Bawana_Spot!P26</f>
        <v>441.15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1060.5170383960915</v>
      </c>
      <c r="P26" s="36">
        <v>57.91712726912013</v>
      </c>
      <c r="Q26" s="36">
        <v>14.479999999999999</v>
      </c>
      <c r="R26" s="38">
        <v>0</v>
      </c>
      <c r="S26" s="38">
        <v>3.85</v>
      </c>
      <c r="T26" s="37">
        <f>SUMPRODUCT(LTA!J26:AN26,LTA!J$101:AN$101,LTA!J$103:AN$103)</f>
        <v>93.75</v>
      </c>
      <c r="U26" s="37">
        <f>SUMPRODUCT(LTA!J26:AN26,LTA!J$102:AN$102,LTA!J$103:AN$103)</f>
        <v>152.4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366.33000000000004</v>
      </c>
      <c r="AB26" s="75">
        <f>-STOA!N26</f>
        <v>0</v>
      </c>
      <c r="AC26">
        <f t="shared" si="0"/>
        <v>20.742418704492231</v>
      </c>
      <c r="AD26">
        <f t="shared" si="1"/>
        <v>2370.2627662028362</v>
      </c>
      <c r="AE26">
        <f>'IDT-1'!B26</f>
        <v>70</v>
      </c>
      <c r="AF26" s="24"/>
      <c r="AG26">
        <f t="shared" si="2"/>
        <v>2440.2627662028362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-39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11.343668000000001</v>
      </c>
      <c r="E27">
        <f>GT_NG!P27</f>
        <v>14.262268979243673</v>
      </c>
      <c r="F27">
        <f>GT_Spot!P27</f>
        <v>0</v>
      </c>
      <c r="G27">
        <f>PPCL_NG!P27</f>
        <v>80.400000000000006</v>
      </c>
      <c r="H27">
        <f>PPCL_Spot!P27</f>
        <v>0</v>
      </c>
      <c r="I27">
        <f>Bawana_NG!P27</f>
        <v>133.6050216111484</v>
      </c>
      <c r="J27">
        <f>Bawana_RLNG!P27</f>
        <v>0</v>
      </c>
      <c r="K27">
        <f>Bawana_Spot!P27</f>
        <v>441.15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1006.3006973642299</v>
      </c>
      <c r="P27" s="36">
        <v>57.91712726912013</v>
      </c>
      <c r="Q27" s="36">
        <v>14.479999999999999</v>
      </c>
      <c r="R27" s="38">
        <v>13.025290928803761</v>
      </c>
      <c r="S27" s="38">
        <v>3.85</v>
      </c>
      <c r="T27" s="37">
        <f>SUMPRODUCT(LTA!J27:AN27,LTA!J$101:AN$101,LTA!J$103:AN$103)</f>
        <v>99.16</v>
      </c>
      <c r="U27" s="37">
        <f>SUMPRODUCT(LTA!J27:AN27,LTA!J$102:AN$102,LTA!J$103:AN$103)</f>
        <v>160.81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366.38000000000005</v>
      </c>
      <c r="AB27" s="75">
        <f>-STOA!N27</f>
        <v>0</v>
      </c>
      <c r="AC27">
        <f t="shared" si="0"/>
        <v>20.851767683147617</v>
      </c>
      <c r="AD27">
        <f t="shared" si="1"/>
        <v>2302.8323064693982</v>
      </c>
      <c r="AE27">
        <f>'IDT-1'!B27</f>
        <v>51</v>
      </c>
      <c r="AF27" s="24"/>
      <c r="AG27">
        <f t="shared" si="2"/>
        <v>2353.8323064693982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-79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11.343668000000001</v>
      </c>
      <c r="E28">
        <f>GT_NG!P28</f>
        <v>14.262268979243673</v>
      </c>
      <c r="F28">
        <f>GT_Spot!P28</f>
        <v>0</v>
      </c>
      <c r="G28">
        <f>PPCL_NG!P28</f>
        <v>80.400000000000006</v>
      </c>
      <c r="H28">
        <f>PPCL_Spot!P28</f>
        <v>0</v>
      </c>
      <c r="I28">
        <f>Bawana_NG!P28</f>
        <v>133.6050216111484</v>
      </c>
      <c r="J28">
        <f>Bawana_RLNG!P28</f>
        <v>0</v>
      </c>
      <c r="K28">
        <f>Bawana_Spot!P28</f>
        <v>441.15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998.37734496173539</v>
      </c>
      <c r="P28" s="36">
        <v>57.92</v>
      </c>
      <c r="Q28" s="36">
        <v>20.440000000000001</v>
      </c>
      <c r="R28" s="38">
        <v>21.649999999999995</v>
      </c>
      <c r="S28" s="38">
        <v>3.85</v>
      </c>
      <c r="T28" s="37">
        <f>SUMPRODUCT(LTA!J28:AN28,LTA!J$101:AN$101,LTA!J$103:AN$103)</f>
        <v>109.55</v>
      </c>
      <c r="U28" s="37">
        <f>SUMPRODUCT(LTA!J28:AN28,LTA!J$102:AN$102,LTA!J$103:AN$103)</f>
        <v>160.81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366.38000000000005</v>
      </c>
      <c r="AB28" s="75">
        <f>-STOA!N28</f>
        <v>0</v>
      </c>
      <c r="AC28">
        <f t="shared" si="0"/>
        <v>21.096677102802776</v>
      </c>
      <c r="AD28">
        <f t="shared" si="1"/>
        <v>2307.641626449325</v>
      </c>
      <c r="AE28">
        <f>'IDT-1'!B28</f>
        <v>0</v>
      </c>
      <c r="AF28" s="24"/>
      <c r="AG28">
        <f t="shared" si="2"/>
        <v>2307.641626449325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-91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11.343668000000001</v>
      </c>
      <c r="E29">
        <f>GT_NG!P29</f>
        <v>14.262268979243673</v>
      </c>
      <c r="F29">
        <f>GT_Spot!P29</f>
        <v>0</v>
      </c>
      <c r="G29">
        <f>PPCL_NG!P29</f>
        <v>80.400000000000006</v>
      </c>
      <c r="H29">
        <f>PPCL_Spot!P29</f>
        <v>0</v>
      </c>
      <c r="I29">
        <f>Bawana_NG!P29</f>
        <v>133.6050216111484</v>
      </c>
      <c r="J29">
        <f>Bawana_RLNG!P29</f>
        <v>0</v>
      </c>
      <c r="K29">
        <f>Bawana_Spot!P29</f>
        <v>441.15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944.8882770249046</v>
      </c>
      <c r="P29" s="36">
        <v>57.916024435445131</v>
      </c>
      <c r="Q29" s="36">
        <v>20.440000000000001</v>
      </c>
      <c r="R29" s="38">
        <v>25</v>
      </c>
      <c r="S29" s="38">
        <v>3.85</v>
      </c>
      <c r="T29" s="37">
        <f>SUMPRODUCT(LTA!J29:AN29,LTA!J$101:AN$101,LTA!J$103:AN$103)</f>
        <v>121.28999999999999</v>
      </c>
      <c r="U29" s="37">
        <f>SUMPRODUCT(LTA!J29:AN29,LTA!J$102:AN$102,LTA!J$103:AN$103)</f>
        <v>159.80000000000001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366.38000000000005</v>
      </c>
      <c r="AB29" s="75">
        <f>-STOA!N29</f>
        <v>0</v>
      </c>
      <c r="AC29">
        <f t="shared" si="0"/>
        <v>20.14878818442623</v>
      </c>
      <c r="AD29">
        <f t="shared" si="1"/>
        <v>2378.5164718663154</v>
      </c>
      <c r="AE29">
        <f>'IDT-1'!B29</f>
        <v>0</v>
      </c>
      <c r="AF29" s="24"/>
      <c r="AG29">
        <f t="shared" si="2"/>
        <v>2378.5164718663154</v>
      </c>
      <c r="AI29" s="34">
        <f>PXIL!H29</f>
        <v>0</v>
      </c>
      <c r="AJ29" s="34">
        <f>PXIL!N29</f>
        <v>0</v>
      </c>
      <c r="AK29" s="34">
        <f>RTM_IEX!H29</f>
        <v>18.34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11.343668000000001</v>
      </c>
      <c r="E30">
        <f>GT_NG!P30</f>
        <v>14.262268979243673</v>
      </c>
      <c r="F30">
        <f>GT_Spot!P30</f>
        <v>0</v>
      </c>
      <c r="G30">
        <f>PPCL_NG!P30</f>
        <v>80.400000000000006</v>
      </c>
      <c r="H30">
        <f>PPCL_Spot!P30</f>
        <v>0</v>
      </c>
      <c r="I30">
        <f>Bawana_NG!P30</f>
        <v>133.6050216111484</v>
      </c>
      <c r="J30">
        <f>Bawana_RLNG!P30</f>
        <v>0</v>
      </c>
      <c r="K30">
        <f>Bawana_Spot!P30</f>
        <v>441.15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944.88949069125999</v>
      </c>
      <c r="P30" s="36">
        <v>57.916024435445131</v>
      </c>
      <c r="Q30" s="36">
        <v>20.440000000000001</v>
      </c>
      <c r="R30" s="38">
        <v>25.5</v>
      </c>
      <c r="S30" s="38">
        <v>3.85</v>
      </c>
      <c r="T30" s="37">
        <f>SUMPRODUCT(LTA!J30:AN30,LTA!J$101:AN$101,LTA!J$103:AN$103)</f>
        <v>139.36000000000001</v>
      </c>
      <c r="U30" s="37">
        <f>SUMPRODUCT(LTA!J30:AN30,LTA!J$102:AN$102,LTA!J$103:AN$103)</f>
        <v>158.79000000000002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366.38000000000005</v>
      </c>
      <c r="AB30" s="75">
        <f>-STOA!N30</f>
        <v>0</v>
      </c>
      <c r="AC30">
        <f t="shared" si="0"/>
        <v>20.472621530494287</v>
      </c>
      <c r="AD30">
        <f t="shared" si="1"/>
        <v>2338.4138521866025</v>
      </c>
      <c r="AE30">
        <f>'IDT-1'!B30</f>
        <v>0</v>
      </c>
      <c r="AF30" s="24"/>
      <c r="AG30">
        <f t="shared" si="2"/>
        <v>2338.4138521866025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-39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11.343668000000001</v>
      </c>
      <c r="E31">
        <f>GT_NG!P31</f>
        <v>15.693649085037677</v>
      </c>
      <c r="F31">
        <f>GT_Spot!P31</f>
        <v>0</v>
      </c>
      <c r="G31">
        <f>PPCL_NG!P31</f>
        <v>80.400000000000006</v>
      </c>
      <c r="H31">
        <f>PPCL_Spot!P31</f>
        <v>0</v>
      </c>
      <c r="I31">
        <f>Bawana_NG!P31</f>
        <v>133.6050216111484</v>
      </c>
      <c r="J31">
        <f>Bawana_RLNG!P31</f>
        <v>0</v>
      </c>
      <c r="K31">
        <f>Bawana_Spot!P31</f>
        <v>441.15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945.23977683022565</v>
      </c>
      <c r="P31" s="36">
        <v>57.916024435445131</v>
      </c>
      <c r="Q31" s="36">
        <v>20.440000000000001</v>
      </c>
      <c r="R31" s="38">
        <v>25.500000000000004</v>
      </c>
      <c r="S31" s="38">
        <v>3.85</v>
      </c>
      <c r="T31" s="37">
        <f>SUMPRODUCT(LTA!J31:AN31,LTA!J$101:AN$101,LTA!J$103:AN$103)</f>
        <v>156.77999999999997</v>
      </c>
      <c r="U31" s="37">
        <f>SUMPRODUCT(LTA!J31:AN31,LTA!J$102:AN$102,LTA!J$103:AN$103)</f>
        <v>158.79000000000002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366.48</v>
      </c>
      <c r="AB31" s="75">
        <f>-STOA!N31</f>
        <v>0</v>
      </c>
      <c r="AC31">
        <f t="shared" si="0"/>
        <v>20.965130678220945</v>
      </c>
      <c r="AD31">
        <f t="shared" si="1"/>
        <v>2318.2230092836357</v>
      </c>
      <c r="AE31">
        <f>'IDT-1'!B31</f>
        <v>0</v>
      </c>
      <c r="AF31" s="24"/>
      <c r="AG31">
        <f t="shared" si="2"/>
        <v>2318.2230092836357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-78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11.343668000000001</v>
      </c>
      <c r="E32">
        <f>GT_NG!P32</f>
        <v>15.693649085037677</v>
      </c>
      <c r="F32">
        <f>GT_Spot!P32</f>
        <v>0</v>
      </c>
      <c r="G32">
        <f>PPCL_NG!P32</f>
        <v>80.400000000000006</v>
      </c>
      <c r="H32">
        <f>PPCL_Spot!P32</f>
        <v>0</v>
      </c>
      <c r="I32">
        <f>Bawana_NG!P32</f>
        <v>133.6050216111484</v>
      </c>
      <c r="J32">
        <f>Bawana_RLNG!P32</f>
        <v>0</v>
      </c>
      <c r="K32">
        <f>Bawana_Spot!P32</f>
        <v>441.15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945.23977683022565</v>
      </c>
      <c r="P32" s="36">
        <v>57.916024435445131</v>
      </c>
      <c r="Q32" s="36">
        <v>20.440000000000001</v>
      </c>
      <c r="R32" s="38">
        <v>26</v>
      </c>
      <c r="S32" s="38">
        <v>3.85</v>
      </c>
      <c r="T32" s="37">
        <f>SUMPRODUCT(LTA!J32:AN32,LTA!J$101:AN$101,LTA!J$103:AN$103)</f>
        <v>190.17000000000002</v>
      </c>
      <c r="U32" s="37">
        <f>SUMPRODUCT(LTA!J32:AN32,LTA!J$102:AN$102,LTA!J$103:AN$103)</f>
        <v>159.80000000000001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366.48</v>
      </c>
      <c r="AB32" s="75">
        <f>-STOA!N32</f>
        <v>0</v>
      </c>
      <c r="AC32">
        <f t="shared" si="0"/>
        <v>21.758088983989399</v>
      </c>
      <c r="AD32">
        <f t="shared" si="1"/>
        <v>2293.3300509778678</v>
      </c>
      <c r="AE32">
        <f>'IDT-1'!B32</f>
        <v>0</v>
      </c>
      <c r="AF32" s="24"/>
      <c r="AG32">
        <f t="shared" si="2"/>
        <v>2293.3300509778678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-137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11.343668000000001</v>
      </c>
      <c r="E33">
        <f>GT_NG!P33</f>
        <v>15.693649085037677</v>
      </c>
      <c r="F33">
        <f>GT_Spot!P33</f>
        <v>0</v>
      </c>
      <c r="G33">
        <f>PPCL_NG!P33</f>
        <v>80.400000000000006</v>
      </c>
      <c r="H33">
        <f>PPCL_Spot!P33</f>
        <v>0</v>
      </c>
      <c r="I33">
        <f>Bawana_NG!P33</f>
        <v>133.6050216111484</v>
      </c>
      <c r="J33">
        <f>Bawana_RLNG!P33</f>
        <v>0</v>
      </c>
      <c r="K33">
        <f>Bawana_Spot!P33</f>
        <v>441.15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942.47533413940744</v>
      </c>
      <c r="P33" s="36">
        <v>57.916024435445131</v>
      </c>
      <c r="Q33" s="36">
        <v>20.440000000000001</v>
      </c>
      <c r="R33" s="38">
        <v>27</v>
      </c>
      <c r="S33" s="38">
        <v>3.85</v>
      </c>
      <c r="T33" s="37">
        <f>SUMPRODUCT(LTA!J33:AN33,LTA!J$101:AN$101,LTA!J$103:AN$103)</f>
        <v>232.5</v>
      </c>
      <c r="U33" s="37">
        <f>SUMPRODUCT(LTA!J33:AN33,LTA!J$102:AN$102,LTA!J$103:AN$103)</f>
        <v>159.80000000000001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366.48</v>
      </c>
      <c r="AB33" s="75">
        <f>-STOA!N33</f>
        <v>0</v>
      </c>
      <c r="AC33">
        <f t="shared" si="0"/>
        <v>22.717234179303428</v>
      </c>
      <c r="AD33">
        <f t="shared" si="1"/>
        <v>2259.9364630917353</v>
      </c>
      <c r="AE33">
        <f>'IDT-1'!B33</f>
        <v>0</v>
      </c>
      <c r="AF33" s="24"/>
      <c r="AG33">
        <f t="shared" si="2"/>
        <v>2259.9364630917353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-210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11.343668000000001</v>
      </c>
      <c r="E34">
        <f>GT_NG!P34</f>
        <v>15.693649085037677</v>
      </c>
      <c r="F34">
        <f>GT_Spot!P34</f>
        <v>0</v>
      </c>
      <c r="G34">
        <f>PPCL_NG!P34</f>
        <v>80.400000000000006</v>
      </c>
      <c r="H34">
        <f>PPCL_Spot!P34</f>
        <v>0</v>
      </c>
      <c r="I34">
        <f>Bawana_NG!P34</f>
        <v>133.6050216111484</v>
      </c>
      <c r="J34">
        <f>Bawana_RLNG!P34</f>
        <v>0</v>
      </c>
      <c r="K34">
        <f>Bawana_Spot!P34</f>
        <v>441.15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942.45838141406364</v>
      </c>
      <c r="P34" s="36">
        <v>57.916024435445131</v>
      </c>
      <c r="Q34" s="36">
        <v>20.440000000000001</v>
      </c>
      <c r="R34" s="38">
        <v>28</v>
      </c>
      <c r="S34" s="38">
        <v>3.85</v>
      </c>
      <c r="T34" s="37">
        <f>SUMPRODUCT(LTA!J34:AN34,LTA!J$101:AN$101,LTA!J$103:AN$103)</f>
        <v>269.49</v>
      </c>
      <c r="U34" s="37">
        <f>SUMPRODUCT(LTA!J34:AN34,LTA!J$102:AN$102,LTA!J$103:AN$103)</f>
        <v>159.80000000000001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366.48</v>
      </c>
      <c r="AB34" s="75">
        <f>-STOA!N34</f>
        <v>0</v>
      </c>
      <c r="AC34">
        <f t="shared" si="0"/>
        <v>23.493650293554548</v>
      </c>
      <c r="AD34">
        <f t="shared" si="1"/>
        <v>2243.1330942521399</v>
      </c>
      <c r="AE34">
        <f>'IDT-1'!B34</f>
        <v>0</v>
      </c>
      <c r="AF34" s="24"/>
      <c r="AG34">
        <f t="shared" si="2"/>
        <v>2243.1330942521399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-264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11.343668000000001</v>
      </c>
      <c r="E35">
        <f>GT_NG!P35</f>
        <v>14.262268979243673</v>
      </c>
      <c r="F35">
        <f>GT_Spot!P35</f>
        <v>0</v>
      </c>
      <c r="G35">
        <f>PPCL_NG!P35</f>
        <v>80.400000000000006</v>
      </c>
      <c r="H35">
        <f>PPCL_Spot!P35</f>
        <v>0</v>
      </c>
      <c r="I35">
        <f>Bawana_NG!P35</f>
        <v>133.60508226287311</v>
      </c>
      <c r="J35">
        <f>Bawana_RLNG!P35</f>
        <v>0</v>
      </c>
      <c r="K35">
        <f>Bawana_Spot!P35</f>
        <v>441.15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906.84002876608497</v>
      </c>
      <c r="P35" s="36">
        <v>57.916024435445131</v>
      </c>
      <c r="Q35" s="36">
        <v>20.440000000000001</v>
      </c>
      <c r="R35" s="38">
        <v>29</v>
      </c>
      <c r="S35" s="38">
        <v>3.85</v>
      </c>
      <c r="T35" s="37">
        <f>SUMPRODUCT(LTA!J35:AN35,LTA!J$101:AN$101,LTA!J$103:AN$103)</f>
        <v>307.57</v>
      </c>
      <c r="U35" s="37">
        <f>SUMPRODUCT(LTA!J35:AN35,LTA!J$102:AN$102,LTA!J$103:AN$103)</f>
        <v>159.4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-5</v>
      </c>
      <c r="AA35" s="75">
        <f>STOA!H35</f>
        <v>439.21999999999997</v>
      </c>
      <c r="AB35" s="75">
        <f>-STOA!N35</f>
        <v>0</v>
      </c>
      <c r="AC35">
        <f t="shared" si="0"/>
        <v>24.838409454512917</v>
      </c>
      <c r="AD35">
        <f t="shared" si="1"/>
        <v>2231.1586629891335</v>
      </c>
      <c r="AE35">
        <f>'IDT-1'!B35</f>
        <v>0</v>
      </c>
      <c r="AF35" s="24"/>
      <c r="AG35">
        <f t="shared" si="2"/>
        <v>2231.1586629891335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-344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11.343668000000001</v>
      </c>
      <c r="E36">
        <f>GT_NG!P36</f>
        <v>14.262268979243673</v>
      </c>
      <c r="F36">
        <f>GT_Spot!P36</f>
        <v>0</v>
      </c>
      <c r="G36">
        <f>PPCL_NG!P36</f>
        <v>80.400000000000006</v>
      </c>
      <c r="H36">
        <f>PPCL_Spot!P36</f>
        <v>0</v>
      </c>
      <c r="I36">
        <f>Bawana_NG!P36</f>
        <v>133.60508226287311</v>
      </c>
      <c r="J36">
        <f>Bawana_RLNG!P36</f>
        <v>0</v>
      </c>
      <c r="K36">
        <f>Bawana_Spot!P36</f>
        <v>441.15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903.71973601893274</v>
      </c>
      <c r="P36" s="36">
        <v>57.916024435445131</v>
      </c>
      <c r="Q36" s="36">
        <v>20.440000000000001</v>
      </c>
      <c r="R36" s="38">
        <v>32</v>
      </c>
      <c r="S36" s="38">
        <v>3.85</v>
      </c>
      <c r="T36" s="37">
        <f>SUMPRODUCT(LTA!J36:AN36,LTA!J$101:AN$101,LTA!J$103:AN$103)</f>
        <v>345.09</v>
      </c>
      <c r="U36" s="37">
        <f>SUMPRODUCT(LTA!J36:AN36,LTA!J$102:AN$102,LTA!J$103:AN$103)</f>
        <v>159.20000000000002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-41</v>
      </c>
      <c r="AA36" s="75">
        <f>STOA!H36</f>
        <v>439.21999999999997</v>
      </c>
      <c r="AB36" s="75">
        <f>-STOA!N36</f>
        <v>0</v>
      </c>
      <c r="AC36">
        <f t="shared" si="0"/>
        <v>25.481262146707508</v>
      </c>
      <c r="AD36">
        <f t="shared" si="1"/>
        <v>2228.7155175497865</v>
      </c>
      <c r="AE36">
        <f>'IDT-1'!B36</f>
        <v>0</v>
      </c>
      <c r="AF36" s="24"/>
      <c r="AG36">
        <f t="shared" si="2"/>
        <v>2228.7155175497865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-347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11.343668000000001</v>
      </c>
      <c r="E37">
        <f>GT_NG!P37</f>
        <v>14.262268979243673</v>
      </c>
      <c r="F37">
        <f>GT_Spot!P37</f>
        <v>0</v>
      </c>
      <c r="G37">
        <f>PPCL_NG!P37</f>
        <v>80.400000000000006</v>
      </c>
      <c r="H37">
        <f>PPCL_Spot!P37</f>
        <v>0</v>
      </c>
      <c r="I37">
        <f>Bawana_NG!P37</f>
        <v>133.60508226287311</v>
      </c>
      <c r="J37">
        <f>Bawana_RLNG!P37</f>
        <v>0</v>
      </c>
      <c r="K37">
        <f>Bawana_Spot!P37</f>
        <v>441.15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858.063550823848</v>
      </c>
      <c r="P37" s="36">
        <v>57.916024435445131</v>
      </c>
      <c r="Q37" s="36">
        <v>20.440000000000001</v>
      </c>
      <c r="R37" s="38">
        <v>36</v>
      </c>
      <c r="S37" s="38">
        <v>3.85</v>
      </c>
      <c r="T37" s="37">
        <f>SUMPRODUCT(LTA!J37:AN37,LTA!J$101:AN$101,LTA!J$103:AN$103)</f>
        <v>375.06</v>
      </c>
      <c r="U37" s="37">
        <f>SUMPRODUCT(LTA!J37:AN37,LTA!J$102:AN$102,LTA!J$103:AN$103)</f>
        <v>157.99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-74</v>
      </c>
      <c r="AA37" s="75">
        <f>STOA!H37</f>
        <v>439.21999999999997</v>
      </c>
      <c r="AB37" s="75">
        <f>-STOA!N37</f>
        <v>0</v>
      </c>
      <c r="AC37">
        <f t="shared" si="0"/>
        <v>25.745665130963918</v>
      </c>
      <c r="AD37">
        <f t="shared" si="1"/>
        <v>2171.5549293704457</v>
      </c>
      <c r="AE37">
        <f>'IDT-1'!B37</f>
        <v>0</v>
      </c>
      <c r="AF37" s="24"/>
      <c r="AG37">
        <f t="shared" si="2"/>
        <v>2171.5549293704457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-358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11.343668000000001</v>
      </c>
      <c r="E38">
        <f>GT_NG!P38</f>
        <v>14.262268979243673</v>
      </c>
      <c r="F38">
        <f>GT_Spot!P38</f>
        <v>0</v>
      </c>
      <c r="G38">
        <f>PPCL_NG!P38</f>
        <v>80.400000000000006</v>
      </c>
      <c r="H38">
        <f>PPCL_Spot!P38</f>
        <v>0</v>
      </c>
      <c r="I38">
        <f>Bawana_NG!P38</f>
        <v>133.60508226287311</v>
      </c>
      <c r="J38">
        <f>Bawana_RLNG!P38</f>
        <v>0</v>
      </c>
      <c r="K38">
        <f>Bawana_Spot!P38</f>
        <v>441.15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854.06379903962397</v>
      </c>
      <c r="P38" s="36">
        <v>57.916024435445131</v>
      </c>
      <c r="Q38" s="36">
        <v>20.440000000000001</v>
      </c>
      <c r="R38" s="38">
        <v>36</v>
      </c>
      <c r="S38" s="38">
        <v>3.85</v>
      </c>
      <c r="T38" s="37">
        <f>SUMPRODUCT(LTA!J38:AN38,LTA!J$101:AN$101,LTA!J$103:AN$103)</f>
        <v>414.43</v>
      </c>
      <c r="U38" s="37">
        <f>SUMPRODUCT(LTA!J38:AN38,LTA!J$102:AN$102,LTA!J$103:AN$103)</f>
        <v>156.99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-106</v>
      </c>
      <c r="AA38" s="75">
        <f>STOA!H38</f>
        <v>439.21999999999997</v>
      </c>
      <c r="AB38" s="75">
        <f>-STOA!N38</f>
        <v>0</v>
      </c>
      <c r="AC38">
        <f t="shared" si="0"/>
        <v>26.288509947723107</v>
      </c>
      <c r="AD38">
        <f t="shared" si="1"/>
        <v>2175.3823327694627</v>
      </c>
      <c r="AE38">
        <f>'IDT-1'!B38</f>
        <v>0</v>
      </c>
      <c r="AF38" s="24"/>
      <c r="AG38">
        <f t="shared" si="2"/>
        <v>2175.3823327694627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-356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14.262268979243673</v>
      </c>
      <c r="F39">
        <f>GT_Spot!P39</f>
        <v>0</v>
      </c>
      <c r="G39">
        <f>PPCL_NG!P39</f>
        <v>80.400000000000006</v>
      </c>
      <c r="H39">
        <f>PPCL_Spot!P39</f>
        <v>0</v>
      </c>
      <c r="I39">
        <f>Bawana_NG!P39</f>
        <v>133.60508226287311</v>
      </c>
      <c r="J39">
        <f>Bawana_RLNG!P39</f>
        <v>0</v>
      </c>
      <c r="K39">
        <f>Bawana_Spot!P39</f>
        <v>434.92722943640211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847.9457642215325</v>
      </c>
      <c r="P39" s="36">
        <v>57.916024435445131</v>
      </c>
      <c r="Q39" s="36">
        <v>20.440000000000001</v>
      </c>
      <c r="R39" s="38">
        <v>38.5</v>
      </c>
      <c r="S39" s="38">
        <v>3.85</v>
      </c>
      <c r="T39" s="37">
        <f>SUMPRODUCT(LTA!J39:AN39,LTA!J$101:AN$101,LTA!J$103:AN$103)</f>
        <v>449.65999999999997</v>
      </c>
      <c r="U39" s="37">
        <f>SUMPRODUCT(LTA!J39:AN39,LTA!J$102:AN$102,LTA!J$103:AN$103)</f>
        <v>155.29000000000002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-154</v>
      </c>
      <c r="AA39" s="75">
        <f>STOA!H39</f>
        <v>439.21999999999997</v>
      </c>
      <c r="AB39" s="75">
        <f>-STOA!N39</f>
        <v>0</v>
      </c>
      <c r="AC39">
        <f t="shared" si="0"/>
        <v>25.544490144309247</v>
      </c>
      <c r="AD39">
        <f t="shared" si="1"/>
        <v>2310.8945591911865</v>
      </c>
      <c r="AE39">
        <f>'IDT-1'!B39</f>
        <v>0</v>
      </c>
      <c r="AF39" s="24"/>
      <c r="AG39">
        <f t="shared" si="2"/>
        <v>2310.8945591911865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-196.8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14.262268979243673</v>
      </c>
      <c r="F40">
        <f>GT_Spot!P40</f>
        <v>0</v>
      </c>
      <c r="G40">
        <f>PPCL_NG!P40</f>
        <v>80.400000000000006</v>
      </c>
      <c r="H40">
        <f>PPCL_Spot!P40</f>
        <v>0</v>
      </c>
      <c r="I40">
        <f>Bawana_NG!P40</f>
        <v>133.60508226287311</v>
      </c>
      <c r="J40">
        <f>Bawana_RLNG!P40</f>
        <v>0</v>
      </c>
      <c r="K40">
        <f>Bawana_Spot!P40</f>
        <v>434.92722943640211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846.3924053117413</v>
      </c>
      <c r="P40" s="36">
        <v>57.916024435445131</v>
      </c>
      <c r="Q40" s="36">
        <v>20.440000000000001</v>
      </c>
      <c r="R40" s="38">
        <v>39.5</v>
      </c>
      <c r="S40" s="38">
        <v>3.85</v>
      </c>
      <c r="T40" s="37">
        <f>SUMPRODUCT(LTA!J40:AN40,LTA!J$101:AN$101,LTA!J$103:AN$103)</f>
        <v>480.31</v>
      </c>
      <c r="U40" s="37">
        <f>SUMPRODUCT(LTA!J40:AN40,LTA!J$102:AN$102,LTA!J$103:AN$103)</f>
        <v>155.29000000000002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-181</v>
      </c>
      <c r="AA40" s="75">
        <f>STOA!H40</f>
        <v>439.21999999999997</v>
      </c>
      <c r="AB40" s="75">
        <f>-STOA!N40</f>
        <v>0</v>
      </c>
      <c r="AC40">
        <f t="shared" si="0"/>
        <v>26.31548264749847</v>
      </c>
      <c r="AD40">
        <f t="shared" si="1"/>
        <v>2279.0502077782071</v>
      </c>
      <c r="AE40">
        <f>'IDT-1'!B40</f>
        <v>0</v>
      </c>
      <c r="AF40" s="24"/>
      <c r="AG40">
        <f t="shared" si="2"/>
        <v>2279.0502077782071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-230.97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14.262268979243673</v>
      </c>
      <c r="F41">
        <f>GT_Spot!P41</f>
        <v>0</v>
      </c>
      <c r="G41">
        <f>PPCL_NG!P41</f>
        <v>78.362830589796118</v>
      </c>
      <c r="H41">
        <f>PPCL_Spot!P41</f>
        <v>0</v>
      </c>
      <c r="I41">
        <f>Bawana_NG!P41</f>
        <v>133.60508226287311</v>
      </c>
      <c r="J41">
        <f>Bawana_RLNG!P41</f>
        <v>0</v>
      </c>
      <c r="K41">
        <f>Bawana_Spot!P41</f>
        <v>434.92722943640211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847.16392799847836</v>
      </c>
      <c r="P41" s="36">
        <v>57.916024435445131</v>
      </c>
      <c r="Q41" s="36">
        <v>20.440000000000001</v>
      </c>
      <c r="R41" s="38">
        <v>41</v>
      </c>
      <c r="S41" s="38">
        <v>3.85</v>
      </c>
      <c r="T41" s="37">
        <f>SUMPRODUCT(LTA!J41:AN41,LTA!J$101:AN$101,LTA!J$103:AN$103)</f>
        <v>509.59999999999997</v>
      </c>
      <c r="U41" s="37">
        <f>SUMPRODUCT(LTA!J41:AN41,LTA!J$102:AN$102,LTA!J$103:AN$103)</f>
        <v>155.6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-197</v>
      </c>
      <c r="AA41" s="75">
        <f>STOA!H41</f>
        <v>439.21999999999997</v>
      </c>
      <c r="AB41" s="75">
        <f>-STOA!N41</f>
        <v>0</v>
      </c>
      <c r="AC41">
        <f t="shared" si="0"/>
        <v>26.532460718853539</v>
      </c>
      <c r="AD41">
        <f t="shared" si="1"/>
        <v>2312.6375829833846</v>
      </c>
      <c r="AE41">
        <f>'IDT-1'!B41</f>
        <v>0</v>
      </c>
      <c r="AF41" s="24"/>
      <c r="AG41">
        <f t="shared" si="2"/>
        <v>2312.6375829833846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-211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14.262268979243673</v>
      </c>
      <c r="F42">
        <f>GT_Spot!P42</f>
        <v>0</v>
      </c>
      <c r="G42">
        <f>PPCL_NG!P42</f>
        <v>78.362830589796118</v>
      </c>
      <c r="H42">
        <f>PPCL_Spot!P42</f>
        <v>0</v>
      </c>
      <c r="I42">
        <f>Bawana_NG!P42</f>
        <v>133.60508226287311</v>
      </c>
      <c r="J42">
        <f>Bawana_RLNG!P42</f>
        <v>0</v>
      </c>
      <c r="K42">
        <f>Bawana_Spot!P42</f>
        <v>434.92722943640211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847.16277147676237</v>
      </c>
      <c r="P42" s="36">
        <v>57.916024435445131</v>
      </c>
      <c r="Q42" s="36">
        <v>20.440000000000001</v>
      </c>
      <c r="R42" s="38">
        <v>41</v>
      </c>
      <c r="S42" s="38">
        <v>3.85</v>
      </c>
      <c r="T42" s="37">
        <f>SUMPRODUCT(LTA!J42:AN42,LTA!J$101:AN$101,LTA!J$103:AN$103)</f>
        <v>536.55999999999995</v>
      </c>
      <c r="U42" s="37">
        <f>SUMPRODUCT(LTA!J42:AN42,LTA!J$102:AN$102,LTA!J$103:AN$103)</f>
        <v>154.9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-193</v>
      </c>
      <c r="AA42" s="75">
        <f>STOA!H42</f>
        <v>439.21999999999997</v>
      </c>
      <c r="AB42" s="75">
        <f>-STOA!N42</f>
        <v>0</v>
      </c>
      <c r="AC42">
        <f t="shared" si="0"/>
        <v>26.507371430049343</v>
      </c>
      <c r="AD42">
        <f t="shared" si="1"/>
        <v>2367.9215157504727</v>
      </c>
      <c r="AE42">
        <f>'IDT-1'!B42</f>
        <v>0</v>
      </c>
      <c r="AF42" s="24"/>
      <c r="AG42">
        <f t="shared" si="2"/>
        <v>2367.9215157504727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-186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14.262268979243673</v>
      </c>
      <c r="F43">
        <f>GT_Spot!P43</f>
        <v>0</v>
      </c>
      <c r="G43">
        <f>PPCL_NG!P43</f>
        <v>78.362830589796118</v>
      </c>
      <c r="H43">
        <f>PPCL_Spot!P43</f>
        <v>0</v>
      </c>
      <c r="I43">
        <f>Bawana_NG!P43</f>
        <v>133.6050216111484</v>
      </c>
      <c r="J43">
        <f>Bawana_RLNG!P43</f>
        <v>0</v>
      </c>
      <c r="K43">
        <f>Bawana_Spot!P43</f>
        <v>434.92722943640211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860.67612024140533</v>
      </c>
      <c r="P43" s="36">
        <v>57.916024435445131</v>
      </c>
      <c r="Q43" s="36">
        <v>20.440000000000001</v>
      </c>
      <c r="R43" s="38">
        <v>41.5</v>
      </c>
      <c r="S43" s="38">
        <v>3.85</v>
      </c>
      <c r="T43" s="37">
        <f>SUMPRODUCT(LTA!J43:AN43,LTA!J$101:AN$101,LTA!J$103:AN$103)</f>
        <v>567.73</v>
      </c>
      <c r="U43" s="37">
        <f>SUMPRODUCT(LTA!J43:AN43,LTA!J$102:AN$102,LTA!J$103:AN$103)</f>
        <v>148.67000000000002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-194</v>
      </c>
      <c r="AA43" s="75">
        <f>STOA!H43</f>
        <v>443.08000000000004</v>
      </c>
      <c r="AB43" s="75">
        <f>-STOA!N43</f>
        <v>0</v>
      </c>
      <c r="AC43">
        <f t="shared" si="0"/>
        <v>26.968656942896523</v>
      </c>
      <c r="AD43">
        <f t="shared" si="1"/>
        <v>2398.2735183505442</v>
      </c>
      <c r="AE43">
        <f>'IDT-1'!B43</f>
        <v>0</v>
      </c>
      <c r="AF43" s="24"/>
      <c r="AG43">
        <f t="shared" si="2"/>
        <v>2398.2735183505442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-197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14.262268979243673</v>
      </c>
      <c r="F44">
        <f>GT_Spot!P44</f>
        <v>0</v>
      </c>
      <c r="G44">
        <f>PPCL_NG!P44</f>
        <v>78.362830589796118</v>
      </c>
      <c r="H44">
        <f>PPCL_Spot!P44</f>
        <v>0</v>
      </c>
      <c r="I44">
        <f>Bawana_NG!P44</f>
        <v>133.6050216111484</v>
      </c>
      <c r="J44">
        <f>Bawana_RLNG!P44</f>
        <v>0</v>
      </c>
      <c r="K44">
        <f>Bawana_Spot!P44</f>
        <v>434.92722943640211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855.51068196525978</v>
      </c>
      <c r="P44" s="36">
        <v>57.916024435445131</v>
      </c>
      <c r="Q44" s="36">
        <v>20.440000000000001</v>
      </c>
      <c r="R44" s="38">
        <v>41.5</v>
      </c>
      <c r="S44" s="38">
        <v>3.85</v>
      </c>
      <c r="T44" s="37">
        <f>SUMPRODUCT(LTA!J44:AN44,LTA!J$101:AN$101,LTA!J$103:AN$103)</f>
        <v>591.94000000000005</v>
      </c>
      <c r="U44" s="37">
        <f>SUMPRODUCT(LTA!J44:AN44,LTA!J$102:AN$102,LTA!J$103:AN$103)</f>
        <v>142.97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-166</v>
      </c>
      <c r="AA44" s="75">
        <f>STOA!H44</f>
        <v>443.08000000000004</v>
      </c>
      <c r="AB44" s="75">
        <f>-STOA!N44</f>
        <v>0</v>
      </c>
      <c r="AC44">
        <f t="shared" si="0"/>
        <v>26.758847267831118</v>
      </c>
      <c r="AD44">
        <f t="shared" si="1"/>
        <v>2449.8278897494638</v>
      </c>
      <c r="AE44">
        <f>'IDT-1'!B44</f>
        <v>0</v>
      </c>
      <c r="AF44" s="24"/>
      <c r="AG44">
        <f t="shared" si="2"/>
        <v>2449.8278897494638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-187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14.262268979243673</v>
      </c>
      <c r="F45">
        <f>GT_Spot!P45</f>
        <v>0</v>
      </c>
      <c r="G45">
        <f>PPCL_NG!P45</f>
        <v>78.362830589796118</v>
      </c>
      <c r="H45">
        <f>PPCL_Spot!P45</f>
        <v>0</v>
      </c>
      <c r="I45">
        <f>Bawana_NG!P45</f>
        <v>133.6050216111484</v>
      </c>
      <c r="J45">
        <f>Bawana_RLNG!P45</f>
        <v>0</v>
      </c>
      <c r="K45">
        <f>Bawana_Spot!P45</f>
        <v>434.92722943640211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845.15384222615762</v>
      </c>
      <c r="P45" s="36">
        <v>57.916024435445131</v>
      </c>
      <c r="Q45" s="36">
        <v>25.44</v>
      </c>
      <c r="R45" s="38">
        <v>41.5</v>
      </c>
      <c r="S45" s="38">
        <v>3.85</v>
      </c>
      <c r="T45" s="37">
        <f>SUMPRODUCT(LTA!J45:AN45,LTA!J$101:AN$101,LTA!J$103:AN$103)</f>
        <v>587.69000000000005</v>
      </c>
      <c r="U45" s="37">
        <f>SUMPRODUCT(LTA!J45:AN45,LTA!J$102:AN$102,LTA!J$103:AN$103)</f>
        <v>126.27000000000001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-142</v>
      </c>
      <c r="AA45" s="75">
        <f>STOA!H45</f>
        <v>443.08000000000004</v>
      </c>
      <c r="AB45" s="75">
        <f>-STOA!N45</f>
        <v>0</v>
      </c>
      <c r="AC45">
        <f t="shared" si="0"/>
        <v>27.088495066140446</v>
      </c>
      <c r="AD45">
        <f t="shared" si="1"/>
        <v>2358.1914022120527</v>
      </c>
      <c r="AE45">
        <f>'IDT-1'!B45</f>
        <v>0</v>
      </c>
      <c r="AF45" s="24"/>
      <c r="AG45">
        <f t="shared" si="2"/>
        <v>2358.1914022120527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-276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14.262268979243673</v>
      </c>
      <c r="F46">
        <f>GT_Spot!P46</f>
        <v>0</v>
      </c>
      <c r="G46">
        <f>PPCL_NG!P46</f>
        <v>78.362830589796118</v>
      </c>
      <c r="H46">
        <f>PPCL_Spot!P46</f>
        <v>0</v>
      </c>
      <c r="I46">
        <f>Bawana_NG!P46</f>
        <v>133.6050216111484</v>
      </c>
      <c r="J46">
        <f>Bawana_RLNG!P46</f>
        <v>0</v>
      </c>
      <c r="K46">
        <f>Bawana_Spot!P46</f>
        <v>434.92722943640211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840.35242108370244</v>
      </c>
      <c r="P46" s="36">
        <v>57.916024435445131</v>
      </c>
      <c r="Q46" s="36">
        <v>25.44</v>
      </c>
      <c r="R46" s="38">
        <v>41.5</v>
      </c>
      <c r="S46" s="38">
        <v>3.85</v>
      </c>
      <c r="T46" s="37">
        <f>SUMPRODUCT(LTA!J46:AN46,LTA!J$101:AN$101,LTA!J$103:AN$103)</f>
        <v>591.4</v>
      </c>
      <c r="U46" s="37">
        <f>SUMPRODUCT(LTA!J46:AN46,LTA!J$102:AN$102,LTA!J$103:AN$103)</f>
        <v>123.77000000000001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-89</v>
      </c>
      <c r="AA46" s="75">
        <f>STOA!H46</f>
        <v>443.08000000000004</v>
      </c>
      <c r="AB46" s="75">
        <f>-STOA!N46</f>
        <v>0</v>
      </c>
      <c r="AC46">
        <f t="shared" si="0"/>
        <v>26.482288403251371</v>
      </c>
      <c r="AD46">
        <f t="shared" si="1"/>
        <v>2423.2061877324863</v>
      </c>
      <c r="AE46">
        <f>'IDT-1'!B46</f>
        <v>0</v>
      </c>
      <c r="AF46" s="24"/>
      <c r="AG46">
        <f t="shared" si="2"/>
        <v>2423.2061877324863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-261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14.262268979243673</v>
      </c>
      <c r="F47">
        <f>GT_Spot!P47</f>
        <v>0</v>
      </c>
      <c r="G47">
        <f>PPCL_NG!P47</f>
        <v>78.362830589796118</v>
      </c>
      <c r="H47">
        <f>PPCL_Spot!P47</f>
        <v>0</v>
      </c>
      <c r="I47">
        <f>Bawana_NG!P47</f>
        <v>133.6050216111484</v>
      </c>
      <c r="J47">
        <f>Bawana_RLNG!P47</f>
        <v>0</v>
      </c>
      <c r="K47">
        <f>Bawana_Spot!P47</f>
        <v>434.92722943640211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835.9538391857451</v>
      </c>
      <c r="P47" s="36">
        <v>57.916024435445131</v>
      </c>
      <c r="Q47" s="36">
        <v>25.44</v>
      </c>
      <c r="R47" s="38">
        <v>42</v>
      </c>
      <c r="S47" s="38">
        <v>3.85</v>
      </c>
      <c r="T47" s="37">
        <f>SUMPRODUCT(LTA!J47:AN47,LTA!J$101:AN$101,LTA!J$103:AN$103)</f>
        <v>593.53</v>
      </c>
      <c r="U47" s="37">
        <f>SUMPRODUCT(LTA!J47:AN47,LTA!J$102:AN$102,LTA!J$103:AN$103)</f>
        <v>121.47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-60</v>
      </c>
      <c r="AA47" s="75">
        <f>STOA!H47</f>
        <v>443.08000000000004</v>
      </c>
      <c r="AB47" s="75">
        <f>-STOA!N47</f>
        <v>0</v>
      </c>
      <c r="AC47">
        <f t="shared" si="0"/>
        <v>26.321044949435191</v>
      </c>
      <c r="AD47">
        <f t="shared" si="1"/>
        <v>2434.2988492883451</v>
      </c>
      <c r="AE47">
        <f>'IDT-1'!B47</f>
        <v>0</v>
      </c>
      <c r="AF47" s="24"/>
      <c r="AG47">
        <f t="shared" si="2"/>
        <v>2434.2988492883451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-275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14.262268979243673</v>
      </c>
      <c r="F48">
        <f>GT_Spot!P48</f>
        <v>0</v>
      </c>
      <c r="G48">
        <f>PPCL_NG!P48</f>
        <v>78.362830589796118</v>
      </c>
      <c r="H48">
        <f>PPCL_Spot!P48</f>
        <v>0</v>
      </c>
      <c r="I48">
        <f>Bawana_NG!P48</f>
        <v>133.6050216111484</v>
      </c>
      <c r="J48">
        <f>Bawana_RLNG!P48</f>
        <v>0</v>
      </c>
      <c r="K48">
        <f>Bawana_Spot!P48</f>
        <v>434.92722943640211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833.707480788927</v>
      </c>
      <c r="P48" s="36">
        <v>57.916024435445131</v>
      </c>
      <c r="Q48" s="36">
        <v>25.44</v>
      </c>
      <c r="R48" s="38">
        <v>42.5</v>
      </c>
      <c r="S48" s="38">
        <v>3.85</v>
      </c>
      <c r="T48" s="37">
        <f>SUMPRODUCT(LTA!J48:AN48,LTA!J$101:AN$101,LTA!J$103:AN$103)</f>
        <v>592.51</v>
      </c>
      <c r="U48" s="37">
        <f>SUMPRODUCT(LTA!J48:AN48,LTA!J$102:AN$102,LTA!J$103:AN$103)</f>
        <v>117.85000000000001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-36</v>
      </c>
      <c r="AA48" s="75">
        <f>STOA!H48</f>
        <v>443.08000000000004</v>
      </c>
      <c r="AB48" s="75">
        <f>-STOA!N48</f>
        <v>0</v>
      </c>
      <c r="AC48">
        <f t="shared" si="0"/>
        <v>26.038678280329915</v>
      </c>
      <c r="AD48">
        <f t="shared" si="1"/>
        <v>2455.1948575606325</v>
      </c>
      <c r="AE48">
        <f>'IDT-1'!B48</f>
        <v>0</v>
      </c>
      <c r="AF48" s="24"/>
      <c r="AG48">
        <f t="shared" si="2"/>
        <v>2455.1948575606325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-272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14.262268979243673</v>
      </c>
      <c r="F49">
        <f>GT_Spot!P49</f>
        <v>0</v>
      </c>
      <c r="G49">
        <f>PPCL_NG!P49</f>
        <v>78.362830589796118</v>
      </c>
      <c r="H49">
        <f>PPCL_Spot!P49</f>
        <v>0</v>
      </c>
      <c r="I49">
        <f>Bawana_NG!P49</f>
        <v>133.6050216111484</v>
      </c>
      <c r="J49">
        <f>Bawana_RLNG!P49</f>
        <v>0</v>
      </c>
      <c r="K49">
        <f>Bawana_Spot!P49</f>
        <v>434.92722943640211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835.91774519508272</v>
      </c>
      <c r="P49" s="36">
        <v>57.916024435445131</v>
      </c>
      <c r="Q49" s="36">
        <v>25.44</v>
      </c>
      <c r="R49" s="38">
        <v>42.5</v>
      </c>
      <c r="S49" s="38">
        <v>3.85</v>
      </c>
      <c r="T49" s="37">
        <f>SUMPRODUCT(LTA!J49:AN49,LTA!J$101:AN$101,LTA!J$103:AN$103)</f>
        <v>591.24</v>
      </c>
      <c r="U49" s="37">
        <f>SUMPRODUCT(LTA!J49:AN49,LTA!J$102:AN$102,LTA!J$103:AN$103)</f>
        <v>121.25000000000001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-12</v>
      </c>
      <c r="AA49" s="75">
        <f>STOA!H49</f>
        <v>443.08000000000004</v>
      </c>
      <c r="AB49" s="75">
        <f>-STOA!N49</f>
        <v>0</v>
      </c>
      <c r="AC49">
        <f t="shared" si="0"/>
        <v>26.253030813564294</v>
      </c>
      <c r="AD49">
        <f t="shared" si="1"/>
        <v>2438.3207694335538</v>
      </c>
      <c r="AE49">
        <f>'IDT-1'!B49</f>
        <v>0</v>
      </c>
      <c r="AF49" s="24"/>
      <c r="AG49">
        <f t="shared" si="2"/>
        <v>2438.3207694335538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-317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14.262268979243673</v>
      </c>
      <c r="F50">
        <f>GT_Spot!P50</f>
        <v>0</v>
      </c>
      <c r="G50">
        <f>PPCL_NG!P50</f>
        <v>78.362830589796118</v>
      </c>
      <c r="H50">
        <f>PPCL_Spot!P50</f>
        <v>0</v>
      </c>
      <c r="I50">
        <f>Bawana_NG!P50</f>
        <v>133.6050216111484</v>
      </c>
      <c r="J50">
        <f>Bawana_RLNG!P50</f>
        <v>0</v>
      </c>
      <c r="K50">
        <f>Bawana_Spot!P50</f>
        <v>434.92722943640211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830.37716915557587</v>
      </c>
      <c r="P50" s="36">
        <v>57.916024435445131</v>
      </c>
      <c r="Q50" s="36">
        <v>25.44</v>
      </c>
      <c r="R50" s="38">
        <v>42.5</v>
      </c>
      <c r="S50" s="38">
        <v>3.85</v>
      </c>
      <c r="T50" s="37">
        <f>SUMPRODUCT(LTA!J50:AN50,LTA!J$101:AN$101,LTA!J$103:AN$103)</f>
        <v>590.42000000000007</v>
      </c>
      <c r="U50" s="37">
        <f>SUMPRODUCT(LTA!J50:AN50,LTA!J$102:AN$102,LTA!J$103:AN$103)</f>
        <v>120.25000000000001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443.08000000000004</v>
      </c>
      <c r="AB50" s="75">
        <f>-STOA!N50</f>
        <v>0</v>
      </c>
      <c r="AC50">
        <f t="shared" si="0"/>
        <v>25.877769139011544</v>
      </c>
      <c r="AD50">
        <f t="shared" si="1"/>
        <v>2468.3354550685999</v>
      </c>
      <c r="AE50">
        <f>'IDT-1'!B50</f>
        <v>0</v>
      </c>
      <c r="AF50" s="24"/>
      <c r="AG50">
        <f t="shared" si="2"/>
        <v>2468.3354550685999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-292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14.262268979243673</v>
      </c>
      <c r="F51">
        <f>GT_Spot!P51</f>
        <v>0</v>
      </c>
      <c r="G51">
        <f>PPCL_NG!P51</f>
        <v>78.362830589796118</v>
      </c>
      <c r="H51">
        <f>PPCL_Spot!P51</f>
        <v>0</v>
      </c>
      <c r="I51">
        <f>Bawana_NG!P51</f>
        <v>133.6050216111484</v>
      </c>
      <c r="J51">
        <f>Bawana_RLNG!P51</f>
        <v>0</v>
      </c>
      <c r="K51">
        <f>Bawana_Spot!P51</f>
        <v>428.7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823.80128463460596</v>
      </c>
      <c r="P51" s="36">
        <v>57.916024435445131</v>
      </c>
      <c r="Q51" s="36">
        <v>25.31</v>
      </c>
      <c r="R51" s="38">
        <v>42.499999999999993</v>
      </c>
      <c r="S51" s="38">
        <v>3.85</v>
      </c>
      <c r="T51" s="37">
        <f>SUMPRODUCT(LTA!J51:AN51,LTA!J$101:AN$101,LTA!J$103:AN$103)</f>
        <v>589.85</v>
      </c>
      <c r="U51" s="37">
        <f>SUMPRODUCT(LTA!J51:AN51,LTA!J$102:AN$102,LTA!J$103:AN$103)</f>
        <v>117.03999999999999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445.00999999999993</v>
      </c>
      <c r="AB51" s="75">
        <f>-STOA!N51</f>
        <v>0</v>
      </c>
      <c r="AC51">
        <f t="shared" si="0"/>
        <v>25.219908045101601</v>
      </c>
      <c r="AD51">
        <f t="shared" si="1"/>
        <v>2517.2102022051372</v>
      </c>
      <c r="AE51">
        <f>'IDT-1'!B51</f>
        <v>0</v>
      </c>
      <c r="AF51" s="24"/>
      <c r="AG51">
        <f t="shared" si="2"/>
        <v>2517.2102022051372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-229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14.262268979243673</v>
      </c>
      <c r="F52">
        <f>GT_Spot!P52</f>
        <v>0</v>
      </c>
      <c r="G52">
        <f>PPCL_NG!P52</f>
        <v>78.362830589796118</v>
      </c>
      <c r="H52">
        <f>PPCL_Spot!P52</f>
        <v>0</v>
      </c>
      <c r="I52">
        <f>Bawana_NG!P52</f>
        <v>133.6050216111484</v>
      </c>
      <c r="J52">
        <f>Bawana_RLNG!P52</f>
        <v>0</v>
      </c>
      <c r="K52">
        <f>Bawana_Spot!P52</f>
        <v>428.7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824.95341779409318</v>
      </c>
      <c r="P52" s="36">
        <v>57.916024435445131</v>
      </c>
      <c r="Q52" s="36">
        <v>25.31</v>
      </c>
      <c r="R52" s="38">
        <v>43.5</v>
      </c>
      <c r="S52" s="38">
        <v>3.85</v>
      </c>
      <c r="T52" s="37">
        <f>SUMPRODUCT(LTA!J52:AN52,LTA!J$101:AN$101,LTA!J$103:AN$103)</f>
        <v>588.14</v>
      </c>
      <c r="U52" s="37">
        <f>SUMPRODUCT(LTA!J52:AN52,LTA!J$102:AN$102,LTA!J$103:AN$103)</f>
        <v>116.84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445.00999999999993</v>
      </c>
      <c r="AB52" s="75">
        <f>-STOA!N52</f>
        <v>0</v>
      </c>
      <c r="AC52">
        <f t="shared" si="0"/>
        <v>24.857682181471066</v>
      </c>
      <c r="AD52">
        <f t="shared" si="1"/>
        <v>2560.8145612282551</v>
      </c>
      <c r="AE52">
        <f>'IDT-1'!B52</f>
        <v>0</v>
      </c>
      <c r="AF52" s="24"/>
      <c r="AG52">
        <f t="shared" si="2"/>
        <v>2560.8145612282551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-186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14.262268979243673</v>
      </c>
      <c r="F53">
        <f>GT_Spot!P53</f>
        <v>0</v>
      </c>
      <c r="G53">
        <f>PPCL_NG!P53</f>
        <v>78.362830589796118</v>
      </c>
      <c r="H53">
        <f>PPCL_Spot!P53</f>
        <v>0</v>
      </c>
      <c r="I53">
        <f>Bawana_NG!P53</f>
        <v>133.6050216111484</v>
      </c>
      <c r="J53">
        <f>Bawana_RLNG!P53</f>
        <v>0</v>
      </c>
      <c r="K53">
        <f>Bawana_Spot!P53</f>
        <v>428.7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824.9504043200327</v>
      </c>
      <c r="P53" s="36">
        <v>57.916024435445131</v>
      </c>
      <c r="Q53" s="36">
        <v>25.31</v>
      </c>
      <c r="R53" s="38">
        <v>43.5</v>
      </c>
      <c r="S53" s="38">
        <v>3.85</v>
      </c>
      <c r="T53" s="37">
        <f>SUMPRODUCT(LTA!J53:AN53,LTA!J$101:AN$101,LTA!J$103:AN$103)</f>
        <v>590.42999999999995</v>
      </c>
      <c r="U53" s="37">
        <f>SUMPRODUCT(LTA!J53:AN53,LTA!J$102:AN$102,LTA!J$103:AN$103)</f>
        <v>120.22999999999999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445.00999999999993</v>
      </c>
      <c r="AB53" s="75">
        <f>-STOA!N53</f>
        <v>0</v>
      </c>
      <c r="AC53">
        <f t="shared" si="0"/>
        <v>24.464868666594725</v>
      </c>
      <c r="AD53">
        <f t="shared" si="1"/>
        <v>2618.8843612690707</v>
      </c>
      <c r="AE53">
        <f>'IDT-1'!B53</f>
        <v>0</v>
      </c>
      <c r="AF53" s="24"/>
      <c r="AG53">
        <f t="shared" si="2"/>
        <v>2618.8843612690707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-134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14.262268979243673</v>
      </c>
      <c r="F54">
        <f>GT_Spot!P54</f>
        <v>0</v>
      </c>
      <c r="G54">
        <f>PPCL_NG!P54</f>
        <v>78.362830589796118</v>
      </c>
      <c r="H54">
        <f>PPCL_Spot!P54</f>
        <v>0</v>
      </c>
      <c r="I54">
        <f>Bawana_NG!P54</f>
        <v>133.6050216111484</v>
      </c>
      <c r="J54">
        <f>Bawana_RLNG!P54</f>
        <v>0</v>
      </c>
      <c r="K54">
        <f>Bawana_Spot!P54</f>
        <v>428.7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824.9504043200327</v>
      </c>
      <c r="P54" s="36">
        <v>57.916024435445131</v>
      </c>
      <c r="Q54" s="36">
        <v>25.31</v>
      </c>
      <c r="R54" s="38">
        <v>43.5</v>
      </c>
      <c r="S54" s="38">
        <v>3.85</v>
      </c>
      <c r="T54" s="37">
        <f>SUMPRODUCT(LTA!J54:AN54,LTA!J$101:AN$101,LTA!J$103:AN$103)</f>
        <v>591.04999999999995</v>
      </c>
      <c r="U54" s="37">
        <f>SUMPRODUCT(LTA!J54:AN54,LTA!J$102:AN$102,LTA!J$103:AN$103)</f>
        <v>120.22999999999999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445.00999999999993</v>
      </c>
      <c r="AB54" s="75">
        <f>-STOA!N54</f>
        <v>0</v>
      </c>
      <c r="AC54">
        <f t="shared" si="0"/>
        <v>24.215941934848054</v>
      </c>
      <c r="AD54">
        <f t="shared" si="1"/>
        <v>2649.7532880008175</v>
      </c>
      <c r="AE54">
        <f>'IDT-1'!B54</f>
        <v>0</v>
      </c>
      <c r="AF54" s="24"/>
      <c r="AG54">
        <f t="shared" si="2"/>
        <v>2649.7532880008175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-104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14.262268979243673</v>
      </c>
      <c r="F55">
        <f>GT_Spot!P55</f>
        <v>0</v>
      </c>
      <c r="G55">
        <f>PPCL_NG!P55</f>
        <v>77.231699999999989</v>
      </c>
      <c r="H55">
        <f>PPCL_Spot!P55</f>
        <v>0</v>
      </c>
      <c r="I55">
        <f>Bawana_NG!P55</f>
        <v>133.6050216111484</v>
      </c>
      <c r="J55">
        <f>Bawana_RLNG!P55</f>
        <v>0</v>
      </c>
      <c r="K55">
        <f>Bawana_Spot!P55</f>
        <v>428.7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857.54364486186205</v>
      </c>
      <c r="P55" s="36">
        <v>57.916024435445131</v>
      </c>
      <c r="Q55" s="36">
        <v>25.31</v>
      </c>
      <c r="R55" s="38">
        <v>43.5</v>
      </c>
      <c r="S55" s="38">
        <v>3.85</v>
      </c>
      <c r="T55" s="37">
        <f>SUMPRODUCT(LTA!J55:AN55,LTA!J$101:AN$101,LTA!J$103:AN$103)</f>
        <v>590.95000000000005</v>
      </c>
      <c r="U55" s="37">
        <f>SUMPRODUCT(LTA!J55:AN55,LTA!J$102:AN$102,LTA!J$103:AN$103)</f>
        <v>115.24000000000001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445.00999999999993</v>
      </c>
      <c r="AB55" s="75">
        <f>-STOA!N55</f>
        <v>0</v>
      </c>
      <c r="AC55">
        <f t="shared" si="0"/>
        <v>24.327342608021571</v>
      </c>
      <c r="AD55">
        <f t="shared" si="1"/>
        <v>2689.0139972796774</v>
      </c>
      <c r="AE55">
        <f>'IDT-1'!B55</f>
        <v>0</v>
      </c>
      <c r="AF55" s="24"/>
      <c r="AG55">
        <f t="shared" si="2"/>
        <v>2689.0139972796774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-91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14.262268979243673</v>
      </c>
      <c r="F56">
        <f>GT_Spot!P56</f>
        <v>0</v>
      </c>
      <c r="G56">
        <f>PPCL_NG!P56</f>
        <v>77.231699999999989</v>
      </c>
      <c r="H56">
        <f>PPCL_Spot!P56</f>
        <v>0</v>
      </c>
      <c r="I56">
        <f>Bawana_NG!P56</f>
        <v>133.6050216111484</v>
      </c>
      <c r="J56">
        <f>Bawana_RLNG!P56</f>
        <v>0</v>
      </c>
      <c r="K56">
        <f>Bawana_Spot!P56</f>
        <v>428.7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870.0370474294474</v>
      </c>
      <c r="P56" s="36">
        <v>57.916024435445131</v>
      </c>
      <c r="Q56" s="36">
        <v>25.31</v>
      </c>
      <c r="R56" s="38">
        <v>43.5</v>
      </c>
      <c r="S56" s="38">
        <v>3.85</v>
      </c>
      <c r="T56" s="37">
        <f>SUMPRODUCT(LTA!J56:AN56,LTA!J$101:AN$101,LTA!J$103:AN$103)</f>
        <v>591.28</v>
      </c>
      <c r="U56" s="37">
        <f>SUMPRODUCT(LTA!J56:AN56,LTA!J$102:AN$102,LTA!J$103:AN$103)</f>
        <v>115.24000000000001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445.00999999999993</v>
      </c>
      <c r="AB56" s="75">
        <f>-STOA!N56</f>
        <v>0</v>
      </c>
      <c r="AC56">
        <f t="shared" si="0"/>
        <v>24.731549709960408</v>
      </c>
      <c r="AD56">
        <f t="shared" si="1"/>
        <v>2666.433192745324</v>
      </c>
      <c r="AE56">
        <f>'IDT-1'!B56</f>
        <v>0</v>
      </c>
      <c r="AF56" s="24"/>
      <c r="AG56">
        <f t="shared" si="2"/>
        <v>2666.433192745324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-126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14.262268979243673</v>
      </c>
      <c r="F57">
        <f>GT_Spot!P57</f>
        <v>0</v>
      </c>
      <c r="G57">
        <f>PPCL_NG!P57</f>
        <v>77.231699999999989</v>
      </c>
      <c r="H57">
        <f>PPCL_Spot!P57</f>
        <v>0</v>
      </c>
      <c r="I57">
        <f>Bawana_NG!P57</f>
        <v>133.6050216111484</v>
      </c>
      <c r="J57">
        <f>Bawana_RLNG!P57</f>
        <v>0</v>
      </c>
      <c r="K57">
        <f>Bawana_Spot!P57</f>
        <v>428.7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927.28260598223198</v>
      </c>
      <c r="P57" s="36">
        <v>57.916024435445131</v>
      </c>
      <c r="Q57" s="36">
        <v>25.31</v>
      </c>
      <c r="R57" s="38">
        <v>43.5</v>
      </c>
      <c r="S57" s="38">
        <v>3.85</v>
      </c>
      <c r="T57" s="37">
        <f>SUMPRODUCT(LTA!J57:AN57,LTA!J$101:AN$101,LTA!J$103:AN$103)</f>
        <v>591.52</v>
      </c>
      <c r="U57" s="37">
        <f>SUMPRODUCT(LTA!J57:AN57,LTA!J$102:AN$102,LTA!J$103:AN$103)</f>
        <v>96.22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445.00999999999993</v>
      </c>
      <c r="AB57" s="75">
        <f>-STOA!N57</f>
        <v>0</v>
      </c>
      <c r="AC57">
        <f t="shared" si="0"/>
        <v>24.470150518786447</v>
      </c>
      <c r="AD57">
        <f t="shared" si="1"/>
        <v>2774.1601504892819</v>
      </c>
      <c r="AE57">
        <f>'IDT-1'!B57</f>
        <v>0</v>
      </c>
      <c r="AF57" s="24"/>
      <c r="AG57">
        <f t="shared" si="2"/>
        <v>2774.1601504892819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-57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14.262268979243673</v>
      </c>
      <c r="F58">
        <f>GT_Spot!P58</f>
        <v>0</v>
      </c>
      <c r="G58">
        <f>PPCL_NG!P58</f>
        <v>77.231699999999989</v>
      </c>
      <c r="H58">
        <f>PPCL_Spot!P58</f>
        <v>0</v>
      </c>
      <c r="I58">
        <f>Bawana_NG!P58</f>
        <v>133.6050216111484</v>
      </c>
      <c r="J58">
        <f>Bawana_RLNG!P58</f>
        <v>0</v>
      </c>
      <c r="K58">
        <f>Bawana_Spot!P58</f>
        <v>428.7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959.39499178727453</v>
      </c>
      <c r="P58" s="36">
        <v>109.69999999999999</v>
      </c>
      <c r="Q58" s="36">
        <v>25.31</v>
      </c>
      <c r="R58" s="38">
        <v>44.5</v>
      </c>
      <c r="S58" s="38">
        <v>7.66</v>
      </c>
      <c r="T58" s="37">
        <f>SUMPRODUCT(LTA!J58:AN58,LTA!J$101:AN$101,LTA!J$103:AN$103)</f>
        <v>591.68999999999994</v>
      </c>
      <c r="U58" s="37">
        <f>SUMPRODUCT(LTA!J58:AN58,LTA!J$102:AN$102,LTA!J$103:AN$103)</f>
        <v>95.82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445.00999999999993</v>
      </c>
      <c r="AB58" s="75">
        <f>-STOA!N58</f>
        <v>0</v>
      </c>
      <c r="AC58">
        <f t="shared" si="0"/>
        <v>25.442073212863079</v>
      </c>
      <c r="AD58">
        <f t="shared" si="1"/>
        <v>2834.6645891648031</v>
      </c>
      <c r="AE58">
        <f>'IDT-1'!B58</f>
        <v>0</v>
      </c>
      <c r="AF58" s="24"/>
      <c r="AG58">
        <f t="shared" si="2"/>
        <v>2834.6645891648031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-84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14.262268979243673</v>
      </c>
      <c r="F59">
        <f>GT_Spot!P59</f>
        <v>0</v>
      </c>
      <c r="G59">
        <f>PPCL_NG!P59</f>
        <v>77.231699999999989</v>
      </c>
      <c r="H59">
        <f>PPCL_Spot!P59</f>
        <v>0</v>
      </c>
      <c r="I59">
        <f>Bawana_NG!P59</f>
        <v>133.6050216111484</v>
      </c>
      <c r="J59">
        <f>Bawana_RLNG!P59</f>
        <v>0</v>
      </c>
      <c r="K59">
        <f>Bawana_Spot!P59</f>
        <v>428.7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962.14468168340625</v>
      </c>
      <c r="P59" s="36">
        <v>105.51564362975809</v>
      </c>
      <c r="Q59" s="36">
        <v>17.96</v>
      </c>
      <c r="R59" s="38">
        <v>44.5</v>
      </c>
      <c r="S59" s="38">
        <v>7.66</v>
      </c>
      <c r="T59" s="37">
        <f>SUMPRODUCT(LTA!J59:AN59,LTA!J$101:AN$101,LTA!J$103:AN$103)</f>
        <v>585.91</v>
      </c>
      <c r="U59" s="37">
        <f>SUMPRODUCT(LTA!J59:AN59,LTA!J$102:AN$102,LTA!J$103:AN$103)</f>
        <v>95.72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445.00999999999993</v>
      </c>
      <c r="AB59" s="75">
        <f>-STOA!N59</f>
        <v>0</v>
      </c>
      <c r="AC59">
        <f t="shared" si="0"/>
        <v>24.607312765589867</v>
      </c>
      <c r="AD59">
        <f t="shared" si="1"/>
        <v>2904.8346831379658</v>
      </c>
      <c r="AE59">
        <f>'IDT-1'!B59</f>
        <v>0</v>
      </c>
      <c r="AF59" s="24"/>
      <c r="AG59">
        <f t="shared" si="2"/>
        <v>2904.8346831379658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14.262268979243673</v>
      </c>
      <c r="F60">
        <f>GT_Spot!P60</f>
        <v>0</v>
      </c>
      <c r="G60">
        <f>PPCL_NG!P60</f>
        <v>77.231699999999989</v>
      </c>
      <c r="H60">
        <f>PPCL_Spot!P60</f>
        <v>0</v>
      </c>
      <c r="I60">
        <f>Bawana_NG!P60</f>
        <v>133.6050216111484</v>
      </c>
      <c r="J60">
        <f>Bawana_RLNG!P60</f>
        <v>0</v>
      </c>
      <c r="K60">
        <f>Bawana_Spot!P60</f>
        <v>428.7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964.83977013654987</v>
      </c>
      <c r="P60" s="36">
        <v>114.2655705868672</v>
      </c>
      <c r="Q60" s="36">
        <v>17.96</v>
      </c>
      <c r="R60" s="38">
        <v>44.5</v>
      </c>
      <c r="S60" s="38">
        <v>7.66</v>
      </c>
      <c r="T60" s="37">
        <f>SUMPRODUCT(LTA!J60:AN60,LTA!J$101:AN$101,LTA!J$103:AN$103)</f>
        <v>582.12</v>
      </c>
      <c r="U60" s="37">
        <f>SUMPRODUCT(LTA!J60:AN60,LTA!J$102:AN$102,LTA!J$103:AN$103)</f>
        <v>95.83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445.00999999999993</v>
      </c>
      <c r="AB60" s="75">
        <f>-STOA!N60</f>
        <v>0</v>
      </c>
      <c r="AC60">
        <f t="shared" si="0"/>
        <v>24.672538895035991</v>
      </c>
      <c r="AD60">
        <f t="shared" si="1"/>
        <v>2912.534472418773</v>
      </c>
      <c r="AE60">
        <f>'IDT-1'!B60</f>
        <v>67</v>
      </c>
      <c r="AF60" s="24"/>
      <c r="AG60">
        <f t="shared" si="2"/>
        <v>2979.534472418773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10.753540701522171</v>
      </c>
      <c r="F61">
        <f>GT_Spot!P61</f>
        <v>0</v>
      </c>
      <c r="G61">
        <f>PPCL_NG!P61</f>
        <v>77.231699999999989</v>
      </c>
      <c r="H61">
        <f>PPCL_Spot!P61</f>
        <v>0</v>
      </c>
      <c r="I61">
        <f>Bawana_NG!P61</f>
        <v>133.60508226287311</v>
      </c>
      <c r="J61">
        <f>Bawana_RLNG!P61</f>
        <v>0</v>
      </c>
      <c r="K61">
        <f>Bawana_Spot!P61</f>
        <v>428.7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967.60421282736809</v>
      </c>
      <c r="P61" s="36">
        <v>114.2655705868672</v>
      </c>
      <c r="Q61" s="36">
        <v>17.96</v>
      </c>
      <c r="R61" s="38">
        <v>44.5</v>
      </c>
      <c r="S61" s="38">
        <v>7.66</v>
      </c>
      <c r="T61" s="37">
        <f>SUMPRODUCT(LTA!J61:AN61,LTA!J$101:AN$101,LTA!J$103:AN$103)</f>
        <v>564.99</v>
      </c>
      <c r="U61" s="37">
        <f>SUMPRODUCT(LTA!J61:AN61,LTA!J$102:AN$102,LTA!J$103:AN$103)</f>
        <v>107.3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445.00999999999993</v>
      </c>
      <c r="AB61" s="75">
        <f>-STOA!N61</f>
        <v>0</v>
      </c>
      <c r="AC61">
        <f t="shared" si="0"/>
        <v>24.983639405580497</v>
      </c>
      <c r="AD61">
        <f t="shared" si="1"/>
        <v>2949.2591469730501</v>
      </c>
      <c r="AE61">
        <f>'IDT-1'!B61</f>
        <v>122</v>
      </c>
      <c r="AF61" s="24"/>
      <c r="AG61">
        <f t="shared" si="2"/>
        <v>3071.2591469730501</v>
      </c>
      <c r="AI61" s="34">
        <f>PXIL!H61</f>
        <v>0</v>
      </c>
      <c r="AJ61" s="34">
        <f>PXIL!N61</f>
        <v>0</v>
      </c>
      <c r="AK61" s="34">
        <f>RTM_IEX!H61</f>
        <v>43.44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10.753540701522171</v>
      </c>
      <c r="F62">
        <f>GT_Spot!P62</f>
        <v>0</v>
      </c>
      <c r="G62">
        <f>PPCL_NG!P62</f>
        <v>77.231699999999989</v>
      </c>
      <c r="H62">
        <f>PPCL_Spot!P62</f>
        <v>0</v>
      </c>
      <c r="I62">
        <f>Bawana_NG!P62</f>
        <v>133.60508226287311</v>
      </c>
      <c r="J62">
        <f>Bawana_RLNG!P62</f>
        <v>0</v>
      </c>
      <c r="K62">
        <f>Bawana_Spot!P62</f>
        <v>428.7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967.58086091377857</v>
      </c>
      <c r="P62" s="36">
        <v>114.2655705868672</v>
      </c>
      <c r="Q62" s="36">
        <v>17.96</v>
      </c>
      <c r="R62" s="38">
        <v>44.5</v>
      </c>
      <c r="S62" s="38">
        <v>7.66</v>
      </c>
      <c r="T62" s="37">
        <f>SUMPRODUCT(LTA!J62:AN62,LTA!J$101:AN$101,LTA!J$103:AN$103)</f>
        <v>551.44000000000005</v>
      </c>
      <c r="U62" s="37">
        <f>SUMPRODUCT(LTA!J62:AN62,LTA!J$102:AN$102,LTA!J$103:AN$103)</f>
        <v>110.60000000000001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445.00999999999993</v>
      </c>
      <c r="AB62" s="75">
        <f>-STOA!N62</f>
        <v>0</v>
      </c>
      <c r="AC62">
        <f t="shared" si="0"/>
        <v>25.173031249506344</v>
      </c>
      <c r="AD62">
        <f t="shared" si="1"/>
        <v>2971.6164032155348</v>
      </c>
      <c r="AE62">
        <f>'IDT-1'!B62</f>
        <v>126</v>
      </c>
      <c r="AF62" s="24"/>
      <c r="AG62">
        <f t="shared" si="2"/>
        <v>3097.6164032155348</v>
      </c>
      <c r="AI62" s="34">
        <f>PXIL!H62</f>
        <v>0</v>
      </c>
      <c r="AJ62" s="34">
        <f>PXIL!N62</f>
        <v>0</v>
      </c>
      <c r="AK62" s="34">
        <f>RTM_IEX!H62</f>
        <v>76.260000000000005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10.753540701522171</v>
      </c>
      <c r="F63">
        <f>GT_Spot!P63</f>
        <v>0</v>
      </c>
      <c r="G63">
        <f>PPCL_NG!P63</f>
        <v>77.231699999999989</v>
      </c>
      <c r="H63">
        <f>PPCL_Spot!P63</f>
        <v>0</v>
      </c>
      <c r="I63">
        <f>Bawana_NG!P63</f>
        <v>133.60508226287311</v>
      </c>
      <c r="J63">
        <f>Bawana_RLNG!P63</f>
        <v>0</v>
      </c>
      <c r="K63">
        <f>Bawana_Spot!P63</f>
        <v>428.7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970.31474793033715</v>
      </c>
      <c r="P63" s="36">
        <v>114.2655705868672</v>
      </c>
      <c r="Q63" s="36">
        <v>17.96</v>
      </c>
      <c r="R63" s="38">
        <v>44.5</v>
      </c>
      <c r="S63" s="38">
        <v>7.66</v>
      </c>
      <c r="T63" s="37">
        <f>SUMPRODUCT(LTA!J63:AN63,LTA!J$101:AN$101,LTA!J$103:AN$103)</f>
        <v>515.47</v>
      </c>
      <c r="U63" s="37">
        <f>SUMPRODUCT(LTA!J63:AN63,LTA!J$102:AN$102,LTA!J$103:AN$103)</f>
        <v>111.25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445.72999999999996</v>
      </c>
      <c r="AB63" s="75">
        <f>-STOA!N63</f>
        <v>0</v>
      </c>
      <c r="AC63">
        <f t="shared" si="0"/>
        <v>25.521495900445434</v>
      </c>
      <c r="AD63">
        <f t="shared" si="1"/>
        <v>3012.7518255811542</v>
      </c>
      <c r="AE63">
        <f>'IDT-1'!B63</f>
        <v>101</v>
      </c>
      <c r="AF63" s="24"/>
      <c r="AG63">
        <f t="shared" si="2"/>
        <v>3113.7518255811542</v>
      </c>
      <c r="AI63" s="34">
        <f>PXIL!H63</f>
        <v>0</v>
      </c>
      <c r="AJ63" s="34">
        <f>PXIL!N63</f>
        <v>0</v>
      </c>
      <c r="AK63" s="34">
        <f>RTM_IEX!H63</f>
        <v>149.61000000000001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10.753540701522171</v>
      </c>
      <c r="F64">
        <f>GT_Spot!P64</f>
        <v>0</v>
      </c>
      <c r="G64">
        <f>PPCL_NG!P64</f>
        <v>77.231699999999989</v>
      </c>
      <c r="H64">
        <f>PPCL_Spot!P64</f>
        <v>0</v>
      </c>
      <c r="I64">
        <f>Bawana_NG!P64</f>
        <v>133.60508226287311</v>
      </c>
      <c r="J64">
        <f>Bawana_RLNG!P64</f>
        <v>0</v>
      </c>
      <c r="K64">
        <f>Bawana_Spot!P64</f>
        <v>428.7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986.87633869689023</v>
      </c>
      <c r="P64" s="36">
        <v>114.2655705868672</v>
      </c>
      <c r="Q64" s="36">
        <v>38.250000000000007</v>
      </c>
      <c r="R64" s="38">
        <v>44.5</v>
      </c>
      <c r="S64" s="38">
        <v>7.66</v>
      </c>
      <c r="T64" s="37">
        <f>SUMPRODUCT(LTA!J64:AN64,LTA!J$101:AN$101,LTA!J$103:AN$103)</f>
        <v>490.75</v>
      </c>
      <c r="U64" s="37">
        <f>SUMPRODUCT(LTA!J64:AN64,LTA!J$102:AN$102,LTA!J$103:AN$103)</f>
        <v>113.83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445.72999999999996</v>
      </c>
      <c r="AB64" s="75">
        <f>-STOA!N64</f>
        <v>0</v>
      </c>
      <c r="AC64">
        <f t="shared" si="0"/>
        <v>25.847933262884482</v>
      </c>
      <c r="AD64">
        <f t="shared" si="1"/>
        <v>3051.286978985268</v>
      </c>
      <c r="AE64">
        <f>'IDT-1'!B64</f>
        <v>71</v>
      </c>
      <c r="AF64" s="24"/>
      <c r="AG64">
        <f t="shared" si="2"/>
        <v>3122.286978985268</v>
      </c>
      <c r="AI64" s="34">
        <f>PXIL!H64</f>
        <v>0</v>
      </c>
      <c r="AJ64" s="34">
        <f>PXIL!N64</f>
        <v>0</v>
      </c>
      <c r="AK64" s="34">
        <f>RTM_IEX!H64</f>
        <v>173.76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10.753540701522171</v>
      </c>
      <c r="F65">
        <f>GT_Spot!P65</f>
        <v>0</v>
      </c>
      <c r="G65">
        <f>PPCL_NG!P65</f>
        <v>77.231699999999989</v>
      </c>
      <c r="H65">
        <f>PPCL_Spot!P65</f>
        <v>0</v>
      </c>
      <c r="I65">
        <f>Bawana_NG!P65</f>
        <v>133.60508226287311</v>
      </c>
      <c r="J65">
        <f>Bawana_RLNG!P65</f>
        <v>0</v>
      </c>
      <c r="K65">
        <f>Bawana_Spot!P65</f>
        <v>428.7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1121.3854054343451</v>
      </c>
      <c r="P65" s="36">
        <v>114.2655705868672</v>
      </c>
      <c r="Q65" s="36">
        <v>38.250000000000007</v>
      </c>
      <c r="R65" s="38">
        <v>44.999999999999993</v>
      </c>
      <c r="S65" s="38">
        <v>7.66</v>
      </c>
      <c r="T65" s="37">
        <f>SUMPRODUCT(LTA!J65:AN65,LTA!J$101:AN$101,LTA!J$103:AN$103)</f>
        <v>450.64</v>
      </c>
      <c r="U65" s="37">
        <f>SUMPRODUCT(LTA!J65:AN65,LTA!J$102:AN$102,LTA!J$103:AN$103)</f>
        <v>115.97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445.72999999999996</v>
      </c>
      <c r="AB65" s="75">
        <f>-STOA!N65</f>
        <v>0</v>
      </c>
      <c r="AC65">
        <f t="shared" si="0"/>
        <v>25.722429423479099</v>
      </c>
      <c r="AD65">
        <f t="shared" si="1"/>
        <v>3036.4715495621281</v>
      </c>
      <c r="AE65">
        <f>'IDT-1'!B65</f>
        <v>51</v>
      </c>
      <c r="AF65" s="24"/>
      <c r="AG65">
        <f t="shared" si="2"/>
        <v>3087.4715495621281</v>
      </c>
      <c r="AI65" s="34">
        <f>PXIL!H65</f>
        <v>0</v>
      </c>
      <c r="AJ65" s="34">
        <f>PXIL!N65</f>
        <v>0</v>
      </c>
      <c r="AK65" s="34">
        <f>RTM_IEX!H65</f>
        <v>61.78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10.753540701522171</v>
      </c>
      <c r="F66">
        <f>GT_Spot!P66</f>
        <v>0</v>
      </c>
      <c r="G66">
        <f>PPCL_NG!P66</f>
        <v>77.231699999999989</v>
      </c>
      <c r="H66">
        <f>PPCL_Spot!P66</f>
        <v>0</v>
      </c>
      <c r="I66">
        <f>Bawana_NG!P66</f>
        <v>133.60508226287311</v>
      </c>
      <c r="J66">
        <f>Bawana_RLNG!P66</f>
        <v>0</v>
      </c>
      <c r="K66">
        <f>Bawana_Spot!P66</f>
        <v>428.7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1159.7471165178217</v>
      </c>
      <c r="P66" s="36">
        <v>114.2655705868672</v>
      </c>
      <c r="Q66" s="36">
        <v>38.250000000000007</v>
      </c>
      <c r="R66" s="38">
        <v>46</v>
      </c>
      <c r="S66" s="38">
        <v>7.66</v>
      </c>
      <c r="T66" s="37">
        <f>SUMPRODUCT(LTA!J66:AN66,LTA!J$101:AN$101,LTA!J$103:AN$103)</f>
        <v>426.64</v>
      </c>
      <c r="U66" s="37">
        <f>SUMPRODUCT(LTA!J66:AN66,LTA!J$102:AN$102,LTA!J$103:AN$103)</f>
        <v>120.27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20.27</v>
      </c>
      <c r="Z66" s="34">
        <f>IEX!N66</f>
        <v>0</v>
      </c>
      <c r="AA66" s="75">
        <f>STOA!H66</f>
        <v>445.72999999999996</v>
      </c>
      <c r="AB66" s="75">
        <f>-STOA!N66</f>
        <v>0</v>
      </c>
      <c r="AC66">
        <f t="shared" si="0"/>
        <v>25.741595796580302</v>
      </c>
      <c r="AD66">
        <f t="shared" si="1"/>
        <v>3038.7340942725036</v>
      </c>
      <c r="AE66">
        <f>'IDT-1'!B66</f>
        <v>31</v>
      </c>
      <c r="AF66" s="24"/>
      <c r="AG66">
        <f t="shared" si="2"/>
        <v>3069.7340942725036</v>
      </c>
      <c r="AI66" s="34">
        <f>PXIL!H66</f>
        <v>0</v>
      </c>
      <c r="AJ66" s="34">
        <f>PXIL!N66</f>
        <v>0</v>
      </c>
      <c r="AK66" s="34">
        <f>RTM_IEX!H66</f>
        <v>24.13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10.753540701522171</v>
      </c>
      <c r="F67">
        <f>GT_Spot!P67</f>
        <v>0</v>
      </c>
      <c r="G67">
        <f>PPCL_NG!P67</f>
        <v>77.231699999999989</v>
      </c>
      <c r="H67">
        <f>PPCL_Spot!P67</f>
        <v>0</v>
      </c>
      <c r="I67">
        <f>Bawana_NG!P67</f>
        <v>133.6050216111484</v>
      </c>
      <c r="J67">
        <f>Bawana_RLNG!P67</f>
        <v>0</v>
      </c>
      <c r="K67">
        <f>Bawana_Spot!P67</f>
        <v>428.7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1148.300357415367</v>
      </c>
      <c r="P67" s="36">
        <v>114.2655705868672</v>
      </c>
      <c r="Q67" s="36">
        <v>38.245607487367927</v>
      </c>
      <c r="R67" s="38">
        <v>46</v>
      </c>
      <c r="S67" s="38">
        <v>7.66</v>
      </c>
      <c r="T67" s="37">
        <f>SUMPRODUCT(LTA!J67:AN67,LTA!J$101:AN$101,LTA!J$103:AN$103)</f>
        <v>408.28</v>
      </c>
      <c r="U67" s="37">
        <f>SUMPRODUCT(LTA!J67:AN67,LTA!J$102:AN$102,LTA!J$103:AN$103)</f>
        <v>114.74000000000001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40.54</v>
      </c>
      <c r="Z67" s="34">
        <f>IEX!N67</f>
        <v>0</v>
      </c>
      <c r="AA67" s="75">
        <f>STOA!H67</f>
        <v>445.73</v>
      </c>
      <c r="AB67" s="75">
        <f>-STOA!N67</f>
        <v>0</v>
      </c>
      <c r="AC67">
        <f t="shared" si="0"/>
        <v>25.647421613539091</v>
      </c>
      <c r="AD67">
        <f t="shared" si="1"/>
        <v>3027.6170561887338</v>
      </c>
      <c r="AE67">
        <f>'IDT-1'!B67</f>
        <v>26</v>
      </c>
      <c r="AF67" s="24"/>
      <c r="AG67">
        <f t="shared" si="2"/>
        <v>3053.6170561887338</v>
      </c>
      <c r="AI67" s="34">
        <f>PXIL!H67</f>
        <v>0</v>
      </c>
      <c r="AJ67" s="34">
        <f>PXIL!N67</f>
        <v>0</v>
      </c>
      <c r="AK67" s="34">
        <f>RTM_IEX!H67</f>
        <v>27.99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10.753540701522171</v>
      </c>
      <c r="F68">
        <f>GT_Spot!P68</f>
        <v>0</v>
      </c>
      <c r="G68">
        <f>PPCL_NG!P68</f>
        <v>77.231699999999989</v>
      </c>
      <c r="H68">
        <f>PPCL_Spot!P68</f>
        <v>0</v>
      </c>
      <c r="I68">
        <f>Bawana_NG!P68</f>
        <v>133.6050216111484</v>
      </c>
      <c r="J68">
        <f>Bawana_RLNG!P68</f>
        <v>0</v>
      </c>
      <c r="K68">
        <f>Bawana_Spot!P68</f>
        <v>428.7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1097.3070774887201</v>
      </c>
      <c r="P68" s="36">
        <v>114.2655705868672</v>
      </c>
      <c r="Q68" s="36">
        <v>38.245607487367927</v>
      </c>
      <c r="R68" s="38">
        <v>46</v>
      </c>
      <c r="S68" s="38">
        <v>7.66</v>
      </c>
      <c r="T68" s="37">
        <f>SUMPRODUCT(LTA!J68:AN68,LTA!J$101:AN$101,LTA!J$103:AN$103)</f>
        <v>377.44</v>
      </c>
      <c r="U68" s="37">
        <f>SUMPRODUCT(LTA!J68:AN68,LTA!J$102:AN$102,LTA!J$103:AN$103)</f>
        <v>119.85000000000001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445.73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24.629986062155254</v>
      </c>
      <c r="AD68">
        <f t="shared" ref="AD68:AD98" si="4">SUM(B68:AB68,AI68:AV68)-AC68</f>
        <v>2907.5112118134707</v>
      </c>
      <c r="AE68">
        <f>'IDT-1'!B68</f>
        <v>125</v>
      </c>
      <c r="AF68" s="24"/>
      <c r="AG68">
        <f t="shared" ref="AG68:AG98" si="5">SUM(AD68:AF68)</f>
        <v>3032.5112118134707</v>
      </c>
      <c r="AI68" s="34">
        <f>PXIL!H68</f>
        <v>0</v>
      </c>
      <c r="AJ68" s="34">
        <f>PXIL!N68</f>
        <v>0</v>
      </c>
      <c r="AK68" s="34">
        <f>RTM_IEX!H68</f>
        <v>24.13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10.753540701522171</v>
      </c>
      <c r="F69">
        <f>GT_Spot!P69</f>
        <v>0</v>
      </c>
      <c r="G69">
        <f>PPCL_NG!P69</f>
        <v>77.231699999999989</v>
      </c>
      <c r="H69">
        <f>PPCL_Spot!P69</f>
        <v>0</v>
      </c>
      <c r="I69">
        <f>Bawana_NG!P69</f>
        <v>133.6050216111484</v>
      </c>
      <c r="J69">
        <f>Bawana_RLNG!P69</f>
        <v>0</v>
      </c>
      <c r="K69">
        <f>Bawana_Spot!P69</f>
        <v>428.7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1098.6643100344947</v>
      </c>
      <c r="P69" s="36">
        <v>114.2655705868672</v>
      </c>
      <c r="Q69" s="36">
        <v>38.245607487367927</v>
      </c>
      <c r="R69" s="38">
        <v>46</v>
      </c>
      <c r="S69" s="38">
        <v>7.66</v>
      </c>
      <c r="T69" s="37">
        <f>SUMPRODUCT(LTA!J69:AN69,LTA!J$101:AN$101,LTA!J$103:AN$103)</f>
        <v>315.37</v>
      </c>
      <c r="U69" s="37">
        <f>SUMPRODUCT(LTA!J69:AN69,LTA!J$102:AN$102,LTA!J$103:AN$103)</f>
        <v>117.25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445.73</v>
      </c>
      <c r="AB69" s="75">
        <f>-STOA!N69</f>
        <v>0</v>
      </c>
      <c r="AC69">
        <f t="shared" si="3"/>
        <v>24.398206815539762</v>
      </c>
      <c r="AD69">
        <f t="shared" si="4"/>
        <v>2880.1502236058609</v>
      </c>
      <c r="AE69">
        <f>'IDT-1'!B69</f>
        <v>120</v>
      </c>
      <c r="AF69" s="24"/>
      <c r="AG69">
        <f t="shared" si="5"/>
        <v>3000.1502236058609</v>
      </c>
      <c r="AI69" s="34">
        <f>PXIL!H69</f>
        <v>0</v>
      </c>
      <c r="AJ69" s="34">
        <f>PXIL!N69</f>
        <v>0</v>
      </c>
      <c r="AK69" s="34">
        <f>RTM_IEX!H69</f>
        <v>59.85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10.753540701522171</v>
      </c>
      <c r="F70">
        <f>GT_Spot!P70</f>
        <v>0</v>
      </c>
      <c r="G70">
        <f>PPCL_NG!P70</f>
        <v>77.231699999999989</v>
      </c>
      <c r="H70">
        <f>PPCL_Spot!P70</f>
        <v>0</v>
      </c>
      <c r="I70">
        <f>Bawana_NG!P70</f>
        <v>133.6050216111484</v>
      </c>
      <c r="J70">
        <f>Bawana_RLNG!P70</f>
        <v>0</v>
      </c>
      <c r="K70">
        <f>Bawana_Spot!P70</f>
        <v>428.7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1091.9027788569233</v>
      </c>
      <c r="P70" s="36">
        <v>114.2655705868672</v>
      </c>
      <c r="Q70" s="36">
        <v>38.245607487367927</v>
      </c>
      <c r="R70" s="38">
        <v>46</v>
      </c>
      <c r="S70" s="38">
        <v>7.66</v>
      </c>
      <c r="T70" s="37">
        <f>SUMPRODUCT(LTA!J70:AN70,LTA!J$101:AN$101,LTA!J$103:AN$103)</f>
        <v>292.45</v>
      </c>
      <c r="U70" s="37">
        <f>SUMPRODUCT(LTA!J70:AN70,LTA!J$102:AN$102,LTA!J$103:AN$103)</f>
        <v>121.75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51.16</v>
      </c>
      <c r="Z70" s="34">
        <f>IEX!N70</f>
        <v>0</v>
      </c>
      <c r="AA70" s="75">
        <f>STOA!H70</f>
        <v>445.73</v>
      </c>
      <c r="AB70" s="75">
        <f>-STOA!N70</f>
        <v>0</v>
      </c>
      <c r="AC70">
        <f t="shared" si="3"/>
        <v>24.511005953648162</v>
      </c>
      <c r="AD70">
        <f t="shared" si="4"/>
        <v>2893.4658932901807</v>
      </c>
      <c r="AE70">
        <f>'IDT-1'!B70</f>
        <v>65</v>
      </c>
      <c r="AF70" s="24"/>
      <c r="AG70">
        <f t="shared" si="5"/>
        <v>2958.4658932901807</v>
      </c>
      <c r="AI70" s="34">
        <f>PXIL!H70</f>
        <v>0</v>
      </c>
      <c r="AJ70" s="34">
        <f>PXIL!N70</f>
        <v>0</v>
      </c>
      <c r="AK70" s="34">
        <f>RTM_IEX!H70</f>
        <v>47.3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10.753540701522171</v>
      </c>
      <c r="F71">
        <f>GT_Spot!P71</f>
        <v>0</v>
      </c>
      <c r="G71">
        <f>PPCL_NG!P71</f>
        <v>77.231699999999989</v>
      </c>
      <c r="H71">
        <f>PPCL_Spot!P71</f>
        <v>0</v>
      </c>
      <c r="I71">
        <f>Bawana_NG!P71</f>
        <v>133.6050216111484</v>
      </c>
      <c r="J71">
        <f>Bawana_RLNG!P71</f>
        <v>0</v>
      </c>
      <c r="K71">
        <f>Bawana_Spot!P71</f>
        <v>428.7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1087.456703749697</v>
      </c>
      <c r="P71" s="36">
        <v>114.2655705868672</v>
      </c>
      <c r="Q71" s="36">
        <v>38.245607487367927</v>
      </c>
      <c r="R71" s="38">
        <v>40.799999999999997</v>
      </c>
      <c r="S71" s="38">
        <v>7.66</v>
      </c>
      <c r="T71" s="37">
        <f>SUMPRODUCT(LTA!J71:AN71,LTA!J$101:AN$101,LTA!J$103:AN$103)</f>
        <v>261.62</v>
      </c>
      <c r="U71" s="37">
        <f>SUMPRODUCT(LTA!J71:AN71,LTA!J$102:AN$102,LTA!J$103:AN$103)</f>
        <v>126.46000000000001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45.37</v>
      </c>
      <c r="Z71" s="34">
        <f>IEX!N71</f>
        <v>0</v>
      </c>
      <c r="AA71" s="75">
        <f>STOA!H71</f>
        <v>445.69</v>
      </c>
      <c r="AB71" s="75">
        <f>-STOA!N71</f>
        <v>0</v>
      </c>
      <c r="AC71">
        <f t="shared" si="3"/>
        <v>23.764278922747462</v>
      </c>
      <c r="AD71">
        <f t="shared" si="4"/>
        <v>2805.3165452138551</v>
      </c>
      <c r="AE71">
        <f>'IDT-1'!B71</f>
        <v>67</v>
      </c>
      <c r="AF71" s="24"/>
      <c r="AG71">
        <f t="shared" si="5"/>
        <v>2872.3165452138551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10.753540701522171</v>
      </c>
      <c r="F72">
        <f>GT_Spot!P72</f>
        <v>0</v>
      </c>
      <c r="G72">
        <f>PPCL_NG!P72</f>
        <v>77.231699999999989</v>
      </c>
      <c r="H72">
        <f>PPCL_Spot!P72</f>
        <v>0</v>
      </c>
      <c r="I72">
        <f>Bawana_NG!P72</f>
        <v>133.6050216111484</v>
      </c>
      <c r="J72">
        <f>Bawana_RLNG!P72</f>
        <v>0</v>
      </c>
      <c r="K72">
        <f>Bawana_Spot!P72</f>
        <v>428.7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1100.2049194079448</v>
      </c>
      <c r="P72" s="36">
        <v>114.2655705868672</v>
      </c>
      <c r="Q72" s="36">
        <v>38.245607487367927</v>
      </c>
      <c r="R72" s="38">
        <v>30.84</v>
      </c>
      <c r="S72" s="38">
        <v>7.66</v>
      </c>
      <c r="T72" s="37">
        <f>SUMPRODUCT(LTA!J72:AN72,LTA!J$101:AN$101,LTA!J$103:AN$103)</f>
        <v>233.67000000000002</v>
      </c>
      <c r="U72" s="37">
        <f>SUMPRODUCT(LTA!J72:AN72,LTA!J$102:AN$102,LTA!J$103:AN$103)</f>
        <v>130.36000000000001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6.76</v>
      </c>
      <c r="Z72" s="34">
        <f>IEX!N72</f>
        <v>0</v>
      </c>
      <c r="AA72" s="75">
        <f>STOA!H72</f>
        <v>445.69</v>
      </c>
      <c r="AB72" s="75">
        <f>-STOA!N72</f>
        <v>0</v>
      </c>
      <c r="AC72">
        <f t="shared" si="3"/>
        <v>23.261355934276747</v>
      </c>
      <c r="AD72">
        <f t="shared" si="4"/>
        <v>2745.9476838605742</v>
      </c>
      <c r="AE72">
        <f>'IDT-1'!B72</f>
        <v>85</v>
      </c>
      <c r="AF72" s="24"/>
      <c r="AG72">
        <f t="shared" si="5"/>
        <v>2830.9476838605742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10.78705035971223</v>
      </c>
      <c r="F73">
        <f>GT_Spot!P73</f>
        <v>0</v>
      </c>
      <c r="G73">
        <f>PPCL_NG!P73</f>
        <v>46.8</v>
      </c>
      <c r="H73">
        <f>PPCL_Spot!P73</f>
        <v>0</v>
      </c>
      <c r="I73">
        <f>Bawana_NG!P73</f>
        <v>133.6050216111484</v>
      </c>
      <c r="J73">
        <f>Bawana_RLNG!P73</f>
        <v>0</v>
      </c>
      <c r="K73">
        <f>Bawana_Spot!P73</f>
        <v>428.7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1104.0660895499045</v>
      </c>
      <c r="P73" s="36">
        <v>114.2655705868672</v>
      </c>
      <c r="Q73" s="36">
        <v>38.245607487367927</v>
      </c>
      <c r="R73" s="38">
        <v>20.36</v>
      </c>
      <c r="S73" s="38">
        <v>7.66</v>
      </c>
      <c r="T73" s="37">
        <f>SUMPRODUCT(LTA!J73:AN73,LTA!J$101:AN$101,LTA!J$103:AN$103)</f>
        <v>184.17000000000002</v>
      </c>
      <c r="U73" s="37">
        <f>SUMPRODUCT(LTA!J73:AN73,LTA!J$102:AN$102,LTA!J$103:AN$103)</f>
        <v>103.96000000000001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5.79</v>
      </c>
      <c r="Z73" s="34">
        <f>IEX!N73</f>
        <v>0</v>
      </c>
      <c r="AA73" s="75">
        <f>STOA!H73</f>
        <v>445.69</v>
      </c>
      <c r="AB73" s="75">
        <f>-STOA!N73</f>
        <v>0</v>
      </c>
      <c r="AC73">
        <f t="shared" si="3"/>
        <v>22.762147481742012</v>
      </c>
      <c r="AD73">
        <f t="shared" si="4"/>
        <v>2578.5598721132583</v>
      </c>
      <c r="AE73">
        <f>'IDT-1'!B73</f>
        <v>75</v>
      </c>
      <c r="AF73" s="24"/>
      <c r="AG73">
        <f t="shared" si="5"/>
        <v>2653.5598721132583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-54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10.78705035971223</v>
      </c>
      <c r="F74">
        <f>GT_Spot!P74</f>
        <v>0</v>
      </c>
      <c r="G74">
        <f>PPCL_NG!P74</f>
        <v>46.8</v>
      </c>
      <c r="H74">
        <f>PPCL_Spot!P74</f>
        <v>0</v>
      </c>
      <c r="I74">
        <f>Bawana_NG!P74</f>
        <v>133.6050216111484</v>
      </c>
      <c r="J74">
        <f>Bawana_RLNG!P74</f>
        <v>0</v>
      </c>
      <c r="K74">
        <f>Bawana_Spot!P74</f>
        <v>428.7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1099.1081371994171</v>
      </c>
      <c r="P74" s="36">
        <v>114.2655705868672</v>
      </c>
      <c r="Q74" s="36">
        <v>38.245607487367927</v>
      </c>
      <c r="R74" s="38">
        <v>12.4</v>
      </c>
      <c r="S74" s="38">
        <v>7.66</v>
      </c>
      <c r="T74" s="37">
        <f>SUMPRODUCT(LTA!J74:AN74,LTA!J$101:AN$101,LTA!J$103:AN$103)</f>
        <v>144.35000000000002</v>
      </c>
      <c r="U74" s="37">
        <f>SUMPRODUCT(LTA!J74:AN74,LTA!J$102:AN$102,LTA!J$103:AN$103)</f>
        <v>105.76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445.69</v>
      </c>
      <c r="AB74" s="75">
        <f>-STOA!N74</f>
        <v>0</v>
      </c>
      <c r="AC74">
        <f t="shared" si="3"/>
        <v>22.319517312897478</v>
      </c>
      <c r="AD74">
        <f t="shared" si="4"/>
        <v>2518.2745499316161</v>
      </c>
      <c r="AE74">
        <f>'IDT-1'!B74</f>
        <v>80</v>
      </c>
      <c r="AF74" s="24"/>
      <c r="AG74">
        <f t="shared" si="5"/>
        <v>2598.2745499316161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-58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11.343668000000001</v>
      </c>
      <c r="E75">
        <f>GT_NG!P75</f>
        <v>10.78705035971223</v>
      </c>
      <c r="F75">
        <f>GT_Spot!P75</f>
        <v>0</v>
      </c>
      <c r="G75">
        <f>PPCL_NG!P75</f>
        <v>46.8</v>
      </c>
      <c r="H75">
        <f>PPCL_Spot!P75</f>
        <v>0</v>
      </c>
      <c r="I75">
        <f>Bawana_NG!P75</f>
        <v>133.6050216111484</v>
      </c>
      <c r="J75">
        <f>Bawana_RLNG!P75</f>
        <v>0</v>
      </c>
      <c r="K75">
        <f>Bawana_Spot!P75</f>
        <v>438.03930584432055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1146.5922113755955</v>
      </c>
      <c r="P75" s="36">
        <v>114.2655705868672</v>
      </c>
      <c r="Q75" s="36">
        <v>38.245607487367927</v>
      </c>
      <c r="R75" s="38">
        <v>0</v>
      </c>
      <c r="S75" s="38">
        <v>7.66</v>
      </c>
      <c r="T75" s="37">
        <f>SUMPRODUCT(LTA!J75:AN75,LTA!J$101:AN$101,LTA!J$103:AN$103)</f>
        <v>119.17999999999999</v>
      </c>
      <c r="U75" s="37">
        <f>SUMPRODUCT(LTA!J75:AN75,LTA!J$102:AN$102,LTA!J$103:AN$103)</f>
        <v>106.26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372.32000000000005</v>
      </c>
      <c r="AB75" s="75">
        <f>-STOA!N75</f>
        <v>0</v>
      </c>
      <c r="AC75">
        <f t="shared" si="3"/>
        <v>22.014163685592781</v>
      </c>
      <c r="AD75">
        <f t="shared" si="4"/>
        <v>2448.0842715794192</v>
      </c>
      <c r="AE75">
        <f>'IDT-1'!B75</f>
        <v>90</v>
      </c>
      <c r="AF75" s="24"/>
      <c r="AG75">
        <f t="shared" si="5"/>
        <v>2538.0842715794192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-75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11.343668000000001</v>
      </c>
      <c r="E76">
        <f>GT_NG!P76</f>
        <v>10.78705035971223</v>
      </c>
      <c r="F76">
        <f>GT_Spot!P76</f>
        <v>0</v>
      </c>
      <c r="G76">
        <f>PPCL_NG!P76</f>
        <v>77.231699999999989</v>
      </c>
      <c r="H76">
        <f>PPCL_Spot!P76</f>
        <v>0</v>
      </c>
      <c r="I76">
        <f>Bawana_NG!P76</f>
        <v>133.6050216111484</v>
      </c>
      <c r="J76">
        <f>Bawana_RLNG!P76</f>
        <v>0</v>
      </c>
      <c r="K76">
        <f>Bawana_Spot!P76</f>
        <v>438.03930584432055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1157.6083039317425</v>
      </c>
      <c r="P76" s="36">
        <v>114.2655705868672</v>
      </c>
      <c r="Q76" s="36">
        <v>38.245607487367927</v>
      </c>
      <c r="R76" s="38">
        <v>0</v>
      </c>
      <c r="S76" s="38">
        <v>7.66</v>
      </c>
      <c r="T76" s="37">
        <f>SUMPRODUCT(LTA!J76:AN76,LTA!J$101:AN$101,LTA!J$103:AN$103)</f>
        <v>98.03</v>
      </c>
      <c r="U76" s="37">
        <f>SUMPRODUCT(LTA!J76:AN76,LTA!J$102:AN$102,LTA!J$103:AN$103)</f>
        <v>109.27000000000001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372.32000000000005</v>
      </c>
      <c r="AB76" s="75">
        <f>-STOA!N76</f>
        <v>0</v>
      </c>
      <c r="AC76">
        <f t="shared" si="3"/>
        <v>22.252304931688862</v>
      </c>
      <c r="AD76">
        <f t="shared" si="4"/>
        <v>2466.1539228894703</v>
      </c>
      <c r="AE76">
        <f>'IDT-1'!B76</f>
        <v>70</v>
      </c>
      <c r="AF76" s="24"/>
      <c r="AG76">
        <f t="shared" si="5"/>
        <v>2536.1539228894703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-80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11.343668000000001</v>
      </c>
      <c r="E77">
        <f>GT_NG!P77</f>
        <v>10.78705035971223</v>
      </c>
      <c r="F77">
        <f>GT_Spot!P77</f>
        <v>0</v>
      </c>
      <c r="G77">
        <f>PPCL_NG!P77</f>
        <v>77.231699999999989</v>
      </c>
      <c r="H77">
        <f>PPCL_Spot!P77</f>
        <v>0</v>
      </c>
      <c r="I77">
        <f>Bawana_NG!P77</f>
        <v>125.55509550408188</v>
      </c>
      <c r="J77">
        <f>Bawana_RLNG!P77</f>
        <v>0</v>
      </c>
      <c r="K77">
        <f>Bawana_Spot!P77</f>
        <v>438.03930584432055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1160.5349152705649</v>
      </c>
      <c r="P77" s="36">
        <v>114.2655705868672</v>
      </c>
      <c r="Q77" s="36">
        <v>38.245607487367927</v>
      </c>
      <c r="R77" s="38">
        <v>0</v>
      </c>
      <c r="S77" s="38">
        <v>7.66</v>
      </c>
      <c r="T77" s="37">
        <f>SUMPRODUCT(LTA!J77:AN77,LTA!J$101:AN$101,LTA!J$103:AN$103)</f>
        <v>104.42</v>
      </c>
      <c r="U77" s="37">
        <f>SUMPRODUCT(LTA!J77:AN77,LTA!J$102:AN$102,LTA!J$103:AN$103)</f>
        <v>141.19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372.32000000000005</v>
      </c>
      <c r="AB77" s="75">
        <f>-STOA!N77</f>
        <v>0</v>
      </c>
      <c r="AC77">
        <f t="shared" si="3"/>
        <v>22.319294144513382</v>
      </c>
      <c r="AD77">
        <f t="shared" si="4"/>
        <v>2524.2736189084012</v>
      </c>
      <c r="AE77">
        <f>'IDT-1'!B77</f>
        <v>75</v>
      </c>
      <c r="AF77" s="24"/>
      <c r="AG77">
        <f t="shared" si="5"/>
        <v>2599.2736189084012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-55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11.343668000000001</v>
      </c>
      <c r="E78">
        <f>GT_NG!P78</f>
        <v>10.754896142433235</v>
      </c>
      <c r="F78">
        <f>GT_Spot!P78</f>
        <v>0</v>
      </c>
      <c r="G78">
        <f>PPCL_NG!P78</f>
        <v>77.231699999999989</v>
      </c>
      <c r="H78">
        <f>PPCL_Spot!P78</f>
        <v>0</v>
      </c>
      <c r="I78">
        <f>Bawana_NG!P78</f>
        <v>115.55548611382369</v>
      </c>
      <c r="J78">
        <f>Bawana_RLNG!P78</f>
        <v>0</v>
      </c>
      <c r="K78">
        <f>Bawana_Spot!P78</f>
        <v>438.03930584432055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1212.7051390312599</v>
      </c>
      <c r="P78" s="36">
        <v>114.2655705868672</v>
      </c>
      <c r="Q78" s="36">
        <v>38.245607487367927</v>
      </c>
      <c r="R78" s="38">
        <v>0</v>
      </c>
      <c r="S78" s="38">
        <v>7.66</v>
      </c>
      <c r="T78" s="37">
        <f>SUMPRODUCT(LTA!J78:AN78,LTA!J$101:AN$101,LTA!J$103:AN$103)</f>
        <v>94.75</v>
      </c>
      <c r="U78" s="37">
        <f>SUMPRODUCT(LTA!J78:AN78,LTA!J$102:AN$102,LTA!J$103:AN$103)</f>
        <v>142.59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372.32000000000005</v>
      </c>
      <c r="AB78" s="75">
        <f>-STOA!N78</f>
        <v>0</v>
      </c>
      <c r="AC78">
        <f t="shared" si="3"/>
        <v>22.959577834245252</v>
      </c>
      <c r="AD78">
        <f t="shared" si="4"/>
        <v>2515.5017953718275</v>
      </c>
      <c r="AE78">
        <f>'IDT-1'!B78</f>
        <v>80</v>
      </c>
      <c r="AF78" s="24"/>
      <c r="AG78">
        <f t="shared" si="5"/>
        <v>2595.5017953718275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-97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11.343668000000001</v>
      </c>
      <c r="E79">
        <f>GT_NG!P79</f>
        <v>10.754896142433235</v>
      </c>
      <c r="F79">
        <f>GT_Spot!P79</f>
        <v>0</v>
      </c>
      <c r="G79">
        <f>PPCL_NG!P79</f>
        <v>77.231699999999989</v>
      </c>
      <c r="H79">
        <f>PPCL_Spot!P79</f>
        <v>0</v>
      </c>
      <c r="I79">
        <f>Bawana_NG!P79</f>
        <v>133.6050216111484</v>
      </c>
      <c r="J79">
        <f>Bawana_RLNG!P79</f>
        <v>0</v>
      </c>
      <c r="K79">
        <f>Bawana_Spot!P79</f>
        <v>438.03930584432055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1278.1459762430004</v>
      </c>
      <c r="P79" s="36">
        <v>114.2655705868672</v>
      </c>
      <c r="Q79" s="36">
        <v>38.245607487367927</v>
      </c>
      <c r="R79" s="38">
        <v>0</v>
      </c>
      <c r="S79" s="38">
        <v>7.4050000000000002</v>
      </c>
      <c r="T79" s="37">
        <f>SUMPRODUCT(LTA!J79:AN79,LTA!J$101:AN$101,LTA!J$103:AN$103)</f>
        <v>91.84</v>
      </c>
      <c r="U79" s="37">
        <f>SUMPRODUCT(LTA!J79:AN79,LTA!J$102:AN$102,LTA!J$103:AN$103)</f>
        <v>142.9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372.32000000000005</v>
      </c>
      <c r="AB79" s="75">
        <f>-STOA!N79</f>
        <v>0</v>
      </c>
      <c r="AC79">
        <f t="shared" si="3"/>
        <v>24.7212231537872</v>
      </c>
      <c r="AD79">
        <f t="shared" si="4"/>
        <v>2466.375522761351</v>
      </c>
      <c r="AE79">
        <f>'IDT-1'!B79</f>
        <v>85</v>
      </c>
      <c r="AF79" s="24"/>
      <c r="AG79">
        <f t="shared" si="5"/>
        <v>2551.375522761351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-225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11.343668000000001</v>
      </c>
      <c r="E80">
        <f>GT_NG!P80</f>
        <v>10.753540701522171</v>
      </c>
      <c r="F80">
        <f>GT_Spot!P80</f>
        <v>0</v>
      </c>
      <c r="G80">
        <f>PPCL_NG!P80</f>
        <v>77.231699999999989</v>
      </c>
      <c r="H80">
        <f>PPCL_Spot!P80</f>
        <v>0</v>
      </c>
      <c r="I80">
        <f>Bawana_NG!P80</f>
        <v>133.6050216111484</v>
      </c>
      <c r="J80">
        <f>Bawana_RLNG!P80</f>
        <v>0</v>
      </c>
      <c r="K80">
        <f>Bawana_Spot!P80</f>
        <v>438.03930584432055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1309.2493534260548</v>
      </c>
      <c r="P80" s="36">
        <v>114.2655705868672</v>
      </c>
      <c r="Q80" s="36">
        <v>38.245607487367927</v>
      </c>
      <c r="R80" s="38">
        <v>0</v>
      </c>
      <c r="S80" s="38">
        <v>7.4050000000000002</v>
      </c>
      <c r="T80" s="37">
        <f>SUMPRODUCT(LTA!J80:AN80,LTA!J$101:AN$101,LTA!J$103:AN$103)</f>
        <v>91.25</v>
      </c>
      <c r="U80" s="37">
        <f>SUMPRODUCT(LTA!J80:AN80,LTA!J$102:AN$102,LTA!J$103:AN$103)</f>
        <v>142.19999999999999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372.32000000000005</v>
      </c>
      <c r="AB80" s="75">
        <f>-STOA!N80</f>
        <v>0</v>
      </c>
      <c r="AC80">
        <f t="shared" si="3"/>
        <v>24.683624773774973</v>
      </c>
      <c r="AD80">
        <f t="shared" si="4"/>
        <v>2530.2251428835061</v>
      </c>
      <c r="AE80">
        <f>'IDT-1'!B80</f>
        <v>70</v>
      </c>
      <c r="AF80" s="24"/>
      <c r="AG80">
        <f t="shared" si="5"/>
        <v>2600.2251428835061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-191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11.343668000000001</v>
      </c>
      <c r="E81">
        <f>GT_NG!P81</f>
        <v>10.753540701522171</v>
      </c>
      <c r="F81">
        <f>GT_Spot!P81</f>
        <v>0</v>
      </c>
      <c r="G81">
        <f>PPCL_NG!P81</f>
        <v>77.231699999999989</v>
      </c>
      <c r="H81">
        <f>PPCL_Spot!P81</f>
        <v>0</v>
      </c>
      <c r="I81">
        <f>Bawana_NG!P81</f>
        <v>133.6050216111484</v>
      </c>
      <c r="J81">
        <f>Bawana_RLNG!P81</f>
        <v>0</v>
      </c>
      <c r="K81">
        <f>Bawana_Spot!P81</f>
        <v>438.03930584432055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1241.6511586675124</v>
      </c>
      <c r="P81" s="36">
        <v>114.2655705868672</v>
      </c>
      <c r="Q81" s="36">
        <v>38.245607487367927</v>
      </c>
      <c r="R81" s="38">
        <v>0</v>
      </c>
      <c r="S81" s="38">
        <v>7.4050000000000002</v>
      </c>
      <c r="T81" s="37">
        <f>SUMPRODUCT(LTA!J81:AN81,LTA!J$101:AN$101,LTA!J$103:AN$103)</f>
        <v>100.33</v>
      </c>
      <c r="U81" s="37">
        <f>SUMPRODUCT(LTA!J81:AN81,LTA!J$102:AN$102,LTA!J$103:AN$103)</f>
        <v>148.49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372.32000000000005</v>
      </c>
      <c r="AB81" s="75">
        <f>-STOA!N81</f>
        <v>0</v>
      </c>
      <c r="AC81">
        <f t="shared" si="3"/>
        <v>23.45709026938853</v>
      </c>
      <c r="AD81">
        <f t="shared" si="4"/>
        <v>2572.2234826293502</v>
      </c>
      <c r="AE81">
        <f>'IDT-1'!B81</f>
        <v>55</v>
      </c>
      <c r="AF81" s="24"/>
      <c r="AG81">
        <f t="shared" si="5"/>
        <v>2627.2234826293502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-98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11.343668000000001</v>
      </c>
      <c r="E82">
        <f>GT_NG!P82</f>
        <v>10.753540701522171</v>
      </c>
      <c r="F82">
        <f>GT_Spot!P82</f>
        <v>0</v>
      </c>
      <c r="G82">
        <f>PPCL_NG!P82</f>
        <v>77.231699999999989</v>
      </c>
      <c r="H82">
        <f>PPCL_Spot!P82</f>
        <v>0</v>
      </c>
      <c r="I82">
        <f>Bawana_NG!P82</f>
        <v>133.6050216111484</v>
      </c>
      <c r="J82">
        <f>Bawana_RLNG!P82</f>
        <v>0</v>
      </c>
      <c r="K82">
        <f>Bawana_Spot!P82</f>
        <v>438.03930584432055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1174.0985251048539</v>
      </c>
      <c r="P82" s="36">
        <v>114.2655705868672</v>
      </c>
      <c r="Q82" s="36">
        <v>38.245607487367927</v>
      </c>
      <c r="R82" s="38">
        <v>0</v>
      </c>
      <c r="S82" s="38">
        <v>7.4050000000000002</v>
      </c>
      <c r="T82" s="37">
        <f>SUMPRODUCT(LTA!J82:AN82,LTA!J$101:AN$101,LTA!J$103:AN$103)</f>
        <v>98.67</v>
      </c>
      <c r="U82" s="37">
        <f>SUMPRODUCT(LTA!J82:AN82,LTA!J$102:AN$102,LTA!J$103:AN$103)</f>
        <v>151.99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8.15</v>
      </c>
      <c r="Z82" s="34">
        <f>IEX!N82</f>
        <v>0</v>
      </c>
      <c r="AA82" s="75">
        <f>STOA!H82</f>
        <v>372.32000000000005</v>
      </c>
      <c r="AB82" s="75">
        <f>-STOA!N82</f>
        <v>0</v>
      </c>
      <c r="AC82">
        <f t="shared" si="3"/>
        <v>22.904976368519087</v>
      </c>
      <c r="AD82">
        <f t="shared" si="4"/>
        <v>2631.572962967562</v>
      </c>
      <c r="AE82">
        <f>'IDT-1'!B82</f>
        <v>45</v>
      </c>
      <c r="AF82" s="24"/>
      <c r="AG82">
        <f t="shared" si="5"/>
        <v>2676.572962967562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-36</v>
      </c>
      <c r="AM82" s="34">
        <f>RTM_PXI!H82</f>
        <v>0</v>
      </c>
      <c r="AN82" s="34">
        <f>RTM_PXI!N82</f>
        <v>0</v>
      </c>
      <c r="AO82" s="147">
        <f>GDAM_IEX!H82</f>
        <v>54.36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11.343668000000001</v>
      </c>
      <c r="E83">
        <f>GT_NG!P83</f>
        <v>11.100512820512821</v>
      </c>
      <c r="F83">
        <f>GT_Spot!P83</f>
        <v>0</v>
      </c>
      <c r="G83">
        <f>PPCL_NG!P83</f>
        <v>77.231699999999989</v>
      </c>
      <c r="H83">
        <f>PPCL_Spot!P83</f>
        <v>0</v>
      </c>
      <c r="I83">
        <f>Bawana_NG!P83</f>
        <v>133.6050216111484</v>
      </c>
      <c r="J83">
        <f>Bawana_RLNG!P83</f>
        <v>0</v>
      </c>
      <c r="K83">
        <f>Bawana_Spot!P83</f>
        <v>438.03930584432055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1096.9061975053687</v>
      </c>
      <c r="P83" s="36">
        <v>114.2655705868672</v>
      </c>
      <c r="Q83" s="36">
        <v>38.245607487367927</v>
      </c>
      <c r="R83" s="38">
        <v>0</v>
      </c>
      <c r="S83" s="38">
        <v>7.4050000000000002</v>
      </c>
      <c r="T83" s="37">
        <f>SUMPRODUCT(LTA!J83:AN83,LTA!J$101:AN$101,LTA!J$103:AN$103)</f>
        <v>87.99</v>
      </c>
      <c r="U83" s="37">
        <f>SUMPRODUCT(LTA!J83:AN83,LTA!J$102:AN$102,LTA!J$103:AN$103)</f>
        <v>150.29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818.19</v>
      </c>
      <c r="AB83" s="75">
        <f>-STOA!N83</f>
        <v>0</v>
      </c>
      <c r="AC83">
        <f t="shared" si="3"/>
        <v>27.874698911325201</v>
      </c>
      <c r="AD83">
        <f t="shared" si="4"/>
        <v>2625.7378849442607</v>
      </c>
      <c r="AE83">
        <f>'IDT-1'!B83</f>
        <v>0</v>
      </c>
      <c r="AF83" s="24"/>
      <c r="AG83">
        <f t="shared" si="5"/>
        <v>2625.7378849442607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-331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11.343668000000001</v>
      </c>
      <c r="E84">
        <f>GT_NG!P84</f>
        <v>11.100512820512821</v>
      </c>
      <c r="F84">
        <f>GT_Spot!P84</f>
        <v>0</v>
      </c>
      <c r="G84">
        <f>PPCL_NG!P84</f>
        <v>77.231699999999989</v>
      </c>
      <c r="H84">
        <f>PPCL_Spot!P84</f>
        <v>0</v>
      </c>
      <c r="I84">
        <f>Bawana_NG!P84</f>
        <v>133.6050216111484</v>
      </c>
      <c r="J84">
        <f>Bawana_RLNG!P84</f>
        <v>0</v>
      </c>
      <c r="K84">
        <f>Bawana_Spot!P84</f>
        <v>438.03930584432055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1096.9061975053687</v>
      </c>
      <c r="P84" s="36">
        <v>114.2655705868672</v>
      </c>
      <c r="Q84" s="36">
        <v>38.245607487367927</v>
      </c>
      <c r="R84" s="38">
        <v>0</v>
      </c>
      <c r="S84" s="38">
        <v>7.4050000000000002</v>
      </c>
      <c r="T84" s="37">
        <f>SUMPRODUCT(LTA!J84:AN84,LTA!J$101:AN$101,LTA!J$103:AN$103)</f>
        <v>87.01</v>
      </c>
      <c r="U84" s="37">
        <f>SUMPRODUCT(LTA!J84:AN84,LTA!J$102:AN$102,LTA!J$103:AN$103)</f>
        <v>147.29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842.32</v>
      </c>
      <c r="AB84" s="75">
        <f>-STOA!N84</f>
        <v>0</v>
      </c>
      <c r="AC84">
        <f t="shared" si="3"/>
        <v>27.78135302185364</v>
      </c>
      <c r="AD84">
        <f t="shared" si="4"/>
        <v>2676.9812308337323</v>
      </c>
      <c r="AE84">
        <f>'IDT-1'!B84</f>
        <v>10</v>
      </c>
      <c r="AF84" s="24"/>
      <c r="AG84">
        <f t="shared" si="5"/>
        <v>2686.9812308337323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-300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11.343668000000001</v>
      </c>
      <c r="E85">
        <f>GT_NG!P85</f>
        <v>11.100512820512821</v>
      </c>
      <c r="F85">
        <f>GT_Spot!P85</f>
        <v>0</v>
      </c>
      <c r="G85">
        <f>PPCL_NG!P85</f>
        <v>77.231699999999989</v>
      </c>
      <c r="H85">
        <f>PPCL_Spot!P85</f>
        <v>0</v>
      </c>
      <c r="I85">
        <f>Bawana_NG!P85</f>
        <v>133.6050216111484</v>
      </c>
      <c r="J85">
        <f>Bawana_RLNG!P85</f>
        <v>0</v>
      </c>
      <c r="K85">
        <f>Bawana_Spot!P85</f>
        <v>438.03930584432055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1088.4853132516803</v>
      </c>
      <c r="P85" s="36">
        <v>114.2655705868672</v>
      </c>
      <c r="Q85" s="36">
        <v>38.245607487367927</v>
      </c>
      <c r="R85" s="38">
        <v>0</v>
      </c>
      <c r="S85" s="38">
        <v>7.4050000000000002</v>
      </c>
      <c r="T85" s="37">
        <f>SUMPRODUCT(LTA!J85:AN85,LTA!J$101:AN$101,LTA!J$103:AN$103)</f>
        <v>83.66</v>
      </c>
      <c r="U85" s="37">
        <f>SUMPRODUCT(LTA!J85:AN85,LTA!J$102:AN$102,LTA!J$103:AN$103)</f>
        <v>136.59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842.32</v>
      </c>
      <c r="AB85" s="75">
        <f>-STOA!N85</f>
        <v>0</v>
      </c>
      <c r="AC85">
        <f t="shared" si="3"/>
        <v>27.321520546926209</v>
      </c>
      <c r="AD85">
        <f t="shared" si="4"/>
        <v>2686.9701790549711</v>
      </c>
      <c r="AE85">
        <f>'IDT-1'!B85</f>
        <v>0</v>
      </c>
      <c r="AF85" s="24"/>
      <c r="AG85">
        <f t="shared" si="5"/>
        <v>2686.9701790549711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-268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11.343668000000001</v>
      </c>
      <c r="E86">
        <f>GT_NG!P86</f>
        <v>11.100512820512821</v>
      </c>
      <c r="F86">
        <f>GT_Spot!P86</f>
        <v>0</v>
      </c>
      <c r="G86">
        <f>PPCL_NG!P86</f>
        <v>77.231699999999989</v>
      </c>
      <c r="H86">
        <f>PPCL_Spot!P86</f>
        <v>0</v>
      </c>
      <c r="I86">
        <f>Bawana_NG!P86</f>
        <v>133.6050216111484</v>
      </c>
      <c r="J86">
        <f>Bawana_RLNG!P86</f>
        <v>0</v>
      </c>
      <c r="K86">
        <f>Bawana_Spot!P86</f>
        <v>438.03930584432055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1157.0565437195585</v>
      </c>
      <c r="P86" s="36">
        <v>114.2655705868672</v>
      </c>
      <c r="Q86" s="36">
        <v>38.245607487367927</v>
      </c>
      <c r="R86" s="38">
        <v>0</v>
      </c>
      <c r="S86" s="38">
        <v>7.4050000000000002</v>
      </c>
      <c r="T86" s="37">
        <f>SUMPRODUCT(LTA!J86:AN86,LTA!J$101:AN$101,LTA!J$103:AN$103)</f>
        <v>80.67</v>
      </c>
      <c r="U86" s="37">
        <f>SUMPRODUCT(LTA!J86:AN86,LTA!J$102:AN$102,LTA!J$103:AN$103)</f>
        <v>134.88999999999999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842.32</v>
      </c>
      <c r="AB86" s="75">
        <f>-STOA!N86</f>
        <v>0</v>
      </c>
      <c r="AC86">
        <f t="shared" si="3"/>
        <v>27.858122882856382</v>
      </c>
      <c r="AD86">
        <f t="shared" si="4"/>
        <v>2750.3148071869186</v>
      </c>
      <c r="AE86">
        <f>'IDT-1'!B86</f>
        <v>0</v>
      </c>
      <c r="AF86" s="24"/>
      <c r="AG86">
        <f t="shared" si="5"/>
        <v>2750.3148071869186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-268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11.343668000000001</v>
      </c>
      <c r="E87">
        <f>GT_NG!P87</f>
        <v>11.100512820512821</v>
      </c>
      <c r="F87">
        <f>GT_Spot!P87</f>
        <v>0</v>
      </c>
      <c r="G87">
        <f>PPCL_NG!P87</f>
        <v>77.231699999999989</v>
      </c>
      <c r="H87">
        <f>PPCL_Spot!P87</f>
        <v>0</v>
      </c>
      <c r="I87">
        <f>Bawana_NG!P87</f>
        <v>125.55509550408188</v>
      </c>
      <c r="J87">
        <f>Bawana_RLNG!P87</f>
        <v>0</v>
      </c>
      <c r="K87">
        <f>Bawana_Spot!P87</f>
        <v>438.03930584432055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1211.3765145295849</v>
      </c>
      <c r="P87" s="36">
        <v>114.2655705868672</v>
      </c>
      <c r="Q87" s="36">
        <v>38.245607487367927</v>
      </c>
      <c r="R87" s="38">
        <v>0</v>
      </c>
      <c r="S87" s="38">
        <v>7.4050000000000002</v>
      </c>
      <c r="T87" s="37">
        <f>SUMPRODUCT(LTA!J87:AN87,LTA!J$101:AN$101,LTA!J$103:AN$103)</f>
        <v>75.33</v>
      </c>
      <c r="U87" s="37">
        <f>SUMPRODUCT(LTA!J87:AN87,LTA!J$102:AN$102,LTA!J$103:AN$103)</f>
        <v>136.01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840.3900000000001</v>
      </c>
      <c r="AB87" s="75">
        <f>-STOA!N87</f>
        <v>0</v>
      </c>
      <c r="AC87">
        <f t="shared" si="3"/>
        <v>28.110419681112361</v>
      </c>
      <c r="AD87">
        <f t="shared" si="4"/>
        <v>2800.1825550916233</v>
      </c>
      <c r="AE87">
        <f>'IDT-1'!B87</f>
        <v>0</v>
      </c>
      <c r="AF87" s="24"/>
      <c r="AG87">
        <f t="shared" si="5"/>
        <v>2800.1825550916233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-258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11.343668000000001</v>
      </c>
      <c r="E88">
        <f>GT_NG!P88</f>
        <v>11.100512820512821</v>
      </c>
      <c r="F88">
        <f>GT_Spot!P88</f>
        <v>0</v>
      </c>
      <c r="G88">
        <f>PPCL_NG!P88</f>
        <v>77.231699999999989</v>
      </c>
      <c r="H88">
        <f>PPCL_Spot!P88</f>
        <v>0</v>
      </c>
      <c r="I88">
        <f>Bawana_NG!P88</f>
        <v>125.55509550408188</v>
      </c>
      <c r="J88">
        <f>Bawana_RLNG!P88</f>
        <v>0</v>
      </c>
      <c r="K88">
        <f>Bawana_Spot!P88</f>
        <v>438.03930584432055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1271.2564038091</v>
      </c>
      <c r="P88" s="36">
        <v>114.2655705868672</v>
      </c>
      <c r="Q88" s="36">
        <v>38.245607487367927</v>
      </c>
      <c r="R88" s="38">
        <v>0</v>
      </c>
      <c r="S88" s="38">
        <v>7.4050000000000002</v>
      </c>
      <c r="T88" s="37">
        <f>SUMPRODUCT(LTA!J88:AN88,LTA!J$101:AN$101,LTA!J$103:AN$103)</f>
        <v>73.34</v>
      </c>
      <c r="U88" s="37">
        <f>SUMPRODUCT(LTA!J88:AN88,LTA!J$102:AN$102,LTA!J$103:AN$103)</f>
        <v>136.30000000000001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840.3900000000001</v>
      </c>
      <c r="AB88" s="75">
        <f>-STOA!N88</f>
        <v>0</v>
      </c>
      <c r="AC88">
        <f t="shared" si="3"/>
        <v>28.438178754287392</v>
      </c>
      <c r="AD88">
        <f t="shared" si="4"/>
        <v>2877.0346852979633</v>
      </c>
      <c r="AE88">
        <f>'IDT-1'!B88</f>
        <v>0</v>
      </c>
      <c r="AF88" s="24"/>
      <c r="AG88">
        <f t="shared" si="5"/>
        <v>2877.0346852979633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-239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11.343668000000001</v>
      </c>
      <c r="E89">
        <f>GT_NG!P89</f>
        <v>11.100512820512821</v>
      </c>
      <c r="F89">
        <f>GT_Spot!P89</f>
        <v>0</v>
      </c>
      <c r="G89">
        <f>PPCL_NG!P89</f>
        <v>77.231699999999989</v>
      </c>
      <c r="H89">
        <f>PPCL_Spot!P89</f>
        <v>0</v>
      </c>
      <c r="I89">
        <f>Bawana_NG!P89</f>
        <v>133.6050216111484</v>
      </c>
      <c r="J89">
        <f>Bawana_RLNG!P89</f>
        <v>0</v>
      </c>
      <c r="K89">
        <f>Bawana_Spot!P89</f>
        <v>438.0393282007239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1279.0559891289417</v>
      </c>
      <c r="P89" s="36">
        <v>114.2655705868672</v>
      </c>
      <c r="Q89" s="36">
        <v>38.245607487367927</v>
      </c>
      <c r="R89" s="38">
        <v>0</v>
      </c>
      <c r="S89" s="38">
        <v>7.4050000000000002</v>
      </c>
      <c r="T89" s="37">
        <f>SUMPRODUCT(LTA!J89:AN89,LTA!J$101:AN$101,LTA!J$103:AN$103)</f>
        <v>61.010000000000005</v>
      </c>
      <c r="U89" s="37">
        <f>SUMPRODUCT(LTA!J89:AN89,LTA!J$102:AN$102,LTA!J$103:AN$103)</f>
        <v>123.1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19.420000000000002</v>
      </c>
      <c r="Z89" s="34">
        <f>IEX!N89</f>
        <v>0</v>
      </c>
      <c r="AA89" s="75">
        <f>STOA!H89</f>
        <v>840.3900000000001</v>
      </c>
      <c r="AB89" s="75">
        <f>-STOA!N89</f>
        <v>0</v>
      </c>
      <c r="AC89">
        <f t="shared" si="3"/>
        <v>28.341138844521431</v>
      </c>
      <c r="AD89">
        <f t="shared" si="4"/>
        <v>2941.9012589910417</v>
      </c>
      <c r="AE89">
        <f>'IDT-1'!B89</f>
        <v>0</v>
      </c>
      <c r="AF89" s="24"/>
      <c r="AG89">
        <f t="shared" si="5"/>
        <v>2941.9012589910417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-201</v>
      </c>
      <c r="AM89" s="34">
        <f>RTM_PXI!H89</f>
        <v>0</v>
      </c>
      <c r="AN89" s="34">
        <f>RTM_PXI!N89</f>
        <v>0</v>
      </c>
      <c r="AO89" s="147">
        <f>GDAM_IEX!H89</f>
        <v>17.03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11.343668000000001</v>
      </c>
      <c r="E90">
        <f>GT_NG!P90</f>
        <v>11.100512820512821</v>
      </c>
      <c r="F90">
        <f>GT_Spot!P90</f>
        <v>0</v>
      </c>
      <c r="G90">
        <f>PPCL_NG!P90</f>
        <v>77.231699999999989</v>
      </c>
      <c r="H90">
        <f>PPCL_Spot!P90</f>
        <v>0</v>
      </c>
      <c r="I90">
        <f>Bawana_NG!P90</f>
        <v>133.6050216111484</v>
      </c>
      <c r="J90">
        <f>Bawana_RLNG!P90</f>
        <v>0</v>
      </c>
      <c r="K90">
        <f>Bawana_Spot!P90</f>
        <v>438.03935300720786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1286.7228217915276</v>
      </c>
      <c r="P90" s="36">
        <v>114.2655705868672</v>
      </c>
      <c r="Q90" s="36">
        <v>38.245607487367927</v>
      </c>
      <c r="R90" s="38">
        <v>0</v>
      </c>
      <c r="S90" s="38">
        <v>7.4050000000000002</v>
      </c>
      <c r="T90" s="37">
        <f>SUMPRODUCT(LTA!J90:AN90,LTA!J$101:AN$101,LTA!J$103:AN$103)</f>
        <v>60.67</v>
      </c>
      <c r="U90" s="37">
        <f>SUMPRODUCT(LTA!J90:AN90,LTA!J$102:AN$102,LTA!J$103:AN$103)</f>
        <v>122.4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57.63</v>
      </c>
      <c r="Z90" s="34">
        <f>IEX!N90</f>
        <v>0</v>
      </c>
      <c r="AA90" s="75">
        <f>STOA!H90</f>
        <v>840.3900000000001</v>
      </c>
      <c r="AB90" s="75">
        <f>-STOA!N90</f>
        <v>0</v>
      </c>
      <c r="AC90">
        <f t="shared" si="3"/>
        <v>28.884320658637165</v>
      </c>
      <c r="AD90">
        <f t="shared" si="4"/>
        <v>3016.0649346459954</v>
      </c>
      <c r="AE90">
        <f>'IDT-1'!B90</f>
        <v>0</v>
      </c>
      <c r="AF90" s="24"/>
      <c r="AG90">
        <f t="shared" si="5"/>
        <v>3016.0649346459954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-196</v>
      </c>
      <c r="AM90" s="34">
        <f>RTM_PXI!H90</f>
        <v>0</v>
      </c>
      <c r="AN90" s="34">
        <f>RTM_PXI!N90</f>
        <v>0</v>
      </c>
      <c r="AO90" s="147">
        <f>GDAM_IEX!H90</f>
        <v>41.9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11.343668000000001</v>
      </c>
      <c r="E91">
        <f>GT_NG!P91</f>
        <v>11.100512820512821</v>
      </c>
      <c r="F91">
        <f>GT_Spot!P91</f>
        <v>0</v>
      </c>
      <c r="G91">
        <f>PPCL_NG!P91</f>
        <v>77.231699999999989</v>
      </c>
      <c r="H91">
        <f>PPCL_Spot!P91</f>
        <v>0</v>
      </c>
      <c r="I91">
        <f>Bawana_NG!P91</f>
        <v>115.55548611382369</v>
      </c>
      <c r="J91">
        <f>Bawana_RLNG!P91</f>
        <v>0</v>
      </c>
      <c r="K91">
        <f>Bawana_Spot!P91</f>
        <v>438.03934819355993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1276.2532368539069</v>
      </c>
      <c r="P91" s="36">
        <v>114.2655705868672</v>
      </c>
      <c r="Q91" s="36">
        <v>38.245607487367927</v>
      </c>
      <c r="R91" s="38">
        <v>0</v>
      </c>
      <c r="S91" s="38">
        <v>7.4050000000000002</v>
      </c>
      <c r="T91" s="37">
        <f>SUMPRODUCT(LTA!J91:AN91,LTA!J$101:AN$101,LTA!J$103:AN$103)</f>
        <v>72.34</v>
      </c>
      <c r="U91" s="37">
        <f>SUMPRODUCT(LTA!J91:AN91,LTA!J$102:AN$102,LTA!J$103:AN$103)</f>
        <v>132.28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44.33</v>
      </c>
      <c r="Z91" s="34">
        <f>IEX!N91</f>
        <v>0</v>
      </c>
      <c r="AA91" s="75">
        <f>STOA!H91</f>
        <v>937.88999999999987</v>
      </c>
      <c r="AB91" s="75">
        <f>-STOA!N91</f>
        <v>0</v>
      </c>
      <c r="AC91">
        <f t="shared" si="3"/>
        <v>29.188702328452973</v>
      </c>
      <c r="AD91">
        <f t="shared" si="4"/>
        <v>3124.3014277275856</v>
      </c>
      <c r="AE91">
        <f>'IDT-1'!B91</f>
        <v>0</v>
      </c>
      <c r="AF91" s="24"/>
      <c r="AG91">
        <f t="shared" si="5"/>
        <v>3124.3014277275856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-160</v>
      </c>
      <c r="AM91" s="34">
        <f>RTM_PXI!H91</f>
        <v>0</v>
      </c>
      <c r="AN91" s="34">
        <f>RTM_PXI!N91</f>
        <v>0</v>
      </c>
      <c r="AO91" s="147">
        <f>GDAM_IEX!H91</f>
        <v>37.21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11.343668000000001</v>
      </c>
      <c r="E92">
        <f>GT_NG!P92</f>
        <v>8.6832005100414396</v>
      </c>
      <c r="F92">
        <f>GT_Spot!P92</f>
        <v>0</v>
      </c>
      <c r="G92">
        <f>PPCL_NG!P92</f>
        <v>77.231699999999989</v>
      </c>
      <c r="H92">
        <f>PPCL_Spot!P92</f>
        <v>0</v>
      </c>
      <c r="I92">
        <f>Bawana_NG!P92</f>
        <v>115.55548611382369</v>
      </c>
      <c r="J92">
        <f>Bawana_RLNG!P92</f>
        <v>0</v>
      </c>
      <c r="K92">
        <f>Bawana_Spot!P92</f>
        <v>438.03936703080751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1276.2532368539069</v>
      </c>
      <c r="P92" s="36">
        <v>114.2655705868672</v>
      </c>
      <c r="Q92" s="36">
        <v>38.245607487367927</v>
      </c>
      <c r="R92" s="38">
        <v>0</v>
      </c>
      <c r="S92" s="38">
        <v>7.4050000000000002</v>
      </c>
      <c r="T92" s="37">
        <f>SUMPRODUCT(LTA!J92:AN92,LTA!J$101:AN$101,LTA!J$103:AN$103)</f>
        <v>73.34</v>
      </c>
      <c r="U92" s="37">
        <f>SUMPRODUCT(LTA!J92:AN92,LTA!J$102:AN$102,LTA!J$103:AN$103)</f>
        <v>132.56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50.38</v>
      </c>
      <c r="Z92" s="34">
        <f>IEX!N92</f>
        <v>0</v>
      </c>
      <c r="AA92" s="75">
        <f>STOA!H92</f>
        <v>937.88999999999987</v>
      </c>
      <c r="AB92" s="75">
        <f>-STOA!N92</f>
        <v>0</v>
      </c>
      <c r="AC92">
        <f t="shared" si="3"/>
        <v>28.87026401930855</v>
      </c>
      <c r="AD92">
        <f t="shared" si="4"/>
        <v>3189.1425725635063</v>
      </c>
      <c r="AE92">
        <f>'IDT-1'!B92</f>
        <v>0</v>
      </c>
      <c r="AF92" s="24"/>
      <c r="AG92">
        <f t="shared" si="5"/>
        <v>3189.1425725635063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-109</v>
      </c>
      <c r="AM92" s="34">
        <f>RTM_PXI!H92</f>
        <v>0</v>
      </c>
      <c r="AN92" s="34">
        <f>RTM_PXI!N92</f>
        <v>0</v>
      </c>
      <c r="AO92" s="147">
        <f>GDAM_IEX!H92</f>
        <v>45.82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11.343668000000001</v>
      </c>
      <c r="E93">
        <f>GT_NG!P93</f>
        <v>9.2342034203420358</v>
      </c>
      <c r="F93">
        <f>GT_Spot!P93</f>
        <v>0</v>
      </c>
      <c r="G93">
        <f>PPCL_NG!P93</f>
        <v>77.231699999999989</v>
      </c>
      <c r="H93">
        <f>PPCL_Spot!P93</f>
        <v>0</v>
      </c>
      <c r="I93">
        <f>Bawana_NG!P93</f>
        <v>115.55548611382369</v>
      </c>
      <c r="J93">
        <f>Bawana_RLNG!P93</f>
        <v>0</v>
      </c>
      <c r="K93">
        <f>Bawana_Spot!P93</f>
        <v>438.03934819355993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1274.7975145657749</v>
      </c>
      <c r="P93" s="36">
        <v>114.2655705868672</v>
      </c>
      <c r="Q93" s="36">
        <v>38.245607487367927</v>
      </c>
      <c r="R93" s="38">
        <v>0</v>
      </c>
      <c r="S93" s="38">
        <v>7.4050000000000002</v>
      </c>
      <c r="T93" s="37">
        <f>SUMPRODUCT(LTA!J93:AN93,LTA!J$101:AN$101,LTA!J$103:AN$103)</f>
        <v>76.010000000000005</v>
      </c>
      <c r="U93" s="37">
        <f>SUMPRODUCT(LTA!J93:AN93,LTA!J$102:AN$102,LTA!J$103:AN$103)</f>
        <v>134.36000000000001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55.05</v>
      </c>
      <c r="Z93" s="34">
        <f>IEX!N93</f>
        <v>0</v>
      </c>
      <c r="AA93" s="75">
        <f>STOA!H93</f>
        <v>931.13999999999987</v>
      </c>
      <c r="AB93" s="75">
        <f>-STOA!N93</f>
        <v>0</v>
      </c>
      <c r="AC93">
        <f t="shared" si="3"/>
        <v>28.740235590629442</v>
      </c>
      <c r="AD93">
        <f t="shared" si="4"/>
        <v>3219.9878627771072</v>
      </c>
      <c r="AE93">
        <f>'IDT-1'!B93</f>
        <v>0</v>
      </c>
      <c r="AF93" s="24"/>
      <c r="AG93">
        <f t="shared" si="5"/>
        <v>3219.9878627771072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-86</v>
      </c>
      <c r="AM93" s="34">
        <f>RTM_PXI!H93</f>
        <v>0</v>
      </c>
      <c r="AN93" s="34">
        <f>RTM_PXI!N93</f>
        <v>0</v>
      </c>
      <c r="AO93" s="147">
        <f>GDAM_IEX!H93</f>
        <v>52.05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11.343668000000001</v>
      </c>
      <c r="E94">
        <f>GT_NG!P94</f>
        <v>9.2342034203420358</v>
      </c>
      <c r="F94">
        <f>GT_Spot!P94</f>
        <v>0</v>
      </c>
      <c r="G94">
        <f>PPCL_NG!P94</f>
        <v>77.231699999999989</v>
      </c>
      <c r="H94">
        <f>PPCL_Spot!P94</f>
        <v>0</v>
      </c>
      <c r="I94">
        <f>Bawana_NG!P94</f>
        <v>115.55548611382369</v>
      </c>
      <c r="J94">
        <f>Bawana_RLNG!P94</f>
        <v>0</v>
      </c>
      <c r="K94">
        <f>Bawana_Spot!P94</f>
        <v>438.03934819355993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1271.5679829680657</v>
      </c>
      <c r="P94" s="36">
        <v>114.2655705868672</v>
      </c>
      <c r="Q94" s="36">
        <v>38.245607487367927</v>
      </c>
      <c r="R94" s="38">
        <v>0</v>
      </c>
      <c r="S94" s="38">
        <v>7.4050000000000002</v>
      </c>
      <c r="T94" s="37">
        <f>SUMPRODUCT(LTA!J94:AN94,LTA!J$101:AN$101,LTA!J$103:AN$103)</f>
        <v>77.989999999999995</v>
      </c>
      <c r="U94" s="37">
        <f>SUMPRODUCT(LTA!J94:AN94,LTA!J$102:AN$102,LTA!J$103:AN$103)</f>
        <v>136.16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54.6</v>
      </c>
      <c r="Z94" s="34">
        <f>IEX!N94</f>
        <v>0</v>
      </c>
      <c r="AA94" s="75">
        <f>STOA!H94</f>
        <v>931.13999999999987</v>
      </c>
      <c r="AB94" s="75">
        <f>-STOA!N94</f>
        <v>0</v>
      </c>
      <c r="AC94">
        <f t="shared" si="3"/>
        <v>28.45907553166289</v>
      </c>
      <c r="AD94">
        <f t="shared" si="4"/>
        <v>3263.119491238363</v>
      </c>
      <c r="AE94">
        <f>'IDT-1'!B94</f>
        <v>0</v>
      </c>
      <c r="AF94" s="24"/>
      <c r="AG94">
        <f t="shared" si="5"/>
        <v>3263.119491238363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-48</v>
      </c>
      <c r="AM94" s="34">
        <f>RTM_PXI!H94</f>
        <v>0</v>
      </c>
      <c r="AN94" s="34">
        <f>RTM_PXI!N94</f>
        <v>0</v>
      </c>
      <c r="AO94" s="147">
        <f>GDAM_IEX!H94</f>
        <v>56.8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11.343668000000001</v>
      </c>
      <c r="E95">
        <f>GT_NG!P95</f>
        <v>9.2342034203420358</v>
      </c>
      <c r="F95">
        <f>GT_Spot!P95</f>
        <v>0</v>
      </c>
      <c r="G95">
        <f>PPCL_NG!P95</f>
        <v>77.231699999999989</v>
      </c>
      <c r="H95">
        <f>PPCL_Spot!P95</f>
        <v>0</v>
      </c>
      <c r="I95">
        <f>Bawana_NG!P95</f>
        <v>115.55548611382369</v>
      </c>
      <c r="J95">
        <f>Bawana_RLNG!P95</f>
        <v>0</v>
      </c>
      <c r="K95">
        <f>Bawana_Spot!P95</f>
        <v>438.0393848098422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1271.5679829680657</v>
      </c>
      <c r="P95" s="36">
        <v>114.2655705868672</v>
      </c>
      <c r="Q95" s="36">
        <v>38.245607487367927</v>
      </c>
      <c r="R95" s="38">
        <v>0</v>
      </c>
      <c r="S95" s="38">
        <v>7.4050000000000002</v>
      </c>
      <c r="T95" s="37">
        <f>SUMPRODUCT(LTA!J95:AN95,LTA!J$101:AN$101,LTA!J$103:AN$103)</f>
        <v>78.33</v>
      </c>
      <c r="U95" s="37">
        <f>SUMPRODUCT(LTA!J95:AN95,LTA!J$102:AN$102,LTA!J$103:AN$103)</f>
        <v>137.46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42.18</v>
      </c>
      <c r="Z95" s="34">
        <f>IEX!N95</f>
        <v>0</v>
      </c>
      <c r="AA95" s="75">
        <f>STOA!H95</f>
        <v>1027.6199999999999</v>
      </c>
      <c r="AB95" s="75">
        <f>-STOA!N95</f>
        <v>0</v>
      </c>
      <c r="AC95">
        <f t="shared" si="3"/>
        <v>29.504679410034345</v>
      </c>
      <c r="AD95">
        <f t="shared" si="4"/>
        <v>3290.1439239762744</v>
      </c>
      <c r="AE95">
        <f>'IDT-1'!B95</f>
        <v>0</v>
      </c>
      <c r="AF95" s="24"/>
      <c r="AG95">
        <f t="shared" si="5"/>
        <v>3290.1439239762744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-96</v>
      </c>
      <c r="AM95" s="34">
        <f>RTM_PXI!H95</f>
        <v>0</v>
      </c>
      <c r="AN95" s="34">
        <f>RTM_PXI!N95</f>
        <v>0</v>
      </c>
      <c r="AO95" s="147">
        <f>GDAM_IEX!H95</f>
        <v>47.17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11.343668000000001</v>
      </c>
      <c r="E96">
        <f>GT_NG!P96</f>
        <v>9.2342034203420358</v>
      </c>
      <c r="F96">
        <f>GT_Spot!P96</f>
        <v>0</v>
      </c>
      <c r="G96">
        <f>PPCL_NG!P96</f>
        <v>77.231699999999989</v>
      </c>
      <c r="H96">
        <f>PPCL_Spot!P96</f>
        <v>0</v>
      </c>
      <c r="I96">
        <f>Bawana_NG!P96</f>
        <v>115.55548611382369</v>
      </c>
      <c r="J96">
        <f>Bawana_RLNG!P96</f>
        <v>0</v>
      </c>
      <c r="K96">
        <f>Bawana_Spot!P96</f>
        <v>438.0393848098422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1271.5679829680657</v>
      </c>
      <c r="P96" s="36">
        <v>114.2655705868672</v>
      </c>
      <c r="Q96" s="36">
        <v>38.245607487367927</v>
      </c>
      <c r="R96" s="38">
        <v>0</v>
      </c>
      <c r="S96" s="38">
        <v>7.4050000000000002</v>
      </c>
      <c r="T96" s="37">
        <f>SUMPRODUCT(LTA!J96:AN96,LTA!J$101:AN$101,LTA!J$103:AN$103)</f>
        <v>79.67</v>
      </c>
      <c r="U96" s="37">
        <f>SUMPRODUCT(LTA!J96:AN96,LTA!J$102:AN$102,LTA!J$103:AN$103)</f>
        <v>137.25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47.39</v>
      </c>
      <c r="Z96" s="34">
        <f>IEX!N96</f>
        <v>0</v>
      </c>
      <c r="AA96" s="75">
        <f>STOA!H96</f>
        <v>1027.6199999999999</v>
      </c>
      <c r="AB96" s="75">
        <f>-STOA!N96</f>
        <v>0</v>
      </c>
      <c r="AC96">
        <f t="shared" si="3"/>
        <v>29.62305519865879</v>
      </c>
      <c r="AD96">
        <f t="shared" si="4"/>
        <v>3294.0755481876504</v>
      </c>
      <c r="AE96">
        <f>'IDT-1'!B96</f>
        <v>0</v>
      </c>
      <c r="AF96" s="24"/>
      <c r="AG96">
        <f t="shared" si="5"/>
        <v>3294.0755481876504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-101</v>
      </c>
      <c r="AM96" s="34">
        <f>RTM_PXI!H96</f>
        <v>0</v>
      </c>
      <c r="AN96" s="34">
        <f>RTM_PXI!N96</f>
        <v>0</v>
      </c>
      <c r="AO96" s="147">
        <f>GDAM_IEX!H96</f>
        <v>49.88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11.343668000000001</v>
      </c>
      <c r="E97">
        <f>GT_NG!P97</f>
        <v>9.2342034203420358</v>
      </c>
      <c r="F97">
        <f>GT_Spot!P97</f>
        <v>0</v>
      </c>
      <c r="G97">
        <f>PPCL_NG!P97</f>
        <v>77.231699999999989</v>
      </c>
      <c r="H97">
        <f>PPCL_Spot!P97</f>
        <v>0</v>
      </c>
      <c r="I97">
        <f>Bawana_NG!P97</f>
        <v>115.55548611382369</v>
      </c>
      <c r="J97">
        <f>Bawana_RLNG!P97</f>
        <v>0</v>
      </c>
      <c r="K97">
        <f>Bawana_Spot!P97</f>
        <v>438.0393848098422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1272.6541381046027</v>
      </c>
      <c r="P97" s="36">
        <v>114.2655705868672</v>
      </c>
      <c r="Q97" s="36">
        <v>38.245607487367927</v>
      </c>
      <c r="R97" s="38">
        <v>0</v>
      </c>
      <c r="S97" s="38">
        <v>7.4050000000000002</v>
      </c>
      <c r="T97" s="37">
        <f>SUMPRODUCT(LTA!J97:AN97,LTA!J$101:AN$101,LTA!J$103:AN$103)</f>
        <v>80.010000000000005</v>
      </c>
      <c r="U97" s="37">
        <f>SUMPRODUCT(LTA!J97:AN97,LTA!J$102:AN$102,LTA!J$103:AN$103)</f>
        <v>139.05000000000001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45.38</v>
      </c>
      <c r="Z97" s="34">
        <f>IEX!N97</f>
        <v>0</v>
      </c>
      <c r="AA97" s="75">
        <f>STOA!H97</f>
        <v>1027.6199999999999</v>
      </c>
      <c r="AB97" s="75">
        <f>-STOA!N97</f>
        <v>0</v>
      </c>
      <c r="AC97">
        <f t="shared" si="3"/>
        <v>29.677041848155042</v>
      </c>
      <c r="AD97">
        <f t="shared" si="4"/>
        <v>3288.3977166746913</v>
      </c>
      <c r="AE97">
        <f>'IDT-1'!B97</f>
        <v>0</v>
      </c>
      <c r="AF97" s="24"/>
      <c r="AG97">
        <f t="shared" si="5"/>
        <v>3288.3977166746913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-107</v>
      </c>
      <c r="AM97" s="34">
        <f>RTM_PXI!H97</f>
        <v>0</v>
      </c>
      <c r="AN97" s="34">
        <f>RTM_PXI!N97</f>
        <v>0</v>
      </c>
      <c r="AO97" s="147">
        <f>GDAM_IEX!H97</f>
        <v>49.04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11.343668000000001</v>
      </c>
      <c r="E98">
        <f>GT_NG!P98</f>
        <v>9.2342034203420358</v>
      </c>
      <c r="F98">
        <f>GT_Spot!P98</f>
        <v>0</v>
      </c>
      <c r="G98">
        <f>PPCL_NG!P98</f>
        <v>77.231699999999989</v>
      </c>
      <c r="H98">
        <f>PPCL_Spot!P98</f>
        <v>0</v>
      </c>
      <c r="I98">
        <f>Bawana_NG!P98</f>
        <v>115.55548611382369</v>
      </c>
      <c r="J98">
        <f>Bawana_RLNG!P98</f>
        <v>0</v>
      </c>
      <c r="K98">
        <f>Bawana_Spot!P98</f>
        <v>438.0393848098422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1272.6541381046027</v>
      </c>
      <c r="P98" s="36">
        <v>114.2655705868672</v>
      </c>
      <c r="Q98" s="36">
        <v>38.245607487367927</v>
      </c>
      <c r="R98" s="38">
        <v>0</v>
      </c>
      <c r="S98" s="38">
        <v>7.4050000000000002</v>
      </c>
      <c r="T98" s="37">
        <f>SUMPRODUCT(LTA!J98:AN98,LTA!J$101:AN$101,LTA!J$103:AN$103)</f>
        <v>80.33</v>
      </c>
      <c r="U98" s="37">
        <f>SUMPRODUCT(LTA!J98:AN98,LTA!J$102:AN$102,LTA!J$103:AN$103)</f>
        <v>139.85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41.92</v>
      </c>
      <c r="Z98" s="34">
        <f>IEX!N98</f>
        <v>0</v>
      </c>
      <c r="AA98" s="75">
        <f>STOA!H98</f>
        <v>1027.6199999999999</v>
      </c>
      <c r="AB98" s="75">
        <f>-STOA!N98</f>
        <v>0</v>
      </c>
      <c r="AC98">
        <f t="shared" si="3"/>
        <v>29.730912583128813</v>
      </c>
      <c r="AD98">
        <f t="shared" si="4"/>
        <v>3272.6638459397168</v>
      </c>
      <c r="AE98">
        <f>'IDT-1'!B98</f>
        <v>0</v>
      </c>
      <c r="AF98" s="24"/>
      <c r="AG98">
        <f t="shared" si="5"/>
        <v>3272.6638459397168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-118</v>
      </c>
      <c r="AM98" s="34">
        <f>RTM_PXI!H98</f>
        <v>0</v>
      </c>
      <c r="AN98" s="34">
        <f>RTM_PXI!N98</f>
        <v>0</v>
      </c>
      <c r="AO98" s="147">
        <f>GDAM_IEX!H98</f>
        <v>46.7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0.25973620399999975</v>
      </c>
      <c r="E99">
        <f t="shared" si="6"/>
        <v>0.30539695022731644</v>
      </c>
      <c r="F99">
        <f t="shared" si="6"/>
        <v>0</v>
      </c>
      <c r="G99">
        <f t="shared" si="6"/>
        <v>1.8647948320642895</v>
      </c>
      <c r="H99">
        <f t="shared" si="6"/>
        <v>0</v>
      </c>
      <c r="I99">
        <f t="shared" si="6"/>
        <v>3.1352977175133501</v>
      </c>
      <c r="J99">
        <f t="shared" si="6"/>
        <v>0</v>
      </c>
      <c r="K99">
        <f t="shared" si="6"/>
        <v>10.531817666779029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26.016003988038122</v>
      </c>
      <c r="P99" s="36">
        <f t="shared" si="6"/>
        <v>2.2978221216752606</v>
      </c>
      <c r="Q99" s="36">
        <f t="shared" si="6"/>
        <v>0.75396320107946802</v>
      </c>
      <c r="R99" s="38">
        <f t="shared" si="6"/>
        <v>0.45364382273220094</v>
      </c>
      <c r="S99" s="38">
        <f t="shared" si="6"/>
        <v>0.15210500000000002</v>
      </c>
      <c r="T99" s="37">
        <f t="shared" si="6"/>
        <v>6.189804999999998</v>
      </c>
      <c r="U99" s="37">
        <f t="shared" si="6"/>
        <v>3.252345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0.98237499999999989</v>
      </c>
      <c r="Z99" s="34">
        <f t="shared" si="6"/>
        <v>-0.41249999999999998</v>
      </c>
      <c r="AA99" s="75">
        <f t="shared" si="6"/>
        <v>12.944772500000001</v>
      </c>
      <c r="AB99" s="75">
        <f t="shared" si="6"/>
        <v>0</v>
      </c>
      <c r="AC99">
        <f t="shared" si="6"/>
        <v>0.6114181548918779</v>
      </c>
      <c r="AD99">
        <f t="shared" si="6"/>
        <v>65.72235084921715</v>
      </c>
      <c r="AE99">
        <f t="shared" si="6"/>
        <v>0.60375000000000001</v>
      </c>
      <c r="AG99">
        <f t="shared" si="6"/>
        <v>66.326100849217156</v>
      </c>
      <c r="AI99">
        <f t="shared" si="6"/>
        <v>0</v>
      </c>
      <c r="AJ99">
        <f t="shared" si="6"/>
        <v>0</v>
      </c>
      <c r="AK99">
        <f t="shared" si="6"/>
        <v>0.23572499999999999</v>
      </c>
      <c r="AL99">
        <f t="shared" si="6"/>
        <v>-2.8009425000000001</v>
      </c>
      <c r="AM99">
        <f t="shared" si="6"/>
        <v>0</v>
      </c>
      <c r="AN99">
        <f t="shared" si="6"/>
        <v>0</v>
      </c>
      <c r="AO99">
        <f t="shared" si="6"/>
        <v>0.1716075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45437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3.1495499999999996</v>
      </c>
      <c r="E3">
        <f>GT_NG!Q3</f>
        <v>8.1006731050629206</v>
      </c>
      <c r="F3">
        <f>GT_Spot!Q3</f>
        <v>0</v>
      </c>
      <c r="G3">
        <f>PPCL_NG!Q3</f>
        <v>45.32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140.00052940993612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870.21247895842487</v>
      </c>
      <c r="P3" s="36">
        <v>68.457387920180082</v>
      </c>
      <c r="Q3" s="36">
        <v>22.117459807073953</v>
      </c>
      <c r="R3" s="38">
        <v>0</v>
      </c>
      <c r="S3" s="38">
        <v>0</v>
      </c>
      <c r="T3" s="37">
        <f>SUMPRODUCT(LTA!J3:AN3,LTA!J$101:AN$101,LTA!J$104:AN$104)</f>
        <v>61.67</v>
      </c>
      <c r="U3" s="37">
        <f>SUMPRODUCT(LTA!J3:AN3,LTA!J$102:AN$102,LTA!J$104:AN$104)</f>
        <v>128.06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1.32</v>
      </c>
      <c r="Z3" s="34">
        <f>IEX!O3</f>
        <v>0</v>
      </c>
      <c r="AA3" s="75">
        <f>STOA!I3</f>
        <v>212.35000000000002</v>
      </c>
      <c r="AB3" s="75">
        <f>-STOA!O3</f>
        <v>0</v>
      </c>
      <c r="AC3">
        <f>SUMIF(B3:AB3,"&gt;0")*$AC$2-SUMIF(B3:AB3,"&lt;0")*($AC$2/(1-$AC$2))+SUMIF(AI3:AR3,"&gt;0")*$AC$2-SUMIF(AI3:AR3,"&lt;0")*($AC$2/(1-$AC$2))</f>
        <v>13.769497819115625</v>
      </c>
      <c r="AD3">
        <f>SUM(B3:AB3,AI3:AV3)-AC3</f>
        <v>1625.4564330279825</v>
      </c>
      <c r="AE3">
        <f>'IDT-1'!C3</f>
        <v>0</v>
      </c>
      <c r="AF3" s="24"/>
      <c r="AG3">
        <f>SUM(AD3:AF3)</f>
        <v>1625.4564330279825</v>
      </c>
      <c r="AI3" s="34">
        <f>PXIL!I3</f>
        <v>0</v>
      </c>
      <c r="AJ3" s="34">
        <f>PXIL!O3</f>
        <v>0</v>
      </c>
      <c r="AK3" s="34">
        <f>RTM_IEX!I3</f>
        <v>9.7799999999999994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13.69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3.1495499999999996</v>
      </c>
      <c r="E4">
        <f>GT_NG!Q4</f>
        <v>8.1006731050629206</v>
      </c>
      <c r="F4">
        <f>GT_Spot!Q4</f>
        <v>0</v>
      </c>
      <c r="G4">
        <f>PPCL_NG!Q4</f>
        <v>45.32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140.00048797827537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870.55181637649798</v>
      </c>
      <c r="P4" s="36">
        <v>68.457387920180082</v>
      </c>
      <c r="Q4" s="36">
        <v>22.117459807073953</v>
      </c>
      <c r="R4" s="38">
        <v>0</v>
      </c>
      <c r="S4" s="38">
        <v>0</v>
      </c>
      <c r="T4" s="37">
        <f>SUMPRODUCT(LTA!J4:AN4,LTA!J$101:AN$101,LTA!J$104:AN$104)</f>
        <v>63</v>
      </c>
      <c r="U4" s="37">
        <f>SUMPRODUCT(LTA!J4:AN4,LTA!J$102:AN$102,LTA!J$104:AN$104)</f>
        <v>128.56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1.64</v>
      </c>
      <c r="Z4" s="34">
        <f>IEX!O4</f>
        <v>0</v>
      </c>
      <c r="AA4" s="75">
        <f>STOA!I4</f>
        <v>213.22000000000003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13.839704113549933</v>
      </c>
      <c r="AD4">
        <f t="shared" ref="AD4:AD67" si="1">SUM(B4:AB4,AI4:AV4)-AC4</f>
        <v>1605.6255227199604</v>
      </c>
      <c r="AE4">
        <f>'IDT-1'!C4</f>
        <v>0</v>
      </c>
      <c r="AF4" s="24"/>
      <c r="AG4">
        <f t="shared" ref="AG4:AG67" si="2">SUM(AD4:AF4)</f>
        <v>1605.6255227199604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-14</v>
      </c>
      <c r="AM4" s="34">
        <f>RTM_PXI!I4</f>
        <v>0</v>
      </c>
      <c r="AN4" s="34">
        <f>RTM_PXI!O4</f>
        <v>0</v>
      </c>
      <c r="AO4" s="147">
        <f>GDAM_IEX!I4</f>
        <v>14.35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3.1495499999999996</v>
      </c>
      <c r="E5">
        <f>GT_NG!Q5</f>
        <v>8.1006731050629206</v>
      </c>
      <c r="F5">
        <f>GT_Spot!Q5</f>
        <v>0</v>
      </c>
      <c r="G5">
        <f>PPCL_NG!Q5</f>
        <v>45.32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140.00055329785522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868.82464553651221</v>
      </c>
      <c r="P5" s="36">
        <v>68.457387920180082</v>
      </c>
      <c r="Q5" s="36">
        <v>22.117459807073953</v>
      </c>
      <c r="R5" s="38">
        <v>0</v>
      </c>
      <c r="S5" s="38">
        <v>0</v>
      </c>
      <c r="T5" s="37">
        <f>SUMPRODUCT(LTA!J5:AN5,LTA!J$101:AN$101,LTA!J$104:AN$104)</f>
        <v>64.33</v>
      </c>
      <c r="U5" s="37">
        <f>SUMPRODUCT(LTA!J5:AN5,LTA!J$102:AN$102,LTA!J$104:AN$104)</f>
        <v>129.22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1.55</v>
      </c>
      <c r="Z5" s="34">
        <f>IEX!O5</f>
        <v>0</v>
      </c>
      <c r="AA5" s="75">
        <f>STOA!I5</f>
        <v>213.22000000000003</v>
      </c>
      <c r="AB5" s="75">
        <f>-STOA!O5</f>
        <v>0</v>
      </c>
      <c r="AC5">
        <f t="shared" si="0"/>
        <v>13.919626319877192</v>
      </c>
      <c r="AD5">
        <f t="shared" si="1"/>
        <v>1590.9584949932273</v>
      </c>
      <c r="AE5">
        <f>'IDT-1'!C5</f>
        <v>0</v>
      </c>
      <c r="AF5" s="24"/>
      <c r="AG5">
        <f t="shared" si="2"/>
        <v>1590.9584949932273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-26</v>
      </c>
      <c r="AM5" s="34">
        <f>RTM_PXI!I5</f>
        <v>0</v>
      </c>
      <c r="AN5" s="34">
        <f>RTM_PXI!O5</f>
        <v>0</v>
      </c>
      <c r="AO5" s="147">
        <f>GDAM_IEX!I5</f>
        <v>11.59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3.1495499999999996</v>
      </c>
      <c r="E6">
        <f>GT_NG!Q6</f>
        <v>8.1006731050629206</v>
      </c>
      <c r="F6">
        <f>GT_Spot!Q6</f>
        <v>0</v>
      </c>
      <c r="G6">
        <f>PPCL_NG!Q6</f>
        <v>45.32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120.00061926088945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868.82464553651221</v>
      </c>
      <c r="P6" s="36">
        <v>68.457387920180082</v>
      </c>
      <c r="Q6" s="36">
        <v>22.117459807073953</v>
      </c>
      <c r="R6" s="38">
        <v>0</v>
      </c>
      <c r="S6" s="38">
        <v>0</v>
      </c>
      <c r="T6" s="37">
        <f>SUMPRODUCT(LTA!J6:AN6,LTA!J$101:AN$101,LTA!J$104:AN$104)</f>
        <v>65.67</v>
      </c>
      <c r="U6" s="37">
        <f>SUMPRODUCT(LTA!J6:AN6,LTA!J$102:AN$102,LTA!J$104:AN$104)</f>
        <v>131.06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1.78</v>
      </c>
      <c r="Z6" s="34">
        <f>IEX!O6</f>
        <v>0</v>
      </c>
      <c r="AA6" s="75">
        <f>STOA!I6</f>
        <v>214.00000000000003</v>
      </c>
      <c r="AB6" s="75">
        <f>-STOA!O6</f>
        <v>0</v>
      </c>
      <c r="AC6">
        <f t="shared" si="0"/>
        <v>13.788283504866238</v>
      </c>
      <c r="AD6">
        <f t="shared" si="1"/>
        <v>1567.4199037712724</v>
      </c>
      <c r="AE6">
        <f>'IDT-1'!C6</f>
        <v>0</v>
      </c>
      <c r="AF6" s="24"/>
      <c r="AG6">
        <f t="shared" si="2"/>
        <v>1567.4199037712724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-30</v>
      </c>
      <c r="AM6" s="34">
        <f>RTM_PXI!I6</f>
        <v>0</v>
      </c>
      <c r="AN6" s="34">
        <f>RTM_PXI!O6</f>
        <v>0</v>
      </c>
      <c r="AO6" s="147">
        <f>GDAM_IEX!I6</f>
        <v>7.73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3.1495499999999996</v>
      </c>
      <c r="E7">
        <f>GT_NG!Q7</f>
        <v>8.1006731050629206</v>
      </c>
      <c r="F7">
        <f>GT_Spot!Q7</f>
        <v>0</v>
      </c>
      <c r="G7">
        <f>PPCL_NG!Q7</f>
        <v>45.32</v>
      </c>
      <c r="H7">
        <f>PPCL_Spot!Q7</f>
        <v>0</v>
      </c>
      <c r="I7">
        <f>Bawana_NG!Q7</f>
        <v>54.997993872191408</v>
      </c>
      <c r="J7">
        <f>Bawana_RLNG!Q7</f>
        <v>0</v>
      </c>
      <c r="K7">
        <f>Bawana_Spot!Q7</f>
        <v>79.000710690815083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871.85272844878114</v>
      </c>
      <c r="P7" s="36">
        <v>68.457387920180082</v>
      </c>
      <c r="Q7" s="36">
        <v>22.117459807073953</v>
      </c>
      <c r="R7" s="38">
        <v>0</v>
      </c>
      <c r="S7" s="38">
        <v>0</v>
      </c>
      <c r="T7" s="37">
        <f>SUMPRODUCT(LTA!J7:AN7,LTA!J$101:AN$101,LTA!J$104:AN$104)</f>
        <v>67</v>
      </c>
      <c r="U7" s="37">
        <f>SUMPRODUCT(LTA!J7:AN7,LTA!J$102:AN$102,LTA!J$104:AN$104)</f>
        <v>131.4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0.63</v>
      </c>
      <c r="Z7" s="34">
        <f>IEX!O7</f>
        <v>0</v>
      </c>
      <c r="AA7" s="75">
        <f>STOA!I7</f>
        <v>214.00000000000003</v>
      </c>
      <c r="AB7" s="75">
        <f>-STOA!O7</f>
        <v>0</v>
      </c>
      <c r="AC7">
        <f t="shared" si="0"/>
        <v>13.36873863229048</v>
      </c>
      <c r="AD7">
        <f t="shared" si="1"/>
        <v>1578.1477652118144</v>
      </c>
      <c r="AE7">
        <f>'IDT-1'!C7</f>
        <v>0</v>
      </c>
      <c r="AF7" s="24"/>
      <c r="AG7">
        <f t="shared" si="2"/>
        <v>1578.1477652118144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25.49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3.1495499999999996</v>
      </c>
      <c r="E8">
        <f>GT_NG!Q8</f>
        <v>8.1006731050629206</v>
      </c>
      <c r="F8">
        <f>GT_Spot!Q8</f>
        <v>0</v>
      </c>
      <c r="G8">
        <f>PPCL_NG!Q8</f>
        <v>45.32</v>
      </c>
      <c r="H8">
        <f>PPCL_Spot!Q8</f>
        <v>0</v>
      </c>
      <c r="I8">
        <f>Bawana_NG!Q8</f>
        <v>54.997993872191408</v>
      </c>
      <c r="J8">
        <f>Bawana_RLNG!Q8</f>
        <v>0</v>
      </c>
      <c r="K8">
        <f>Bawana_Spot!Q8</f>
        <v>79.000710690815083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871.63337890161142</v>
      </c>
      <c r="P8" s="36">
        <v>68.457387920180082</v>
      </c>
      <c r="Q8" s="36">
        <v>22.117459807073953</v>
      </c>
      <c r="R8" s="38">
        <v>0</v>
      </c>
      <c r="S8" s="38">
        <v>0</v>
      </c>
      <c r="T8" s="37">
        <f>SUMPRODUCT(LTA!J8:AN8,LTA!J$101:AN$101,LTA!J$104:AN$104)</f>
        <v>68.33</v>
      </c>
      <c r="U8" s="37">
        <f>SUMPRODUCT(LTA!J8:AN8,LTA!J$102:AN$102,LTA!J$104:AN$104)</f>
        <v>127.22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214.00000000000003</v>
      </c>
      <c r="AB8" s="75">
        <f>-STOA!O8</f>
        <v>0</v>
      </c>
      <c r="AC8">
        <f t="shared" si="0"/>
        <v>13.123548096094252</v>
      </c>
      <c r="AD8">
        <f t="shared" si="1"/>
        <v>1549.2036062008406</v>
      </c>
      <c r="AE8">
        <f>'IDT-1'!C8</f>
        <v>0</v>
      </c>
      <c r="AF8" s="24"/>
      <c r="AG8">
        <f t="shared" si="2"/>
        <v>1549.2036062008406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3.1495499999999996</v>
      </c>
      <c r="E9">
        <f>GT_NG!Q9</f>
        <v>8.1006731050629206</v>
      </c>
      <c r="F9">
        <f>GT_Spot!Q9</f>
        <v>0</v>
      </c>
      <c r="G9">
        <f>PPCL_NG!Q9</f>
        <v>45.32</v>
      </c>
      <c r="H9">
        <f>PPCL_Spot!Q9</f>
        <v>0</v>
      </c>
      <c r="I9">
        <f>Bawana_NG!Q9</f>
        <v>54.997993872191408</v>
      </c>
      <c r="J9">
        <f>Bawana_RLNG!Q9</f>
        <v>0</v>
      </c>
      <c r="K9">
        <f>Bawana_Spot!Q9</f>
        <v>79.000717068031094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871.63337890161142</v>
      </c>
      <c r="P9" s="36">
        <v>68.457387920180082</v>
      </c>
      <c r="Q9" s="36">
        <v>22.117459807073953</v>
      </c>
      <c r="R9" s="38">
        <v>0</v>
      </c>
      <c r="S9" s="38">
        <v>0</v>
      </c>
      <c r="T9" s="37">
        <f>SUMPRODUCT(LTA!J9:AN9,LTA!J$101:AN$101,LTA!J$104:AN$104)</f>
        <v>69.67</v>
      </c>
      <c r="U9" s="37">
        <f>SUMPRODUCT(LTA!J9:AN9,LTA!J$102:AN$102,LTA!J$104:AN$104)</f>
        <v>127.56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214.00000000000003</v>
      </c>
      <c r="AB9" s="75">
        <f>-STOA!O9</f>
        <v>0</v>
      </c>
      <c r="AC9">
        <f t="shared" si="0"/>
        <v>13.484977616383318</v>
      </c>
      <c r="AD9">
        <f t="shared" si="1"/>
        <v>1509.5221830577677</v>
      </c>
      <c r="AE9">
        <f>'IDT-1'!C9</f>
        <v>0</v>
      </c>
      <c r="AF9" s="24"/>
      <c r="AG9">
        <f t="shared" si="2"/>
        <v>1509.5221830577677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-41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3.1495499999999996</v>
      </c>
      <c r="E10">
        <f>GT_NG!Q10</f>
        <v>8.1006731050629206</v>
      </c>
      <c r="F10">
        <f>GT_Spot!Q10</f>
        <v>0</v>
      </c>
      <c r="G10">
        <f>PPCL_NG!Q10</f>
        <v>45.32</v>
      </c>
      <c r="H10">
        <f>PPCL_Spot!Q10</f>
        <v>0</v>
      </c>
      <c r="I10">
        <f>Bawana_NG!Q10</f>
        <v>54.997993872191408</v>
      </c>
      <c r="J10">
        <f>Bawana_RLNG!Q10</f>
        <v>0</v>
      </c>
      <c r="K10">
        <f>Bawana_Spot!Q10</f>
        <v>79.000717068031094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871.63337890161142</v>
      </c>
      <c r="P10" s="36">
        <v>68.457387920180082</v>
      </c>
      <c r="Q10" s="36">
        <v>22.117459807073953</v>
      </c>
      <c r="R10" s="38">
        <v>0</v>
      </c>
      <c r="S10" s="38">
        <v>0</v>
      </c>
      <c r="T10" s="37">
        <f>SUMPRODUCT(LTA!J10:AN10,LTA!J$101:AN$101,LTA!J$104:AN$104)</f>
        <v>70.67</v>
      </c>
      <c r="U10" s="37">
        <f>SUMPRODUCT(LTA!J10:AN10,LTA!J$102:AN$102,LTA!J$104:AN$104)</f>
        <v>128.4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214.00000000000003</v>
      </c>
      <c r="AB10" s="75">
        <f>-STOA!O10</f>
        <v>0</v>
      </c>
      <c r="AC10">
        <f t="shared" si="0"/>
        <v>13.746097190405104</v>
      </c>
      <c r="AD10">
        <f t="shared" si="1"/>
        <v>1482.101063483746</v>
      </c>
      <c r="AE10">
        <f>'IDT-1'!C10</f>
        <v>0</v>
      </c>
      <c r="AF10" s="24"/>
      <c r="AG10">
        <f t="shared" si="2"/>
        <v>1482.101063483746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6.3434270000000001</v>
      </c>
      <c r="E11">
        <f>GT_NG!Q11</f>
        <v>8.1006731050629206</v>
      </c>
      <c r="F11">
        <f>GT_Spot!Q11</f>
        <v>0</v>
      </c>
      <c r="G11">
        <f>PPCL_NG!Q11</f>
        <v>45.32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79.000717068031094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872.60054974159721</v>
      </c>
      <c r="P11" s="36">
        <v>68.457387920180082</v>
      </c>
      <c r="Q11" s="36">
        <v>22.117459807073953</v>
      </c>
      <c r="R11" s="38">
        <v>0</v>
      </c>
      <c r="S11" s="38">
        <v>0</v>
      </c>
      <c r="T11" s="37">
        <f>SUMPRODUCT(LTA!J11:AN11,LTA!J$101:AN$101,LTA!J$104:AN$104)</f>
        <v>68.33</v>
      </c>
      <c r="U11" s="37">
        <f>SUMPRODUCT(LTA!J11:AN11,LTA!J$102:AN$102,LTA!J$104:AN$104)</f>
        <v>129.22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172.97000000000003</v>
      </c>
      <c r="AB11" s="75">
        <f>-STOA!O11</f>
        <v>0</v>
      </c>
      <c r="AC11">
        <f t="shared" si="0"/>
        <v>13.194907538992499</v>
      </c>
      <c r="AD11">
        <f t="shared" si="1"/>
        <v>1471.2631587493729</v>
      </c>
      <c r="AE11">
        <f>'IDT-1'!C11</f>
        <v>0</v>
      </c>
      <c r="AF11" s="24"/>
      <c r="AG11">
        <f t="shared" si="2"/>
        <v>1471.2631587493729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-43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6.3434270000000001</v>
      </c>
      <c r="E12">
        <f>GT_NG!Q12</f>
        <v>8.1006731050629206</v>
      </c>
      <c r="F12">
        <f>GT_Spot!Q12</f>
        <v>0</v>
      </c>
      <c r="G12">
        <f>PPCL_NG!Q12</f>
        <v>45.32</v>
      </c>
      <c r="H12">
        <f>PPCL_Spot!Q12</f>
        <v>0</v>
      </c>
      <c r="I12">
        <f>Bawana_NG!Q12</f>
        <v>44.998242256161873</v>
      </c>
      <c r="J12">
        <f>Bawana_RLNG!Q12</f>
        <v>0</v>
      </c>
      <c r="K12">
        <f>Bawana_Spot!Q12</f>
        <v>79.000717068031094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872.60054974159721</v>
      </c>
      <c r="P12" s="36">
        <v>68.457387920180082</v>
      </c>
      <c r="Q12" s="36">
        <v>22.117459807073953</v>
      </c>
      <c r="R12" s="38">
        <v>0</v>
      </c>
      <c r="S12" s="38">
        <v>0</v>
      </c>
      <c r="T12" s="37">
        <f>SUMPRODUCT(LTA!J12:AN12,LTA!J$101:AN$101,LTA!J$104:AN$104)</f>
        <v>68.33</v>
      </c>
      <c r="U12" s="37">
        <f>SUMPRODUCT(LTA!J12:AN12,LTA!J$102:AN$102,LTA!J$104:AN$104)</f>
        <v>129.56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172.97000000000003</v>
      </c>
      <c r="AB12" s="75">
        <f>-STOA!O12</f>
        <v>0</v>
      </c>
      <c r="AC12">
        <f t="shared" si="0"/>
        <v>13.206949555088109</v>
      </c>
      <c r="AD12">
        <f t="shared" si="1"/>
        <v>1450.591507343019</v>
      </c>
      <c r="AE12">
        <f>'IDT-1'!C12</f>
        <v>0</v>
      </c>
      <c r="AF12" s="24"/>
      <c r="AG12">
        <f t="shared" si="2"/>
        <v>1450.591507343019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-54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6.3434270000000001</v>
      </c>
      <c r="E13">
        <f>GT_NG!Q13</f>
        <v>8.1006731050629206</v>
      </c>
      <c r="F13">
        <f>GT_Spot!Q13</f>
        <v>0</v>
      </c>
      <c r="G13">
        <f>PPCL_NG!Q13</f>
        <v>45.32</v>
      </c>
      <c r="H13">
        <f>PPCL_Spot!Q13</f>
        <v>0</v>
      </c>
      <c r="I13">
        <f>Bawana_NG!Q13</f>
        <v>44.998323272971163</v>
      </c>
      <c r="J13">
        <f>Bawana_RLNG!Q13</f>
        <v>0</v>
      </c>
      <c r="K13">
        <f>Bawana_Spot!Q13</f>
        <v>79.000717068031094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872.60008567491695</v>
      </c>
      <c r="P13" s="36">
        <v>68.457387920180082</v>
      </c>
      <c r="Q13" s="36">
        <v>22.117459807073953</v>
      </c>
      <c r="R13" s="38">
        <v>0</v>
      </c>
      <c r="S13" s="38">
        <v>0</v>
      </c>
      <c r="T13" s="37">
        <f>SUMPRODUCT(LTA!J13:AN13,LTA!J$101:AN$101,LTA!J$104:AN$104)</f>
        <v>68.33</v>
      </c>
      <c r="U13" s="37">
        <f>SUMPRODUCT(LTA!J13:AN13,LTA!J$102:AN$102,LTA!J$104:AN$104)</f>
        <v>129.9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172.97000000000003</v>
      </c>
      <c r="AB13" s="75">
        <f>-STOA!O13</f>
        <v>0</v>
      </c>
      <c r="AC13">
        <f t="shared" si="0"/>
        <v>13.396167807416752</v>
      </c>
      <c r="AD13">
        <f t="shared" si="1"/>
        <v>1428.7419060408195</v>
      </c>
      <c r="AE13">
        <f>'IDT-1'!C13</f>
        <v>0</v>
      </c>
      <c r="AF13" s="24"/>
      <c r="AG13">
        <f t="shared" si="2"/>
        <v>1428.7419060408195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-76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6.3434270000000001</v>
      </c>
      <c r="E14">
        <f>GT_NG!Q14</f>
        <v>8.1006731050629206</v>
      </c>
      <c r="F14">
        <f>GT_Spot!Q14</f>
        <v>0</v>
      </c>
      <c r="G14">
        <f>PPCL_NG!Q14</f>
        <v>45.32</v>
      </c>
      <c r="H14">
        <f>PPCL_Spot!Q14</f>
        <v>0</v>
      </c>
      <c r="I14">
        <f>Bawana_NG!Q14</f>
        <v>44.998323272971163</v>
      </c>
      <c r="J14">
        <f>Bawana_RLNG!Q14</f>
        <v>0</v>
      </c>
      <c r="K14">
        <f>Bawana_Spot!Q14</f>
        <v>79.000717068031094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870.87291483493118</v>
      </c>
      <c r="P14" s="36">
        <v>68.457387920180082</v>
      </c>
      <c r="Q14" s="36">
        <v>22.117459807073953</v>
      </c>
      <c r="R14" s="38">
        <v>0</v>
      </c>
      <c r="S14" s="38">
        <v>0</v>
      </c>
      <c r="T14" s="37">
        <f>SUMPRODUCT(LTA!J14:AN14,LTA!J$101:AN$101,LTA!J$104:AN$104)</f>
        <v>68.33</v>
      </c>
      <c r="U14" s="37">
        <f>SUMPRODUCT(LTA!J14:AN14,LTA!J$102:AN$102,LTA!J$104:AN$104)</f>
        <v>130.06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172.97000000000003</v>
      </c>
      <c r="AB14" s="75">
        <f>-STOA!O14</f>
        <v>0</v>
      </c>
      <c r="AC14">
        <f t="shared" si="0"/>
        <v>13.552426726858652</v>
      </c>
      <c r="AD14">
        <f t="shared" si="1"/>
        <v>1407.0184762813917</v>
      </c>
      <c r="AE14">
        <f>'IDT-1'!C14</f>
        <v>0</v>
      </c>
      <c r="AF14" s="24"/>
      <c r="AG14">
        <f t="shared" si="2"/>
        <v>1407.0184762813917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-96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6.3434270000000001</v>
      </c>
      <c r="E15">
        <f>GT_NG!Q15</f>
        <v>8.0978106340631211</v>
      </c>
      <c r="F15">
        <f>GT_Spot!Q15</f>
        <v>0</v>
      </c>
      <c r="G15">
        <f>PPCL_NG!Q15</f>
        <v>45.32</v>
      </c>
      <c r="H15">
        <f>PPCL_Spot!Q15</f>
        <v>0</v>
      </c>
      <c r="I15">
        <f>Bawana_NG!Q15</f>
        <v>44.998343700541049</v>
      </c>
      <c r="J15">
        <f>Bawana_RLNG!Q15</f>
        <v>0</v>
      </c>
      <c r="K15">
        <f>Bawana_Spot!Q15</f>
        <v>79.000717068031094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870.21459582251123</v>
      </c>
      <c r="P15" s="36">
        <v>68.457387920180082</v>
      </c>
      <c r="Q15" s="36">
        <v>22.117459807073953</v>
      </c>
      <c r="R15" s="38">
        <v>0</v>
      </c>
      <c r="S15" s="38">
        <v>0</v>
      </c>
      <c r="T15" s="37">
        <f>SUMPRODUCT(LTA!J15:AN15,LTA!J$101:AN$101,LTA!J$104:AN$104)</f>
        <v>68.33</v>
      </c>
      <c r="U15" s="37">
        <f>SUMPRODUCT(LTA!J15:AN15,LTA!J$102:AN$102,LTA!J$104:AN$104)</f>
        <v>130.06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76.440000000000012</v>
      </c>
      <c r="AB15" s="75">
        <f>-STOA!O15</f>
        <v>0</v>
      </c>
      <c r="AC15">
        <f t="shared" si="0"/>
        <v>11.922789832400165</v>
      </c>
      <c r="AD15">
        <f t="shared" si="1"/>
        <v>1407.4569521200003</v>
      </c>
      <c r="AE15">
        <f>'IDT-1'!C15</f>
        <v>0</v>
      </c>
      <c r="AF15" s="24"/>
      <c r="AG15">
        <f t="shared" si="2"/>
        <v>1407.4569521200003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6.3434270000000001</v>
      </c>
      <c r="E16">
        <f>GT_NG!Q16</f>
        <v>8.0978106340631211</v>
      </c>
      <c r="F16">
        <f>GT_Spot!Q16</f>
        <v>0</v>
      </c>
      <c r="G16">
        <f>PPCL_NG!Q16</f>
        <v>45.32</v>
      </c>
      <c r="H16">
        <f>PPCL_Spot!Q16</f>
        <v>0</v>
      </c>
      <c r="I16">
        <f>Bawana_NG!Q16</f>
        <v>44.998343700541049</v>
      </c>
      <c r="J16">
        <f>Bawana_RLNG!Q16</f>
        <v>0</v>
      </c>
      <c r="K16">
        <f>Bawana_Spot!Q16</f>
        <v>79.000717068031094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864.54375691671623</v>
      </c>
      <c r="P16" s="36">
        <v>68.457387920180082</v>
      </c>
      <c r="Q16" s="36">
        <v>22.117459807073953</v>
      </c>
      <c r="R16" s="38">
        <v>0</v>
      </c>
      <c r="S16" s="38">
        <v>0</v>
      </c>
      <c r="T16" s="37">
        <f>SUMPRODUCT(LTA!J16:AN16,LTA!J$101:AN$101,LTA!J$104:AN$104)</f>
        <v>68.33</v>
      </c>
      <c r="U16" s="37">
        <f>SUMPRODUCT(LTA!J16:AN16,LTA!J$102:AN$102,LTA!J$104:AN$104)</f>
        <v>130.06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76.440000000000012</v>
      </c>
      <c r="AB16" s="75">
        <f>-STOA!O16</f>
        <v>0</v>
      </c>
      <c r="AC16">
        <f t="shared" si="0"/>
        <v>12.019164466914599</v>
      </c>
      <c r="AD16">
        <f t="shared" si="1"/>
        <v>1384.6897385796908</v>
      </c>
      <c r="AE16">
        <f>'IDT-1'!C16</f>
        <v>0</v>
      </c>
      <c r="AF16" s="24"/>
      <c r="AG16">
        <f t="shared" si="2"/>
        <v>1384.6897385796908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-17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6.3434270000000001</v>
      </c>
      <c r="E17">
        <f>GT_NG!Q17</f>
        <v>8.0978106340631211</v>
      </c>
      <c r="F17">
        <f>GT_Spot!Q17</f>
        <v>0</v>
      </c>
      <c r="G17">
        <f>PPCL_NG!Q17</f>
        <v>45.32</v>
      </c>
      <c r="H17">
        <f>PPCL_Spot!Q17</f>
        <v>0</v>
      </c>
      <c r="I17">
        <f>Bawana_NG!Q17</f>
        <v>44.998343700541049</v>
      </c>
      <c r="J17">
        <f>Bawana_RLNG!Q17</f>
        <v>0</v>
      </c>
      <c r="K17">
        <f>Bawana_Spot!Q17</f>
        <v>79.000717068031094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864.54357745637697</v>
      </c>
      <c r="P17" s="36">
        <v>68.457387920180082</v>
      </c>
      <c r="Q17" s="36">
        <v>22.117459807073953</v>
      </c>
      <c r="R17" s="38">
        <v>0</v>
      </c>
      <c r="S17" s="38">
        <v>0</v>
      </c>
      <c r="T17" s="37">
        <f>SUMPRODUCT(LTA!J17:AN17,LTA!J$101:AN$101,LTA!J$104:AN$104)</f>
        <v>68.33</v>
      </c>
      <c r="U17" s="37">
        <f>SUMPRODUCT(LTA!J17:AN17,LTA!J$102:AN$102,LTA!J$104:AN$104)</f>
        <v>130.06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76.440000000000012</v>
      </c>
      <c r="AB17" s="75">
        <f>-STOA!O17</f>
        <v>0</v>
      </c>
      <c r="AC17">
        <f t="shared" si="0"/>
        <v>12.12928800987131</v>
      </c>
      <c r="AD17">
        <f t="shared" si="1"/>
        <v>1371.5794355763951</v>
      </c>
      <c r="AE17">
        <f>'IDT-1'!C17</f>
        <v>0</v>
      </c>
      <c r="AF17" s="24"/>
      <c r="AG17">
        <f t="shared" si="2"/>
        <v>1371.5794355763951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6.3434270000000001</v>
      </c>
      <c r="E18">
        <f>GT_NG!Q18</f>
        <v>8.0978106340631211</v>
      </c>
      <c r="F18">
        <f>GT_Spot!Q18</f>
        <v>0</v>
      </c>
      <c r="G18">
        <f>PPCL_NG!Q18</f>
        <v>45.32</v>
      </c>
      <c r="H18">
        <f>PPCL_Spot!Q18</f>
        <v>0</v>
      </c>
      <c r="I18">
        <f>Bawana_NG!Q18</f>
        <v>44.998343700541049</v>
      </c>
      <c r="J18">
        <f>Bawana_RLNG!Q18</f>
        <v>0</v>
      </c>
      <c r="K18">
        <f>Bawana_Spot!Q18</f>
        <v>79.000717068031094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865.17332913533176</v>
      </c>
      <c r="P18" s="36">
        <v>68.457387920180082</v>
      </c>
      <c r="Q18" s="36">
        <v>22.117459807073953</v>
      </c>
      <c r="R18" s="38">
        <v>0</v>
      </c>
      <c r="S18" s="38">
        <v>0</v>
      </c>
      <c r="T18" s="37">
        <f>SUMPRODUCT(LTA!J18:AN18,LTA!J$101:AN$101,LTA!J$104:AN$104)</f>
        <v>68.33</v>
      </c>
      <c r="U18" s="37">
        <f>SUMPRODUCT(LTA!J18:AN18,LTA!J$102:AN$102,LTA!J$104:AN$104)</f>
        <v>130.06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-30</v>
      </c>
      <c r="AA18" s="75">
        <f>STOA!I18</f>
        <v>76.440000000000012</v>
      </c>
      <c r="AB18" s="75">
        <f>-STOA!O18</f>
        <v>0</v>
      </c>
      <c r="AC18">
        <f t="shared" si="0"/>
        <v>12.278587605297641</v>
      </c>
      <c r="AD18">
        <f t="shared" si="1"/>
        <v>1355.0598876599233</v>
      </c>
      <c r="AE18">
        <f>'IDT-1'!C18</f>
        <v>-7</v>
      </c>
      <c r="AF18" s="24"/>
      <c r="AG18">
        <f t="shared" si="2"/>
        <v>1348.0598876599233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-17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6.3434270000000001</v>
      </c>
      <c r="E19">
        <f>GT_NG!Q19</f>
        <v>8.0978106340631211</v>
      </c>
      <c r="F19">
        <f>GT_Spot!Q19</f>
        <v>0</v>
      </c>
      <c r="G19">
        <f>PPCL_NG!Q19</f>
        <v>45.32</v>
      </c>
      <c r="H19">
        <f>PPCL_Spot!Q19</f>
        <v>0</v>
      </c>
      <c r="I19">
        <f>Bawana_NG!Q19</f>
        <v>44.998343700541049</v>
      </c>
      <c r="J19">
        <f>Bawana_RLNG!Q19</f>
        <v>0</v>
      </c>
      <c r="K19">
        <f>Bawana_Spot!Q19</f>
        <v>79.000717068031094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837.29868375687863</v>
      </c>
      <c r="P19" s="36">
        <v>68.457387920180082</v>
      </c>
      <c r="Q19" s="36">
        <v>22.117459807073953</v>
      </c>
      <c r="R19" s="38">
        <v>0</v>
      </c>
      <c r="S19" s="38">
        <v>0</v>
      </c>
      <c r="T19" s="37">
        <f>SUMPRODUCT(LTA!J19:AN19,LTA!J$101:AN$101,LTA!J$104:AN$104)</f>
        <v>68.33</v>
      </c>
      <c r="U19" s="37">
        <f>SUMPRODUCT(LTA!J19:AN19,LTA!J$102:AN$102,LTA!J$104:AN$104)</f>
        <v>130.06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76.440000000000012</v>
      </c>
      <c r="AB19" s="75">
        <f>-STOA!O19</f>
        <v>0</v>
      </c>
      <c r="AC19">
        <f t="shared" si="0"/>
        <v>12.188450265441752</v>
      </c>
      <c r="AD19">
        <f t="shared" si="1"/>
        <v>1310.2753796213262</v>
      </c>
      <c r="AE19">
        <f>'IDT-1'!C19</f>
        <v>-15</v>
      </c>
      <c r="AF19" s="24"/>
      <c r="AG19">
        <f t="shared" si="2"/>
        <v>1295.2753796213262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-64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6.3434270000000001</v>
      </c>
      <c r="E20">
        <f>GT_NG!Q20</f>
        <v>8.0978106340631211</v>
      </c>
      <c r="F20">
        <f>GT_Spot!Q20</f>
        <v>0</v>
      </c>
      <c r="G20">
        <f>PPCL_NG!Q20</f>
        <v>45.32</v>
      </c>
      <c r="H20">
        <f>PPCL_Spot!Q20</f>
        <v>0</v>
      </c>
      <c r="I20">
        <f>Bawana_NG!Q20</f>
        <v>44.998343700541049</v>
      </c>
      <c r="J20">
        <f>Bawana_RLNG!Q20</f>
        <v>0</v>
      </c>
      <c r="K20">
        <f>Bawana_Spot!Q20</f>
        <v>79.000717068031094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837.30029053896249</v>
      </c>
      <c r="P20" s="36">
        <v>68.457387920180082</v>
      </c>
      <c r="Q20" s="36">
        <v>22.117459807073953</v>
      </c>
      <c r="R20" s="38">
        <v>0</v>
      </c>
      <c r="S20" s="38">
        <v>0</v>
      </c>
      <c r="T20" s="37">
        <f>SUMPRODUCT(LTA!J20:AN20,LTA!J$101:AN$101,LTA!J$104:AN$104)</f>
        <v>68.33</v>
      </c>
      <c r="U20" s="37">
        <f>SUMPRODUCT(LTA!J20:AN20,LTA!J$102:AN$102,LTA!J$104:AN$104)</f>
        <v>130.06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76.440000000000012</v>
      </c>
      <c r="AB20" s="75">
        <f>-STOA!O20</f>
        <v>0</v>
      </c>
      <c r="AC20">
        <f t="shared" si="0"/>
        <v>11.646309668018356</v>
      </c>
      <c r="AD20">
        <f t="shared" si="1"/>
        <v>1374.8191270008335</v>
      </c>
      <c r="AE20">
        <f>'IDT-1'!C20</f>
        <v>-35</v>
      </c>
      <c r="AF20" s="24"/>
      <c r="AG20">
        <f t="shared" si="2"/>
        <v>1339.8191270008335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6.3434270000000001</v>
      </c>
      <c r="E21">
        <f>GT_NG!Q21</f>
        <v>8.0978106340631211</v>
      </c>
      <c r="F21">
        <f>GT_Spot!Q21</f>
        <v>0</v>
      </c>
      <c r="G21">
        <f>PPCL_NG!Q21</f>
        <v>45.32</v>
      </c>
      <c r="H21">
        <f>PPCL_Spot!Q21</f>
        <v>0</v>
      </c>
      <c r="I21">
        <f>Bawana_NG!Q21</f>
        <v>44.998343700541049</v>
      </c>
      <c r="J21">
        <f>Bawana_RLNG!Q21</f>
        <v>0</v>
      </c>
      <c r="K21">
        <f>Bawana_Spot!Q21</f>
        <v>79.000717068031094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856.73910832132162</v>
      </c>
      <c r="P21" s="36">
        <v>68.457387920180082</v>
      </c>
      <c r="Q21" s="36">
        <v>22.117459807073953</v>
      </c>
      <c r="R21" s="38">
        <v>0</v>
      </c>
      <c r="S21" s="38">
        <v>0</v>
      </c>
      <c r="T21" s="37">
        <f>SUMPRODUCT(LTA!J21:AN21,LTA!J$101:AN$101,LTA!J$104:AN$104)</f>
        <v>68.33</v>
      </c>
      <c r="U21" s="37">
        <f>SUMPRODUCT(LTA!J21:AN21,LTA!J$102:AN$102,LTA!J$104:AN$104)</f>
        <v>29.5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76.440000000000012</v>
      </c>
      <c r="AB21" s="75">
        <f>-STOA!O21</f>
        <v>0</v>
      </c>
      <c r="AC21">
        <f t="shared" si="0"/>
        <v>11.240579737390171</v>
      </c>
      <c r="AD21">
        <f t="shared" si="1"/>
        <v>1326.9236747138207</v>
      </c>
      <c r="AE21">
        <f>'IDT-1'!C21</f>
        <v>-50</v>
      </c>
      <c r="AF21" s="24"/>
      <c r="AG21">
        <f t="shared" si="2"/>
        <v>1276.9236747138207</v>
      </c>
      <c r="AI21" s="34">
        <f>PXIL!I21</f>
        <v>0</v>
      </c>
      <c r="AJ21" s="34">
        <f>PXIL!O21</f>
        <v>0</v>
      </c>
      <c r="AK21" s="34">
        <f>RTM_IEX!I21</f>
        <v>32.82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6.3434270000000001</v>
      </c>
      <c r="E22">
        <f>GT_NG!Q22</f>
        <v>8.0978106340631211</v>
      </c>
      <c r="F22">
        <f>GT_Spot!Q22</f>
        <v>0</v>
      </c>
      <c r="G22">
        <f>PPCL_NG!Q22</f>
        <v>45.32</v>
      </c>
      <c r="H22">
        <f>PPCL_Spot!Q22</f>
        <v>0</v>
      </c>
      <c r="I22">
        <f>Bawana_NG!Q22</f>
        <v>44.998343700541049</v>
      </c>
      <c r="J22">
        <f>Bawana_RLNG!Q22</f>
        <v>0</v>
      </c>
      <c r="K22">
        <f>Bawana_Spot!Q22</f>
        <v>79.000717068031094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858.31775616723644</v>
      </c>
      <c r="P22" s="36">
        <v>68.457387920180082</v>
      </c>
      <c r="Q22" s="36">
        <v>22.117459807073953</v>
      </c>
      <c r="R22" s="38">
        <v>0</v>
      </c>
      <c r="S22" s="38">
        <v>0</v>
      </c>
      <c r="T22" s="37">
        <f>SUMPRODUCT(LTA!J22:AN22,LTA!J$101:AN$101,LTA!J$104:AN$104)</f>
        <v>68.33</v>
      </c>
      <c r="U22" s="37">
        <f>SUMPRODUCT(LTA!J22:AN22,LTA!J$102:AN$102,LTA!J$104:AN$104)</f>
        <v>29.5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76.440000000000012</v>
      </c>
      <c r="AB22" s="75">
        <f>-STOA!O22</f>
        <v>0</v>
      </c>
      <c r="AC22">
        <f t="shared" si="0"/>
        <v>11.213268379295856</v>
      </c>
      <c r="AD22">
        <f t="shared" si="1"/>
        <v>1323.6996339178299</v>
      </c>
      <c r="AE22">
        <f>'IDT-1'!C22</f>
        <v>-65</v>
      </c>
      <c r="AF22" s="24"/>
      <c r="AG22">
        <f t="shared" si="2"/>
        <v>1258.6996339178299</v>
      </c>
      <c r="AI22" s="34">
        <f>PXIL!I22</f>
        <v>0</v>
      </c>
      <c r="AJ22" s="34">
        <f>PXIL!O22</f>
        <v>0</v>
      </c>
      <c r="AK22" s="34">
        <f>RTM_IEX!I22</f>
        <v>27.99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6.3434270000000001</v>
      </c>
      <c r="E23">
        <f>GT_NG!Q23</f>
        <v>8.0978106340631211</v>
      </c>
      <c r="F23">
        <f>GT_Spot!Q23</f>
        <v>0</v>
      </c>
      <c r="G23">
        <f>PPCL_NG!Q23</f>
        <v>45.32</v>
      </c>
      <c r="H23">
        <f>PPCL_Spot!Q23</f>
        <v>0</v>
      </c>
      <c r="I23">
        <f>Bawana_NG!Q23</f>
        <v>44.998343700541049</v>
      </c>
      <c r="J23">
        <f>Bawana_RLNG!Q23</f>
        <v>0</v>
      </c>
      <c r="K23">
        <f>Bawana_Spot!Q23</f>
        <v>79.000717068031094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858.20082969319128</v>
      </c>
      <c r="P23" s="36">
        <v>69.13</v>
      </c>
      <c r="Q23" s="36">
        <v>22.117459807073953</v>
      </c>
      <c r="R23" s="38">
        <v>0</v>
      </c>
      <c r="S23" s="38">
        <v>0</v>
      </c>
      <c r="T23" s="37">
        <f>SUMPRODUCT(LTA!J23:AN23,LTA!J$101:AN$101,LTA!J$104:AN$104)</f>
        <v>68.33</v>
      </c>
      <c r="U23" s="37">
        <f>SUMPRODUCT(LTA!J23:AN23,LTA!J$102:AN$102,LTA!J$104:AN$104)</f>
        <v>30.84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76.440000000000012</v>
      </c>
      <c r="AB23" s="75">
        <f>-STOA!O23</f>
        <v>0</v>
      </c>
      <c r="AC23">
        <f t="shared" si="0"/>
        <v>11.229192138384365</v>
      </c>
      <c r="AD23">
        <f t="shared" si="1"/>
        <v>1325.5793957645162</v>
      </c>
      <c r="AE23">
        <f>'IDT-1'!C23</f>
        <v>-90</v>
      </c>
      <c r="AF23" s="24"/>
      <c r="AG23">
        <f t="shared" si="2"/>
        <v>1235.5793957645162</v>
      </c>
      <c r="AI23" s="34">
        <f>PXIL!I23</f>
        <v>0</v>
      </c>
      <c r="AJ23" s="34">
        <f>PXIL!O23</f>
        <v>0</v>
      </c>
      <c r="AK23" s="34">
        <f>RTM_IEX!I23</f>
        <v>27.99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6.3434270000000001</v>
      </c>
      <c r="E24">
        <f>GT_NG!Q24</f>
        <v>8.0978106340631211</v>
      </c>
      <c r="F24">
        <f>GT_Spot!Q24</f>
        <v>0</v>
      </c>
      <c r="G24">
        <f>PPCL_NG!Q24</f>
        <v>45.32</v>
      </c>
      <c r="H24">
        <f>PPCL_Spot!Q24</f>
        <v>0</v>
      </c>
      <c r="I24">
        <f>Bawana_NG!Q24</f>
        <v>44.998343700541049</v>
      </c>
      <c r="J24">
        <f>Bawana_RLNG!Q24</f>
        <v>0</v>
      </c>
      <c r="K24">
        <f>Bawana_Spot!Q24</f>
        <v>79.000717068031094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856.62661982563384</v>
      </c>
      <c r="P24" s="36">
        <v>69.13</v>
      </c>
      <c r="Q24" s="36">
        <v>22.117459807073953</v>
      </c>
      <c r="R24" s="38">
        <v>0</v>
      </c>
      <c r="S24" s="38">
        <v>0</v>
      </c>
      <c r="T24" s="37">
        <f>SUMPRODUCT(LTA!J24:AN24,LTA!J$101:AN$101,LTA!J$104:AN$104)</f>
        <v>68.33</v>
      </c>
      <c r="U24" s="37">
        <f>SUMPRODUCT(LTA!J24:AN24,LTA!J$102:AN$102,LTA!J$104:AN$104)</f>
        <v>30.84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76.440000000000012</v>
      </c>
      <c r="AB24" s="75">
        <f>-STOA!O24</f>
        <v>0</v>
      </c>
      <c r="AC24">
        <f t="shared" si="0"/>
        <v>11.232180775496882</v>
      </c>
      <c r="AD24">
        <f t="shared" si="1"/>
        <v>1325.9321972598466</v>
      </c>
      <c r="AE24">
        <f>'IDT-1'!C24</f>
        <v>-110</v>
      </c>
      <c r="AF24" s="24"/>
      <c r="AG24">
        <f t="shared" si="2"/>
        <v>1215.9321972598466</v>
      </c>
      <c r="AI24" s="34">
        <f>PXIL!I24</f>
        <v>0</v>
      </c>
      <c r="AJ24" s="34">
        <f>PXIL!O24</f>
        <v>0</v>
      </c>
      <c r="AK24" s="34">
        <f>RTM_IEX!I24</f>
        <v>29.92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6.3434270000000001</v>
      </c>
      <c r="E25">
        <f>GT_NG!Q25</f>
        <v>8.0978106340631211</v>
      </c>
      <c r="F25">
        <f>GT_Spot!Q25</f>
        <v>0</v>
      </c>
      <c r="G25">
        <f>PPCL_NG!Q25</f>
        <v>45.32</v>
      </c>
      <c r="H25">
        <f>PPCL_Spot!Q25</f>
        <v>0</v>
      </c>
      <c r="I25">
        <f>Bawana_NG!Q25</f>
        <v>44.998343700541049</v>
      </c>
      <c r="J25">
        <f>Bawana_RLNG!Q25</f>
        <v>0</v>
      </c>
      <c r="K25">
        <f>Bawana_Spot!Q25</f>
        <v>79.000717068031094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856.73374601145758</v>
      </c>
      <c r="P25" s="36">
        <v>70.91668319146946</v>
      </c>
      <c r="Q25" s="36">
        <v>22.109999999999996</v>
      </c>
      <c r="R25" s="38">
        <v>0</v>
      </c>
      <c r="S25" s="38">
        <v>0</v>
      </c>
      <c r="T25" s="37">
        <f>SUMPRODUCT(LTA!J25:AN25,LTA!J$101:AN$101,LTA!J$104:AN$104)</f>
        <v>68.33</v>
      </c>
      <c r="U25" s="37">
        <f>SUMPRODUCT(LTA!J25:AN25,LTA!J$102:AN$102,LTA!J$104:AN$104)</f>
        <v>30.84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76.440000000000012</v>
      </c>
      <c r="AB25" s="75">
        <f>-STOA!O25</f>
        <v>0</v>
      </c>
      <c r="AC25">
        <f t="shared" si="0"/>
        <v>11.434506111886723</v>
      </c>
      <c r="AD25">
        <f t="shared" si="1"/>
        <v>1349.8162214936754</v>
      </c>
      <c r="AE25">
        <f>'IDT-1'!C25</f>
        <v>-130</v>
      </c>
      <c r="AF25" s="24"/>
      <c r="AG25">
        <f t="shared" si="2"/>
        <v>1219.8162214936754</v>
      </c>
      <c r="AI25" s="34">
        <f>PXIL!I25</f>
        <v>0</v>
      </c>
      <c r="AJ25" s="34">
        <f>PXIL!O25</f>
        <v>0</v>
      </c>
      <c r="AK25" s="34">
        <f>RTM_IEX!I25</f>
        <v>52.12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6.3434270000000001</v>
      </c>
      <c r="E26">
        <f>GT_NG!Q26</f>
        <v>8.0978106340631211</v>
      </c>
      <c r="F26">
        <f>GT_Spot!Q26</f>
        <v>0</v>
      </c>
      <c r="G26">
        <f>PPCL_NG!Q26</f>
        <v>45.32</v>
      </c>
      <c r="H26">
        <f>PPCL_Spot!Q26</f>
        <v>0</v>
      </c>
      <c r="I26">
        <f>Bawana_NG!Q26</f>
        <v>44.998343700541049</v>
      </c>
      <c r="J26">
        <f>Bawana_RLNG!Q26</f>
        <v>0</v>
      </c>
      <c r="K26">
        <f>Bawana_Spot!Q26</f>
        <v>79.000717068031094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858.31391241532231</v>
      </c>
      <c r="P26" s="36">
        <v>68.456604503521476</v>
      </c>
      <c r="Q26" s="36">
        <v>22.109999999999996</v>
      </c>
      <c r="R26" s="38">
        <v>0</v>
      </c>
      <c r="S26" s="38">
        <v>0</v>
      </c>
      <c r="T26" s="37">
        <f>SUMPRODUCT(LTA!J26:AN26,LTA!J$101:AN$101,LTA!J$104:AN$104)</f>
        <v>68.569999999999993</v>
      </c>
      <c r="U26" s="37">
        <f>SUMPRODUCT(LTA!J26:AN26,LTA!J$102:AN$102,LTA!J$104:AN$104)</f>
        <v>30.84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-75</v>
      </c>
      <c r="AA26" s="75">
        <f>STOA!I26</f>
        <v>76.440000000000012</v>
      </c>
      <c r="AB26" s="75">
        <f>-STOA!O26</f>
        <v>0</v>
      </c>
      <c r="AC26">
        <f t="shared" si="0"/>
        <v>12.0482556780671</v>
      </c>
      <c r="AD26">
        <f t="shared" si="1"/>
        <v>1271.6325596434117</v>
      </c>
      <c r="AE26">
        <f>'IDT-1'!C26</f>
        <v>-70</v>
      </c>
      <c r="AF26" s="24"/>
      <c r="AG26">
        <f t="shared" si="2"/>
        <v>1201.6325596434117</v>
      </c>
      <c r="AI26" s="34">
        <f>PXIL!I26</f>
        <v>0</v>
      </c>
      <c r="AJ26" s="34">
        <f>PXIL!O26</f>
        <v>0</v>
      </c>
      <c r="AK26" s="34">
        <f>RTM_IEX!I26</f>
        <v>50.19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6.3434270000000001</v>
      </c>
      <c r="E27">
        <f>GT_NG!Q27</f>
        <v>8.0978106340631211</v>
      </c>
      <c r="F27">
        <f>GT_Spot!Q27</f>
        <v>0</v>
      </c>
      <c r="G27">
        <f>PPCL_NG!Q27</f>
        <v>45.32</v>
      </c>
      <c r="H27">
        <f>PPCL_Spot!Q27</f>
        <v>0</v>
      </c>
      <c r="I27">
        <f>Bawana_NG!Q27</f>
        <v>44.998323272971163</v>
      </c>
      <c r="J27">
        <f>Bawana_RLNG!Q27</f>
        <v>0</v>
      </c>
      <c r="K27">
        <f>Bawana_Spot!Q27</f>
        <v>79.000717068031094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858.9552159146657</v>
      </c>
      <c r="P27" s="36">
        <v>68.456604503521476</v>
      </c>
      <c r="Q27" s="36">
        <v>22.109999999999996</v>
      </c>
      <c r="R27" s="38">
        <v>8.2770075894470558</v>
      </c>
      <c r="S27" s="38">
        <v>0</v>
      </c>
      <c r="T27" s="37">
        <f>SUMPRODUCT(LTA!J27:AN27,LTA!J$101:AN$101,LTA!J$104:AN$104)</f>
        <v>70.959999999999994</v>
      </c>
      <c r="U27" s="37">
        <f>SUMPRODUCT(LTA!J27:AN27,LTA!J$102:AN$102,LTA!J$104:AN$104)</f>
        <v>30.84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-95</v>
      </c>
      <c r="AA27" s="75">
        <f>STOA!I27</f>
        <v>66.790000000000006</v>
      </c>
      <c r="AB27" s="75">
        <f>-STOA!O27</f>
        <v>0</v>
      </c>
      <c r="AC27">
        <f t="shared" si="0"/>
        <v>12.166760474119135</v>
      </c>
      <c r="AD27">
        <f t="shared" si="1"/>
        <v>1245.4523455085803</v>
      </c>
      <c r="AE27">
        <f>'IDT-1'!C27</f>
        <v>-51</v>
      </c>
      <c r="AF27" s="24"/>
      <c r="AG27">
        <f t="shared" si="2"/>
        <v>1194.4523455085803</v>
      </c>
      <c r="AI27" s="34">
        <f>PXIL!I27</f>
        <v>0</v>
      </c>
      <c r="AJ27" s="34">
        <f>PXIL!O27</f>
        <v>0</v>
      </c>
      <c r="AK27" s="34">
        <f>RTM_IEX!I27</f>
        <v>42.47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6.3434270000000001</v>
      </c>
      <c r="E28">
        <f>GT_NG!Q28</f>
        <v>8.0978106340631211</v>
      </c>
      <c r="F28">
        <f>GT_Spot!Q28</f>
        <v>0</v>
      </c>
      <c r="G28">
        <f>PPCL_NG!Q28</f>
        <v>45.32</v>
      </c>
      <c r="H28">
        <f>PPCL_Spot!Q28</f>
        <v>0</v>
      </c>
      <c r="I28">
        <f>Bawana_NG!Q28</f>
        <v>44.998323272971163</v>
      </c>
      <c r="J28">
        <f>Bawana_RLNG!Q28</f>
        <v>0</v>
      </c>
      <c r="K28">
        <f>Bawana_Spot!Q28</f>
        <v>79.000717068031094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859.8885689209734</v>
      </c>
      <c r="P28" s="36">
        <v>68.459999999999994</v>
      </c>
      <c r="Q28" s="36">
        <v>22.91</v>
      </c>
      <c r="R28" s="38">
        <v>13.029999999999998</v>
      </c>
      <c r="S28" s="38">
        <v>0</v>
      </c>
      <c r="T28" s="37">
        <f>SUMPRODUCT(LTA!J28:AN28,LTA!J$101:AN$101,LTA!J$104:AN$104)</f>
        <v>74.27</v>
      </c>
      <c r="U28" s="37">
        <f>SUMPRODUCT(LTA!J28:AN28,LTA!J$102:AN$102,LTA!J$104:AN$104)</f>
        <v>30.84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-215</v>
      </c>
      <c r="AA28" s="75">
        <f>STOA!I28</f>
        <v>66.790000000000006</v>
      </c>
      <c r="AB28" s="75">
        <f>-STOA!O28</f>
        <v>0</v>
      </c>
      <c r="AC28">
        <f t="shared" si="0"/>
        <v>13.614301224777874</v>
      </c>
      <c r="AD28">
        <f t="shared" si="1"/>
        <v>1175.3145456712609</v>
      </c>
      <c r="AE28">
        <f>'IDT-1'!C28</f>
        <v>0</v>
      </c>
      <c r="AF28" s="24"/>
      <c r="AG28">
        <f t="shared" si="2"/>
        <v>1175.3145456712609</v>
      </c>
      <c r="AI28" s="34">
        <f>PXIL!I28</f>
        <v>0</v>
      </c>
      <c r="AJ28" s="34">
        <f>PXIL!O28</f>
        <v>0</v>
      </c>
      <c r="AK28" s="34">
        <f>RTM_IEX!I28</f>
        <v>83.98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6.3434270000000001</v>
      </c>
      <c r="E29">
        <f>GT_NG!Q29</f>
        <v>8.0978106340631211</v>
      </c>
      <c r="F29">
        <f>GT_Spot!Q29</f>
        <v>0</v>
      </c>
      <c r="G29">
        <f>PPCL_NG!Q29</f>
        <v>45.32</v>
      </c>
      <c r="H29">
        <f>PPCL_Spot!Q29</f>
        <v>0</v>
      </c>
      <c r="I29">
        <f>Bawana_NG!Q29</f>
        <v>44.998323272971163</v>
      </c>
      <c r="J29">
        <f>Bawana_RLNG!Q29</f>
        <v>0</v>
      </c>
      <c r="K29">
        <f>Bawana_Spot!Q29</f>
        <v>79.000717068031094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866.42916791522987</v>
      </c>
      <c r="P29" s="36">
        <v>68.455300981536141</v>
      </c>
      <c r="Q29" s="36">
        <v>22.91</v>
      </c>
      <c r="R29" s="38">
        <v>13.35</v>
      </c>
      <c r="S29" s="38">
        <v>0</v>
      </c>
      <c r="T29" s="37">
        <f>SUMPRODUCT(LTA!J29:AN29,LTA!J$101:AN$101,LTA!J$104:AN$104)</f>
        <v>82.9</v>
      </c>
      <c r="U29" s="37">
        <f>SUMPRODUCT(LTA!J29:AN29,LTA!J$102:AN$102,LTA!J$104:AN$104)</f>
        <v>30.84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-217</v>
      </c>
      <c r="AA29" s="75">
        <f>STOA!I29</f>
        <v>66.790000000000006</v>
      </c>
      <c r="AB29" s="75">
        <f>-STOA!O29</f>
        <v>0</v>
      </c>
      <c r="AC29">
        <f t="shared" si="0"/>
        <v>13.566781100024309</v>
      </c>
      <c r="AD29">
        <f t="shared" si="1"/>
        <v>1165.6879657718068</v>
      </c>
      <c r="AE29">
        <f>'IDT-1'!C29</f>
        <v>0</v>
      </c>
      <c r="AF29" s="24"/>
      <c r="AG29">
        <f t="shared" si="2"/>
        <v>1165.6879657718068</v>
      </c>
      <c r="AI29" s="34">
        <f>PXIL!I29</f>
        <v>0</v>
      </c>
      <c r="AJ29" s="34">
        <f>PXIL!O29</f>
        <v>0</v>
      </c>
      <c r="AK29" s="34">
        <f>RTM_IEX!I29</f>
        <v>60.82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6.3434270000000001</v>
      </c>
      <c r="E30">
        <f>GT_NG!Q30</f>
        <v>8.0978106340631211</v>
      </c>
      <c r="F30">
        <f>GT_Spot!Q30</f>
        <v>0</v>
      </c>
      <c r="G30">
        <f>PPCL_NG!Q30</f>
        <v>45.32</v>
      </c>
      <c r="H30">
        <f>PPCL_Spot!Q30</f>
        <v>0</v>
      </c>
      <c r="I30">
        <f>Bawana_NG!Q30</f>
        <v>44.998323272971163</v>
      </c>
      <c r="J30">
        <f>Bawana_RLNG!Q30</f>
        <v>0</v>
      </c>
      <c r="K30">
        <f>Bawana_Spot!Q30</f>
        <v>79.000717068031094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834.10003493239276</v>
      </c>
      <c r="P30" s="36">
        <v>68.455300981536141</v>
      </c>
      <c r="Q30" s="36">
        <v>22.91</v>
      </c>
      <c r="R30" s="38">
        <v>16.350000000000001</v>
      </c>
      <c r="S30" s="38">
        <v>0</v>
      </c>
      <c r="T30" s="37">
        <f>SUMPRODUCT(LTA!J30:AN30,LTA!J$101:AN$101,LTA!J$104:AN$104)</f>
        <v>90.039999999999992</v>
      </c>
      <c r="U30" s="37">
        <f>SUMPRODUCT(LTA!J30:AN30,LTA!J$102:AN$102,LTA!J$104:AN$104)</f>
        <v>30.84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-166</v>
      </c>
      <c r="AA30" s="75">
        <f>STOA!I30</f>
        <v>66.790000000000006</v>
      </c>
      <c r="AB30" s="75">
        <f>-STOA!O30</f>
        <v>0</v>
      </c>
      <c r="AC30">
        <f t="shared" si="0"/>
        <v>12.599679338999133</v>
      </c>
      <c r="AD30">
        <f t="shared" si="1"/>
        <v>1153.9559345499949</v>
      </c>
      <c r="AE30">
        <f>'IDT-1'!C30</f>
        <v>0</v>
      </c>
      <c r="AF30" s="24"/>
      <c r="AG30">
        <f t="shared" si="2"/>
        <v>1153.9559345499949</v>
      </c>
      <c r="AI30" s="34">
        <f>PXIL!I30</f>
        <v>0</v>
      </c>
      <c r="AJ30" s="34">
        <f>PXIL!O30</f>
        <v>0</v>
      </c>
      <c r="AK30" s="34">
        <f>RTM_IEX!I30</f>
        <v>19.309999999999999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6.3434270000000001</v>
      </c>
      <c r="E31">
        <f>GT_NG!Q31</f>
        <v>8.5905274488697536</v>
      </c>
      <c r="F31">
        <f>GT_Spot!Q31</f>
        <v>0</v>
      </c>
      <c r="G31">
        <f>PPCL_NG!Q31</f>
        <v>45.32</v>
      </c>
      <c r="H31">
        <f>PPCL_Spot!Q31</f>
        <v>0</v>
      </c>
      <c r="I31">
        <f>Bawana_NG!Q31</f>
        <v>44.998323272971163</v>
      </c>
      <c r="J31">
        <f>Bawana_RLNG!Q31</f>
        <v>0</v>
      </c>
      <c r="K31">
        <f>Bawana_Spot!Q31</f>
        <v>79.000717068031094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799.31102205370996</v>
      </c>
      <c r="P31" s="36">
        <v>68.455300981536141</v>
      </c>
      <c r="Q31" s="36">
        <v>22.91</v>
      </c>
      <c r="R31" s="38">
        <v>15.350000000000001</v>
      </c>
      <c r="S31" s="38">
        <v>0</v>
      </c>
      <c r="T31" s="37">
        <f>SUMPRODUCT(LTA!J31:AN31,LTA!J$101:AN$101,LTA!J$104:AN$104)</f>
        <v>98.7</v>
      </c>
      <c r="U31" s="37">
        <f>SUMPRODUCT(LTA!J31:AN31,LTA!J$102:AN$102,LTA!J$104:AN$104)</f>
        <v>30.84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-181</v>
      </c>
      <c r="AA31" s="75">
        <f>STOA!I31</f>
        <v>100.58000000000001</v>
      </c>
      <c r="AB31" s="75">
        <f>-STOA!O31</f>
        <v>0</v>
      </c>
      <c r="AC31">
        <f t="shared" si="0"/>
        <v>12.746265817935912</v>
      </c>
      <c r="AD31">
        <f t="shared" si="1"/>
        <v>1141.1330520071822</v>
      </c>
      <c r="AE31">
        <f>'IDT-1'!C31</f>
        <v>0</v>
      </c>
      <c r="AF31" s="24"/>
      <c r="AG31">
        <f t="shared" si="2"/>
        <v>1141.1330520071822</v>
      </c>
      <c r="AI31" s="34">
        <f>PXIL!I31</f>
        <v>0</v>
      </c>
      <c r="AJ31" s="34">
        <f>PXIL!O31</f>
        <v>0</v>
      </c>
      <c r="AK31" s="34">
        <f>RTM_IEX!I31</f>
        <v>14.48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6.3434270000000001</v>
      </c>
      <c r="E32">
        <f>GT_NG!Q32</f>
        <v>8.5905274488697536</v>
      </c>
      <c r="F32">
        <f>GT_Spot!Q32</f>
        <v>0</v>
      </c>
      <c r="G32">
        <f>PPCL_NG!Q32</f>
        <v>45.32</v>
      </c>
      <c r="H32">
        <f>PPCL_Spot!Q32</f>
        <v>0</v>
      </c>
      <c r="I32">
        <f>Bawana_NG!Q32</f>
        <v>44.998323272971163</v>
      </c>
      <c r="J32">
        <f>Bawana_RLNG!Q32</f>
        <v>0</v>
      </c>
      <c r="K32">
        <f>Bawana_Spot!Q32</f>
        <v>79.000717068031094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799.31102205370996</v>
      </c>
      <c r="P32" s="36">
        <v>68.455300981536141</v>
      </c>
      <c r="Q32" s="36">
        <v>22.91</v>
      </c>
      <c r="R32" s="38">
        <v>15.35</v>
      </c>
      <c r="S32" s="38">
        <v>0</v>
      </c>
      <c r="T32" s="37">
        <f>SUMPRODUCT(LTA!J32:AN32,LTA!J$101:AN$101,LTA!J$104:AN$104)</f>
        <v>114.47999999999999</v>
      </c>
      <c r="U32" s="37">
        <f>SUMPRODUCT(LTA!J32:AN32,LTA!J$102:AN$102,LTA!J$104:AN$104)</f>
        <v>30.84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-201</v>
      </c>
      <c r="AA32" s="75">
        <f>STOA!I32</f>
        <v>100.58000000000001</v>
      </c>
      <c r="AB32" s="75">
        <f>-STOA!O32</f>
        <v>0</v>
      </c>
      <c r="AC32">
        <f t="shared" si="0"/>
        <v>13.048240972433693</v>
      </c>
      <c r="AD32">
        <f t="shared" si="1"/>
        <v>1136.6110768526844</v>
      </c>
      <c r="AE32">
        <f>'IDT-1'!C32</f>
        <v>0</v>
      </c>
      <c r="AF32" s="24"/>
      <c r="AG32">
        <f t="shared" si="2"/>
        <v>1136.6110768526844</v>
      </c>
      <c r="AI32" s="34">
        <f>PXIL!I32</f>
        <v>0</v>
      </c>
      <c r="AJ32" s="34">
        <f>PXIL!O32</f>
        <v>0</v>
      </c>
      <c r="AK32" s="34">
        <f>RTM_IEX!I32</f>
        <v>14.48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6.3434270000000001</v>
      </c>
      <c r="E33">
        <f>GT_NG!Q33</f>
        <v>8.5905274488697536</v>
      </c>
      <c r="F33">
        <f>GT_Spot!Q33</f>
        <v>0</v>
      </c>
      <c r="G33">
        <f>PPCL_NG!Q33</f>
        <v>45.32</v>
      </c>
      <c r="H33">
        <f>PPCL_Spot!Q33</f>
        <v>0</v>
      </c>
      <c r="I33">
        <f>Bawana_NG!Q33</f>
        <v>44.998323272971163</v>
      </c>
      <c r="J33">
        <f>Bawana_RLNG!Q33</f>
        <v>0</v>
      </c>
      <c r="K33">
        <f>Bawana_Spot!Q33</f>
        <v>79.000717068031094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797.71221168771001</v>
      </c>
      <c r="P33" s="36">
        <v>68.455300981536141</v>
      </c>
      <c r="Q33" s="36">
        <v>22.91</v>
      </c>
      <c r="R33" s="38">
        <v>17.350000000000001</v>
      </c>
      <c r="S33" s="38">
        <v>0</v>
      </c>
      <c r="T33" s="37">
        <f>SUMPRODUCT(LTA!J33:AN33,LTA!J$101:AN$101,LTA!J$104:AN$104)</f>
        <v>137.13999999999999</v>
      </c>
      <c r="U33" s="37">
        <f>SUMPRODUCT(LTA!J33:AN33,LTA!J$102:AN$102,LTA!J$104:AN$104)</f>
        <v>30.84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-231</v>
      </c>
      <c r="AA33" s="75">
        <f>STOA!I33</f>
        <v>100.58000000000001</v>
      </c>
      <c r="AB33" s="75">
        <f>-STOA!O33</f>
        <v>0</v>
      </c>
      <c r="AC33">
        <f t="shared" si="0"/>
        <v>13.496089697105965</v>
      </c>
      <c r="AD33">
        <f t="shared" si="1"/>
        <v>1129.2244177620121</v>
      </c>
      <c r="AE33">
        <f>'IDT-1'!C33</f>
        <v>0</v>
      </c>
      <c r="AF33" s="24"/>
      <c r="AG33">
        <f t="shared" si="2"/>
        <v>1129.2244177620121</v>
      </c>
      <c r="AI33" s="34">
        <f>PXIL!I33</f>
        <v>0</v>
      </c>
      <c r="AJ33" s="34">
        <f>PXIL!O33</f>
        <v>0</v>
      </c>
      <c r="AK33" s="34">
        <f>RTM_IEX!I33</f>
        <v>14.48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6.3434270000000001</v>
      </c>
      <c r="E34">
        <f>GT_NG!Q34</f>
        <v>8.5905274488697536</v>
      </c>
      <c r="F34">
        <f>GT_Spot!Q34</f>
        <v>0</v>
      </c>
      <c r="G34">
        <f>PPCL_NG!Q34</f>
        <v>45.32</v>
      </c>
      <c r="H34">
        <f>PPCL_Spot!Q34</f>
        <v>0</v>
      </c>
      <c r="I34">
        <f>Bawana_NG!Q34</f>
        <v>44.998323272971163</v>
      </c>
      <c r="J34">
        <f>Bawana_RLNG!Q34</f>
        <v>0</v>
      </c>
      <c r="K34">
        <f>Bawana_Spot!Q34</f>
        <v>79.000717068031094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796.52167093420269</v>
      </c>
      <c r="P34" s="36">
        <v>68.455300981536141</v>
      </c>
      <c r="Q34" s="36">
        <v>22.91</v>
      </c>
      <c r="R34" s="38">
        <v>17.350000000000001</v>
      </c>
      <c r="S34" s="38">
        <v>0</v>
      </c>
      <c r="T34" s="37">
        <f>SUMPRODUCT(LTA!J34:AN34,LTA!J$101:AN$101,LTA!J$104:AN$104)</f>
        <v>154.5</v>
      </c>
      <c r="U34" s="37">
        <f>SUMPRODUCT(LTA!J34:AN34,LTA!J$102:AN$102,LTA!J$104:AN$104)</f>
        <v>30.84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-246</v>
      </c>
      <c r="AA34" s="75">
        <f>STOA!I34</f>
        <v>100.58000000000001</v>
      </c>
      <c r="AB34" s="75">
        <f>-STOA!O34</f>
        <v>0</v>
      </c>
      <c r="AC34">
        <f t="shared" si="0"/>
        <v>13.637348520649839</v>
      </c>
      <c r="AD34">
        <f t="shared" si="1"/>
        <v>1115.7726181849609</v>
      </c>
      <c r="AE34">
        <f>'IDT-1'!C34</f>
        <v>0</v>
      </c>
      <c r="AF34" s="24"/>
      <c r="AG34">
        <f t="shared" si="2"/>
        <v>1115.7726181849609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6.3434270000000001</v>
      </c>
      <c r="E35">
        <f>GT_NG!Q35</f>
        <v>8.0978106340631211</v>
      </c>
      <c r="F35">
        <f>GT_Spot!Q35</f>
        <v>0</v>
      </c>
      <c r="G35">
        <f>PPCL_NG!Q35</f>
        <v>45.32</v>
      </c>
      <c r="H35">
        <f>PPCL_Spot!Q35</f>
        <v>0</v>
      </c>
      <c r="I35">
        <f>Bawana_NG!Q35</f>
        <v>44.998343700541049</v>
      </c>
      <c r="J35">
        <f>Bawana_RLNG!Q35</f>
        <v>0</v>
      </c>
      <c r="K35">
        <f>Bawana_Spot!Q35</f>
        <v>79.000717068031094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771.81737526945494</v>
      </c>
      <c r="P35" s="36">
        <v>68.455300981536141</v>
      </c>
      <c r="Q35" s="36">
        <v>22.91</v>
      </c>
      <c r="R35" s="38">
        <v>17.350000000000001</v>
      </c>
      <c r="S35" s="38">
        <v>0</v>
      </c>
      <c r="T35" s="37">
        <f>SUMPRODUCT(LTA!J35:AN35,LTA!J$101:AN$101,LTA!J$104:AN$104)</f>
        <v>172.39999999999998</v>
      </c>
      <c r="U35" s="37">
        <f>SUMPRODUCT(LTA!J35:AN35,LTA!J$102:AN$102,LTA!J$104:AN$104)</f>
        <v>30.84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-281</v>
      </c>
      <c r="AA35" s="75">
        <f>STOA!I35</f>
        <v>100.58000000000001</v>
      </c>
      <c r="AB35" s="75">
        <f>-STOA!O35</f>
        <v>0</v>
      </c>
      <c r="AC35">
        <f t="shared" si="0"/>
        <v>14.075236307784285</v>
      </c>
      <c r="AD35">
        <f t="shared" si="1"/>
        <v>1097.1677383458418</v>
      </c>
      <c r="AE35">
        <f>'IDT-1'!C35</f>
        <v>0</v>
      </c>
      <c r="AF35" s="24"/>
      <c r="AG35">
        <f t="shared" si="2"/>
        <v>1097.1677383458418</v>
      </c>
      <c r="AI35" s="34">
        <f>PXIL!I35</f>
        <v>0</v>
      </c>
      <c r="AJ35" s="34">
        <f>PXIL!O35</f>
        <v>0</v>
      </c>
      <c r="AK35" s="34">
        <f>RTM_IEX!I35</f>
        <v>24.13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6.3434270000000001</v>
      </c>
      <c r="E36">
        <f>GT_NG!Q36</f>
        <v>8.0978106340631211</v>
      </c>
      <c r="F36">
        <f>GT_Spot!Q36</f>
        <v>0</v>
      </c>
      <c r="G36">
        <f>PPCL_NG!Q36</f>
        <v>45.32</v>
      </c>
      <c r="H36">
        <f>PPCL_Spot!Q36</f>
        <v>0</v>
      </c>
      <c r="I36">
        <f>Bawana_NG!Q36</f>
        <v>44.998343700541049</v>
      </c>
      <c r="J36">
        <f>Bawana_RLNG!Q36</f>
        <v>0</v>
      </c>
      <c r="K36">
        <f>Bawana_Spot!Q36</f>
        <v>79.000717068031094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767.5154718773565</v>
      </c>
      <c r="P36" s="36">
        <v>68.455300981536141</v>
      </c>
      <c r="Q36" s="36">
        <v>22.91</v>
      </c>
      <c r="R36" s="38">
        <v>17.350000000000001</v>
      </c>
      <c r="S36" s="38">
        <v>0</v>
      </c>
      <c r="T36" s="37">
        <f>SUMPRODUCT(LTA!J36:AN36,LTA!J$101:AN$101,LTA!J$104:AN$104)</f>
        <v>189.11</v>
      </c>
      <c r="U36" s="37">
        <f>SUMPRODUCT(LTA!J36:AN36,LTA!J$102:AN$102,LTA!J$104:AN$104)</f>
        <v>30.84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-311</v>
      </c>
      <c r="AA36" s="75">
        <f>STOA!I36</f>
        <v>100.58000000000001</v>
      </c>
      <c r="AB36" s="75">
        <f>-STOA!O36</f>
        <v>0</v>
      </c>
      <c r="AC36">
        <f t="shared" si="0"/>
        <v>14.393111051037332</v>
      </c>
      <c r="AD36">
        <f t="shared" si="1"/>
        <v>1074.4379602104905</v>
      </c>
      <c r="AE36">
        <f>'IDT-1'!C36</f>
        <v>0</v>
      </c>
      <c r="AF36" s="24"/>
      <c r="AG36">
        <f t="shared" si="2"/>
        <v>1074.4379602104905</v>
      </c>
      <c r="AI36" s="34">
        <f>PXIL!I36</f>
        <v>0</v>
      </c>
      <c r="AJ36" s="34">
        <f>PXIL!O36</f>
        <v>0</v>
      </c>
      <c r="AK36" s="34">
        <f>RTM_IEX!I36</f>
        <v>19.309999999999999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6.3434270000000001</v>
      </c>
      <c r="E37">
        <f>GT_NG!Q37</f>
        <v>8.0978106340631211</v>
      </c>
      <c r="F37">
        <f>GT_Spot!Q37</f>
        <v>0</v>
      </c>
      <c r="G37">
        <f>PPCL_NG!Q37</f>
        <v>45.32</v>
      </c>
      <c r="H37">
        <f>PPCL_Spot!Q37</f>
        <v>0</v>
      </c>
      <c r="I37">
        <f>Bawana_NG!Q37</f>
        <v>44.998343700541049</v>
      </c>
      <c r="J37">
        <f>Bawana_RLNG!Q37</f>
        <v>0</v>
      </c>
      <c r="K37">
        <f>Bawana_Spot!Q37</f>
        <v>79.000717068031094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768.58544976439373</v>
      </c>
      <c r="P37" s="36">
        <v>68.455300981536141</v>
      </c>
      <c r="Q37" s="36">
        <v>22.91</v>
      </c>
      <c r="R37" s="38">
        <v>17.350000000000001</v>
      </c>
      <c r="S37" s="38">
        <v>0</v>
      </c>
      <c r="T37" s="37">
        <f>SUMPRODUCT(LTA!J37:AN37,LTA!J$101:AN$101,LTA!J$104:AN$104)</f>
        <v>198</v>
      </c>
      <c r="U37" s="37">
        <f>SUMPRODUCT(LTA!J37:AN37,LTA!J$102:AN$102,LTA!J$104:AN$104)</f>
        <v>30.84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-341</v>
      </c>
      <c r="AA37" s="75">
        <f>STOA!I37</f>
        <v>100.58000000000001</v>
      </c>
      <c r="AB37" s="75">
        <f>-STOA!O37</f>
        <v>0</v>
      </c>
      <c r="AC37">
        <f t="shared" si="0"/>
        <v>14.690337597035118</v>
      </c>
      <c r="AD37">
        <f t="shared" si="1"/>
        <v>1049.27071155153</v>
      </c>
      <c r="AE37">
        <f>'IDT-1'!C37</f>
        <v>0</v>
      </c>
      <c r="AF37" s="24"/>
      <c r="AG37">
        <f t="shared" si="2"/>
        <v>1049.27071155153</v>
      </c>
      <c r="AI37" s="34">
        <f>PXIL!I37</f>
        <v>0</v>
      </c>
      <c r="AJ37" s="34">
        <f>PXIL!O37</f>
        <v>0</v>
      </c>
      <c r="AK37" s="34">
        <f>RTM_IEX!I37</f>
        <v>14.48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6.3434270000000001</v>
      </c>
      <c r="E38">
        <f>GT_NG!Q38</f>
        <v>8.0978106340631211</v>
      </c>
      <c r="F38">
        <f>GT_Spot!Q38</f>
        <v>0</v>
      </c>
      <c r="G38">
        <f>PPCL_NG!Q38</f>
        <v>45.32</v>
      </c>
      <c r="H38">
        <f>PPCL_Spot!Q38</f>
        <v>0</v>
      </c>
      <c r="I38">
        <f>Bawana_NG!Q38</f>
        <v>44.998343700541049</v>
      </c>
      <c r="J38">
        <f>Bawana_RLNG!Q38</f>
        <v>0</v>
      </c>
      <c r="K38">
        <f>Bawana_Spot!Q38</f>
        <v>79.000717068031094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763.94685025437775</v>
      </c>
      <c r="P38" s="36">
        <v>68.455300981536141</v>
      </c>
      <c r="Q38" s="36">
        <v>22.91</v>
      </c>
      <c r="R38" s="38">
        <v>18.75</v>
      </c>
      <c r="S38" s="38">
        <v>0</v>
      </c>
      <c r="T38" s="37">
        <f>SUMPRODUCT(LTA!J38:AN38,LTA!J$101:AN$101,LTA!J$104:AN$104)</f>
        <v>215.2</v>
      </c>
      <c r="U38" s="37">
        <f>SUMPRODUCT(LTA!J38:AN38,LTA!J$102:AN$102,LTA!J$104:AN$104)</f>
        <v>30.84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-361</v>
      </c>
      <c r="AA38" s="75">
        <f>STOA!I38</f>
        <v>100.58000000000001</v>
      </c>
      <c r="AB38" s="75">
        <f>-STOA!O38</f>
        <v>0</v>
      </c>
      <c r="AC38">
        <f t="shared" si="0"/>
        <v>14.936464515648765</v>
      </c>
      <c r="AD38">
        <f t="shared" si="1"/>
        <v>1038.1559851229003</v>
      </c>
      <c r="AE38">
        <f>'IDT-1'!C38</f>
        <v>0</v>
      </c>
      <c r="AF38" s="24"/>
      <c r="AG38">
        <f t="shared" si="2"/>
        <v>1038.1559851229003</v>
      </c>
      <c r="AI38" s="34">
        <f>PXIL!I38</f>
        <v>0</v>
      </c>
      <c r="AJ38" s="34">
        <f>PXIL!O38</f>
        <v>0</v>
      </c>
      <c r="AK38" s="34">
        <f>RTM_IEX!I38</f>
        <v>9.65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8.0978106340631211</v>
      </c>
      <c r="F39">
        <f>GT_Spot!Q39</f>
        <v>0</v>
      </c>
      <c r="G39">
        <f>PPCL_NG!Q39</f>
        <v>45.32</v>
      </c>
      <c r="H39">
        <f>PPCL_Spot!Q39</f>
        <v>0</v>
      </c>
      <c r="I39">
        <f>Bawana_NG!Q39</f>
        <v>44.998343700541049</v>
      </c>
      <c r="J39">
        <f>Bawana_RLNG!Q39</f>
        <v>0</v>
      </c>
      <c r="K39">
        <f>Bawana_Spot!Q39</f>
        <v>78.999496759192908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761.54997009219949</v>
      </c>
      <c r="P39" s="36">
        <v>68.455300981536141</v>
      </c>
      <c r="Q39" s="36">
        <v>22.91</v>
      </c>
      <c r="R39" s="38">
        <v>20.75</v>
      </c>
      <c r="S39" s="38">
        <v>0</v>
      </c>
      <c r="T39" s="37">
        <f>SUMPRODUCT(LTA!J39:AN39,LTA!J$101:AN$101,LTA!J$104:AN$104)</f>
        <v>227</v>
      </c>
      <c r="U39" s="37">
        <f>SUMPRODUCT(LTA!J39:AN39,LTA!J$102:AN$102,LTA!J$104:AN$104)</f>
        <v>30.84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-366</v>
      </c>
      <c r="AA39" s="75">
        <f>STOA!I39</f>
        <v>100.58000000000001</v>
      </c>
      <c r="AB39" s="75">
        <f>-STOA!O39</f>
        <v>0</v>
      </c>
      <c r="AC39">
        <f t="shared" si="0"/>
        <v>14.992967941516673</v>
      </c>
      <c r="AD39">
        <f t="shared" si="1"/>
        <v>1034.7837242260159</v>
      </c>
      <c r="AE39">
        <f>'IDT-1'!C39</f>
        <v>0</v>
      </c>
      <c r="AF39" s="24"/>
      <c r="AG39">
        <f t="shared" si="2"/>
        <v>1034.7837242260159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8.0978106340631211</v>
      </c>
      <c r="F40">
        <f>GT_Spot!Q40</f>
        <v>0</v>
      </c>
      <c r="G40">
        <f>PPCL_NG!Q40</f>
        <v>45.32</v>
      </c>
      <c r="H40">
        <f>PPCL_Spot!Q40</f>
        <v>0</v>
      </c>
      <c r="I40">
        <f>Bawana_NG!Q40</f>
        <v>44.998343700541049</v>
      </c>
      <c r="J40">
        <f>Bawana_RLNG!Q40</f>
        <v>0</v>
      </c>
      <c r="K40">
        <f>Bawana_Spot!Q40</f>
        <v>78.999496759192908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760.00886576831283</v>
      </c>
      <c r="P40" s="36">
        <v>68.455300981536141</v>
      </c>
      <c r="Q40" s="36">
        <v>22.91</v>
      </c>
      <c r="R40" s="38">
        <v>20.75</v>
      </c>
      <c r="S40" s="38">
        <v>0</v>
      </c>
      <c r="T40" s="37">
        <f>SUMPRODUCT(LTA!J40:AN40,LTA!J$101:AN$101,LTA!J$104:AN$104)</f>
        <v>239.43</v>
      </c>
      <c r="U40" s="37">
        <f>SUMPRODUCT(LTA!J40:AN40,LTA!J$102:AN$102,LTA!J$104:AN$104)</f>
        <v>30.84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-366</v>
      </c>
      <c r="AA40" s="75">
        <f>STOA!I40</f>
        <v>100.58000000000001</v>
      </c>
      <c r="AB40" s="75">
        <f>-STOA!O40</f>
        <v>0</v>
      </c>
      <c r="AC40">
        <f t="shared" si="0"/>
        <v>15.084434665196026</v>
      </c>
      <c r="AD40">
        <f t="shared" si="1"/>
        <v>1045.58115317845</v>
      </c>
      <c r="AE40">
        <f>'IDT-1'!C40</f>
        <v>0</v>
      </c>
      <c r="AF40" s="24"/>
      <c r="AG40">
        <f t="shared" si="2"/>
        <v>1045.58115317845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8.0978106340631211</v>
      </c>
      <c r="F41">
        <f>GT_Spot!Q41</f>
        <v>0</v>
      </c>
      <c r="G41">
        <f>PPCL_NG!Q41</f>
        <v>44.511614739708065</v>
      </c>
      <c r="H41">
        <f>PPCL_Spot!Q41</f>
        <v>0</v>
      </c>
      <c r="I41">
        <f>Bawana_NG!Q41</f>
        <v>44.998343700541049</v>
      </c>
      <c r="J41">
        <f>Bawana_RLNG!Q41</f>
        <v>0</v>
      </c>
      <c r="K41">
        <f>Bawana_Spot!Q41</f>
        <v>78.999496759192908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736.15825699506661</v>
      </c>
      <c r="P41" s="36">
        <v>68.455300981536141</v>
      </c>
      <c r="Q41" s="36">
        <v>22.91</v>
      </c>
      <c r="R41" s="38">
        <v>20.75</v>
      </c>
      <c r="S41" s="38">
        <v>0</v>
      </c>
      <c r="T41" s="37">
        <f>SUMPRODUCT(LTA!J41:AN41,LTA!J$101:AN$101,LTA!J$104:AN$104)</f>
        <v>251.98000000000002</v>
      </c>
      <c r="U41" s="37">
        <f>SUMPRODUCT(LTA!J41:AN41,LTA!J$102:AN$102,LTA!J$104:AN$104)</f>
        <v>30.84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-361</v>
      </c>
      <c r="AA41" s="75">
        <f>STOA!I41</f>
        <v>100.58000000000001</v>
      </c>
      <c r="AB41" s="75">
        <f>-STOA!O41</f>
        <v>0</v>
      </c>
      <c r="AC41">
        <f t="shared" si="0"/>
        <v>15.109786481187641</v>
      </c>
      <c r="AD41">
        <f t="shared" si="1"/>
        <v>1018.4468073289203</v>
      </c>
      <c r="AE41">
        <f>'IDT-1'!C41</f>
        <v>0</v>
      </c>
      <c r="AF41" s="24"/>
      <c r="AG41">
        <f t="shared" si="2"/>
        <v>1018.4468073289203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8.0978106340631211</v>
      </c>
      <c r="F42">
        <f>GT_Spot!Q42</f>
        <v>0</v>
      </c>
      <c r="G42">
        <f>PPCL_NG!Q42</f>
        <v>44.511614739708065</v>
      </c>
      <c r="H42">
        <f>PPCL_Spot!Q42</f>
        <v>0</v>
      </c>
      <c r="I42">
        <f>Bawana_NG!Q42</f>
        <v>44.998343700541049</v>
      </c>
      <c r="J42">
        <f>Bawana_RLNG!Q42</f>
        <v>0</v>
      </c>
      <c r="K42">
        <f>Bawana_Spot!Q42</f>
        <v>78.999496759192908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736.19686651678262</v>
      </c>
      <c r="P42" s="36">
        <v>68.455300981536141</v>
      </c>
      <c r="Q42" s="36">
        <v>22.91</v>
      </c>
      <c r="R42" s="38">
        <v>20.75</v>
      </c>
      <c r="S42" s="38">
        <v>0</v>
      </c>
      <c r="T42" s="37">
        <f>SUMPRODUCT(LTA!J42:AN42,LTA!J$101:AN$101,LTA!J$104:AN$104)</f>
        <v>263.72000000000003</v>
      </c>
      <c r="U42" s="37">
        <f>SUMPRODUCT(LTA!J42:AN42,LTA!J$102:AN$102,LTA!J$104:AN$104)</f>
        <v>30.66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-366</v>
      </c>
      <c r="AA42" s="75">
        <f>STOA!I42</f>
        <v>100.58000000000001</v>
      </c>
      <c r="AB42" s="75">
        <f>-STOA!O42</f>
        <v>0</v>
      </c>
      <c r="AC42">
        <f t="shared" si="0"/>
        <v>15.359695640218058</v>
      </c>
      <c r="AD42">
        <f t="shared" si="1"/>
        <v>1011.7955076916058</v>
      </c>
      <c r="AE42">
        <f>'IDT-1'!C42</f>
        <v>0</v>
      </c>
      <c r="AF42" s="24"/>
      <c r="AG42">
        <f t="shared" si="2"/>
        <v>1011.7955076916058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-33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8.0978106340631211</v>
      </c>
      <c r="F43">
        <f>GT_Spot!Q43</f>
        <v>0</v>
      </c>
      <c r="G43">
        <f>PPCL_NG!Q43</f>
        <v>44.511614739708065</v>
      </c>
      <c r="H43">
        <f>PPCL_Spot!Q43</f>
        <v>0</v>
      </c>
      <c r="I43">
        <f>Bawana_NG!Q43</f>
        <v>44.998323272971163</v>
      </c>
      <c r="J43">
        <f>Bawana_RLNG!Q43</f>
        <v>0</v>
      </c>
      <c r="K43">
        <f>Bawana_Spot!Q43</f>
        <v>78.999496759192908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721.33869748555605</v>
      </c>
      <c r="P43" s="36">
        <v>68.455300981536141</v>
      </c>
      <c r="Q43" s="36">
        <v>22.91</v>
      </c>
      <c r="R43" s="38">
        <v>20.75</v>
      </c>
      <c r="S43" s="38">
        <v>0</v>
      </c>
      <c r="T43" s="37">
        <f>SUMPRODUCT(LTA!J43:AN43,LTA!J$101:AN$101,LTA!J$104:AN$104)</f>
        <v>278.41000000000003</v>
      </c>
      <c r="U43" s="37">
        <f>SUMPRODUCT(LTA!J43:AN43,LTA!J$102:AN$102,LTA!J$104:AN$104)</f>
        <v>30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-366</v>
      </c>
      <c r="AA43" s="75">
        <f>STOA!I43</f>
        <v>100.58000000000001</v>
      </c>
      <c r="AB43" s="75">
        <f>-STOA!O43</f>
        <v>0</v>
      </c>
      <c r="AC43">
        <f t="shared" si="0"/>
        <v>15.242613798340608</v>
      </c>
      <c r="AD43">
        <f t="shared" si="1"/>
        <v>1024.0844000746865</v>
      </c>
      <c r="AE43">
        <f>'IDT-1'!C43</f>
        <v>0</v>
      </c>
      <c r="AF43" s="24"/>
      <c r="AG43">
        <f t="shared" si="2"/>
        <v>1024.0844000746865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8.0978106340631211</v>
      </c>
      <c r="F44">
        <f>GT_Spot!Q44</f>
        <v>0</v>
      </c>
      <c r="G44">
        <f>PPCL_NG!Q44</f>
        <v>44.511614739708065</v>
      </c>
      <c r="H44">
        <f>PPCL_Spot!Q44</f>
        <v>0</v>
      </c>
      <c r="I44">
        <f>Bawana_NG!Q44</f>
        <v>44.998323272971163</v>
      </c>
      <c r="J44">
        <f>Bawana_RLNG!Q44</f>
        <v>0</v>
      </c>
      <c r="K44">
        <f>Bawana_Spot!Q44</f>
        <v>78.999496759192908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718.78810926577682</v>
      </c>
      <c r="P44" s="36">
        <v>68.455300981536141</v>
      </c>
      <c r="Q44" s="36">
        <v>22.91</v>
      </c>
      <c r="R44" s="38">
        <v>20.75</v>
      </c>
      <c r="S44" s="38">
        <v>0</v>
      </c>
      <c r="T44" s="37">
        <f>SUMPRODUCT(LTA!J44:AN44,LTA!J$101:AN$101,LTA!J$104:AN$104)</f>
        <v>286.58999999999997</v>
      </c>
      <c r="U44" s="37">
        <f>SUMPRODUCT(LTA!J44:AN44,LTA!J$102:AN$102,LTA!J$104:AN$104)</f>
        <v>28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-366</v>
      </c>
      <c r="AA44" s="75">
        <f>STOA!I44</f>
        <v>100.58000000000001</v>
      </c>
      <c r="AB44" s="75">
        <f>-STOA!O44</f>
        <v>0</v>
      </c>
      <c r="AC44">
        <f t="shared" si="0"/>
        <v>15.273100857294464</v>
      </c>
      <c r="AD44">
        <f t="shared" si="1"/>
        <v>1027.6833247959537</v>
      </c>
      <c r="AE44">
        <f>'IDT-1'!C44</f>
        <v>0</v>
      </c>
      <c r="AF44" s="24"/>
      <c r="AG44">
        <f t="shared" si="2"/>
        <v>1027.6833247959537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8.0978106340631211</v>
      </c>
      <c r="F45">
        <f>GT_Spot!Q45</f>
        <v>0</v>
      </c>
      <c r="G45">
        <f>PPCL_NG!Q45</f>
        <v>44.511614739708065</v>
      </c>
      <c r="H45">
        <f>PPCL_Spot!Q45</f>
        <v>0</v>
      </c>
      <c r="I45">
        <f>Bawana_NG!Q45</f>
        <v>44.998323272971163</v>
      </c>
      <c r="J45">
        <f>Bawana_RLNG!Q45</f>
        <v>0</v>
      </c>
      <c r="K45">
        <f>Bawana_Spot!Q45</f>
        <v>78.999496759192908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707.12196886495747</v>
      </c>
      <c r="P45" s="36">
        <v>68.455300981536141</v>
      </c>
      <c r="Q45" s="36">
        <v>14.71</v>
      </c>
      <c r="R45" s="38">
        <v>21.75</v>
      </c>
      <c r="S45" s="38">
        <v>0</v>
      </c>
      <c r="T45" s="37">
        <f>SUMPRODUCT(LTA!J45:AN45,LTA!J$101:AN$101,LTA!J$104:AN$104)</f>
        <v>282.72000000000003</v>
      </c>
      <c r="U45" s="37">
        <f>SUMPRODUCT(LTA!J45:AN45,LTA!J$102:AN$102,LTA!J$104:AN$104)</f>
        <v>22.5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-371</v>
      </c>
      <c r="AA45" s="75">
        <f>STOA!I45</f>
        <v>100.58000000000001</v>
      </c>
      <c r="AB45" s="75">
        <f>-STOA!O45</f>
        <v>0</v>
      </c>
      <c r="AC45">
        <f t="shared" si="0"/>
        <v>15.338593912054243</v>
      </c>
      <c r="AD45">
        <f t="shared" si="1"/>
        <v>1065.5416913403747</v>
      </c>
      <c r="AE45">
        <f>'IDT-1'!C45</f>
        <v>0</v>
      </c>
      <c r="AF45" s="24"/>
      <c r="AG45">
        <f t="shared" si="2"/>
        <v>1065.5416913403747</v>
      </c>
      <c r="AI45" s="34">
        <f>PXIL!I45</f>
        <v>0</v>
      </c>
      <c r="AJ45" s="34">
        <f>PXIL!O45</f>
        <v>0</v>
      </c>
      <c r="AK45" s="34">
        <f>RTM_IEX!I45</f>
        <v>51.16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8.0978106340631211</v>
      </c>
      <c r="F46">
        <f>GT_Spot!Q46</f>
        <v>0</v>
      </c>
      <c r="G46">
        <f>PPCL_NG!Q46</f>
        <v>44.511614739708065</v>
      </c>
      <c r="H46">
        <f>PPCL_Spot!Q46</f>
        <v>0</v>
      </c>
      <c r="I46">
        <f>Bawana_NG!Q46</f>
        <v>44.998323272971163</v>
      </c>
      <c r="J46">
        <f>Bawana_RLNG!Q46</f>
        <v>0</v>
      </c>
      <c r="K46">
        <f>Bawana_Spot!Q46</f>
        <v>78.999496759192908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704.61093243959726</v>
      </c>
      <c r="P46" s="36">
        <v>68.455300981536141</v>
      </c>
      <c r="Q46" s="36">
        <v>14.71</v>
      </c>
      <c r="R46" s="38">
        <v>21.75</v>
      </c>
      <c r="S46" s="38">
        <v>0</v>
      </c>
      <c r="T46" s="37">
        <f>SUMPRODUCT(LTA!J46:AN46,LTA!J$101:AN$101,LTA!J$104:AN$104)</f>
        <v>285.49</v>
      </c>
      <c r="U46" s="37">
        <f>SUMPRODUCT(LTA!J46:AN46,LTA!J$102:AN$102,LTA!J$104:AN$104)</f>
        <v>21.66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-371</v>
      </c>
      <c r="AA46" s="75">
        <f>STOA!I46</f>
        <v>100.58000000000001</v>
      </c>
      <c r="AB46" s="75">
        <f>-STOA!O46</f>
        <v>0</v>
      </c>
      <c r="AC46">
        <f t="shared" si="0"/>
        <v>15.41477320608122</v>
      </c>
      <c r="AD46">
        <f t="shared" si="1"/>
        <v>1074.5344756209875</v>
      </c>
      <c r="AE46">
        <f>'IDT-1'!C46</f>
        <v>0</v>
      </c>
      <c r="AF46" s="24"/>
      <c r="AG46">
        <f t="shared" si="2"/>
        <v>1074.5344756209875</v>
      </c>
      <c r="AI46" s="34">
        <f>PXIL!I46</f>
        <v>0</v>
      </c>
      <c r="AJ46" s="34">
        <f>PXIL!O46</f>
        <v>0</v>
      </c>
      <c r="AK46" s="34">
        <f>RTM_IEX!I46</f>
        <v>60.81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8.0978106340631211</v>
      </c>
      <c r="F47">
        <f>GT_Spot!Q47</f>
        <v>0</v>
      </c>
      <c r="G47">
        <f>PPCL_NG!Q47</f>
        <v>44.511614739708065</v>
      </c>
      <c r="H47">
        <f>PPCL_Spot!Q47</f>
        <v>0</v>
      </c>
      <c r="I47">
        <f>Bawana_NG!Q47</f>
        <v>44.998323272971163</v>
      </c>
      <c r="J47">
        <f>Bawana_RLNG!Q47</f>
        <v>0</v>
      </c>
      <c r="K47">
        <f>Bawana_Spot!Q47</f>
        <v>78.999496759192908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703.06779097308674</v>
      </c>
      <c r="P47" s="36">
        <v>68.455300981536141</v>
      </c>
      <c r="Q47" s="36">
        <v>14.71</v>
      </c>
      <c r="R47" s="38">
        <v>21.75</v>
      </c>
      <c r="S47" s="38">
        <v>0</v>
      </c>
      <c r="T47" s="37">
        <f>SUMPRODUCT(LTA!J47:AN47,LTA!J$101:AN$101,LTA!J$104:AN$104)</f>
        <v>286.51</v>
      </c>
      <c r="U47" s="37">
        <f>SUMPRODUCT(LTA!J47:AN47,LTA!J$102:AN$102,LTA!J$104:AN$104)</f>
        <v>20.84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-351</v>
      </c>
      <c r="AA47" s="75">
        <f>STOA!I47</f>
        <v>100.58000000000001</v>
      </c>
      <c r="AB47" s="75">
        <f>-STOA!O47</f>
        <v>0</v>
      </c>
      <c r="AC47">
        <f t="shared" si="0"/>
        <v>15.41248366326475</v>
      </c>
      <c r="AD47">
        <f t="shared" si="1"/>
        <v>1114.4336236972931</v>
      </c>
      <c r="AE47">
        <f>'IDT-1'!C47</f>
        <v>0</v>
      </c>
      <c r="AF47" s="24"/>
      <c r="AG47">
        <f t="shared" si="2"/>
        <v>1114.4336236972931</v>
      </c>
      <c r="AI47" s="34">
        <f>PXIL!I47</f>
        <v>0</v>
      </c>
      <c r="AJ47" s="34">
        <f>PXIL!O47</f>
        <v>0</v>
      </c>
      <c r="AK47" s="34">
        <f>RTM_IEX!I47</f>
        <v>82.05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8.0978106340631211</v>
      </c>
      <c r="F48">
        <f>GT_Spot!Q48</f>
        <v>0</v>
      </c>
      <c r="G48">
        <f>PPCL_NG!Q48</f>
        <v>44.511614739708065</v>
      </c>
      <c r="H48">
        <f>PPCL_Spot!Q48</f>
        <v>0</v>
      </c>
      <c r="I48">
        <f>Bawana_NG!Q48</f>
        <v>44.998323272971163</v>
      </c>
      <c r="J48">
        <f>Bawana_RLNG!Q48</f>
        <v>0</v>
      </c>
      <c r="K48">
        <f>Bawana_Spot!Q48</f>
        <v>78.999496759192908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701.97524251626862</v>
      </c>
      <c r="P48" s="36">
        <v>68.455300981536141</v>
      </c>
      <c r="Q48" s="36">
        <v>14.71</v>
      </c>
      <c r="R48" s="38">
        <v>21.75</v>
      </c>
      <c r="S48" s="38">
        <v>0</v>
      </c>
      <c r="T48" s="37">
        <f>SUMPRODUCT(LTA!J48:AN48,LTA!J$101:AN$101,LTA!J$104:AN$104)</f>
        <v>286.53000000000003</v>
      </c>
      <c r="U48" s="37">
        <f>SUMPRODUCT(LTA!J48:AN48,LTA!J$102:AN$102,LTA!J$104:AN$104)</f>
        <v>20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-341</v>
      </c>
      <c r="AA48" s="75">
        <f>STOA!I48</f>
        <v>100.58000000000001</v>
      </c>
      <c r="AB48" s="75">
        <f>-STOA!O48</f>
        <v>0</v>
      </c>
      <c r="AC48">
        <f t="shared" si="0"/>
        <v>15.336066678978588</v>
      </c>
      <c r="AD48">
        <f t="shared" si="1"/>
        <v>1125.4974922247613</v>
      </c>
      <c r="AE48">
        <f>'IDT-1'!C48</f>
        <v>0</v>
      </c>
      <c r="AF48" s="24"/>
      <c r="AG48">
        <f t="shared" si="2"/>
        <v>1125.4974922247613</v>
      </c>
      <c r="AI48" s="34">
        <f>PXIL!I48</f>
        <v>0</v>
      </c>
      <c r="AJ48" s="34">
        <f>PXIL!O48</f>
        <v>0</v>
      </c>
      <c r="AK48" s="34">
        <f>RTM_IEX!I48</f>
        <v>84.95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8.0978106340631211</v>
      </c>
      <c r="F49">
        <f>GT_Spot!Q49</f>
        <v>0</v>
      </c>
      <c r="G49">
        <f>PPCL_NG!Q49</f>
        <v>44.511614739708065</v>
      </c>
      <c r="H49">
        <f>PPCL_Spot!Q49</f>
        <v>0</v>
      </c>
      <c r="I49">
        <f>Bawana_NG!Q49</f>
        <v>44.998323272971163</v>
      </c>
      <c r="J49">
        <f>Bawana_RLNG!Q49</f>
        <v>0</v>
      </c>
      <c r="K49">
        <f>Bawana_Spot!Q49</f>
        <v>78.999496759192908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703.15737084373518</v>
      </c>
      <c r="P49" s="36">
        <v>68.455300981536141</v>
      </c>
      <c r="Q49" s="36">
        <v>14.71</v>
      </c>
      <c r="R49" s="38">
        <v>21.75</v>
      </c>
      <c r="S49" s="38">
        <v>0</v>
      </c>
      <c r="T49" s="37">
        <f>SUMPRODUCT(LTA!J49:AN49,LTA!J$101:AN$101,LTA!J$104:AN$104)</f>
        <v>285.86</v>
      </c>
      <c r="U49" s="37">
        <f>SUMPRODUCT(LTA!J49:AN49,LTA!J$102:AN$102,LTA!J$104:AN$104)</f>
        <v>19.66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-339</v>
      </c>
      <c r="AA49" s="75">
        <f>STOA!I49</f>
        <v>100.58000000000001</v>
      </c>
      <c r="AB49" s="75">
        <f>-STOA!O49</f>
        <v>0</v>
      </c>
      <c r="AC49">
        <f t="shared" si="0"/>
        <v>15.312422241479528</v>
      </c>
      <c r="AD49">
        <f t="shared" si="1"/>
        <v>1126.7232649897271</v>
      </c>
      <c r="AE49">
        <f>'IDT-1'!C49</f>
        <v>0</v>
      </c>
      <c r="AF49" s="24"/>
      <c r="AG49">
        <f t="shared" si="2"/>
        <v>1126.7232649897271</v>
      </c>
      <c r="AI49" s="34">
        <f>PXIL!I49</f>
        <v>0</v>
      </c>
      <c r="AJ49" s="34">
        <f>PXIL!O49</f>
        <v>0</v>
      </c>
      <c r="AK49" s="34">
        <f>RTM_IEX!I49</f>
        <v>83.98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8.0978106340631211</v>
      </c>
      <c r="F50">
        <f>GT_Spot!Q50</f>
        <v>0</v>
      </c>
      <c r="G50">
        <f>PPCL_NG!Q50</f>
        <v>44.511614739708065</v>
      </c>
      <c r="H50">
        <f>PPCL_Spot!Q50</f>
        <v>0</v>
      </c>
      <c r="I50">
        <f>Bawana_NG!Q50</f>
        <v>44.998323272971163</v>
      </c>
      <c r="J50">
        <f>Bawana_RLNG!Q50</f>
        <v>0</v>
      </c>
      <c r="K50">
        <f>Bawana_Spot!Q50</f>
        <v>78.999496759192908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710.54883629905555</v>
      </c>
      <c r="P50" s="36">
        <v>68.455300981536141</v>
      </c>
      <c r="Q50" s="36">
        <v>14.71</v>
      </c>
      <c r="R50" s="38">
        <v>21.75</v>
      </c>
      <c r="S50" s="38">
        <v>0</v>
      </c>
      <c r="T50" s="37">
        <f>SUMPRODUCT(LTA!J50:AN50,LTA!J$101:AN$101,LTA!J$104:AN$104)</f>
        <v>285.53000000000003</v>
      </c>
      <c r="U50" s="37">
        <f>SUMPRODUCT(LTA!J50:AN50,LTA!J$102:AN$102,LTA!J$104:AN$104)</f>
        <v>19.34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-326</v>
      </c>
      <c r="AA50" s="75">
        <f>STOA!I50</f>
        <v>100.58000000000001</v>
      </c>
      <c r="AB50" s="75">
        <f>-STOA!O50</f>
        <v>0</v>
      </c>
      <c r="AC50">
        <f t="shared" si="0"/>
        <v>15.283285500880659</v>
      </c>
      <c r="AD50">
        <f t="shared" si="1"/>
        <v>1149.3938671856461</v>
      </c>
      <c r="AE50">
        <f>'IDT-1'!C50</f>
        <v>0</v>
      </c>
      <c r="AF50" s="24"/>
      <c r="AG50">
        <f t="shared" si="2"/>
        <v>1149.3938671856461</v>
      </c>
      <c r="AI50" s="34">
        <f>PXIL!I50</f>
        <v>0</v>
      </c>
      <c r="AJ50" s="34">
        <f>PXIL!O50</f>
        <v>0</v>
      </c>
      <c r="AK50" s="34">
        <f>RTM_IEX!I50</f>
        <v>86.88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8.0978106340631211</v>
      </c>
      <c r="F51">
        <f>GT_Spot!Q51</f>
        <v>0</v>
      </c>
      <c r="G51">
        <f>PPCL_NG!Q51</f>
        <v>44.511614739708065</v>
      </c>
      <c r="H51">
        <f>PPCL_Spot!Q51</f>
        <v>0</v>
      </c>
      <c r="I51">
        <f>Bawana_NG!Q51</f>
        <v>44.998323272971163</v>
      </c>
      <c r="J51">
        <f>Bawana_RLNG!Q51</f>
        <v>0</v>
      </c>
      <c r="K51">
        <f>Bawana_Spot!Q51</f>
        <v>79.00035707863799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710.70588398273981</v>
      </c>
      <c r="P51" s="36">
        <v>68.455300981536141</v>
      </c>
      <c r="Q51" s="36">
        <v>14.64</v>
      </c>
      <c r="R51" s="38">
        <v>23.749999999999996</v>
      </c>
      <c r="S51" s="38">
        <v>0</v>
      </c>
      <c r="T51" s="37">
        <f>SUMPRODUCT(LTA!J51:AN51,LTA!J$101:AN$101,LTA!J$104:AN$104)</f>
        <v>284.86</v>
      </c>
      <c r="U51" s="37">
        <f>SUMPRODUCT(LTA!J51:AN51,LTA!J$102:AN$102,LTA!J$104:AN$104)</f>
        <v>19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-306</v>
      </c>
      <c r="AA51" s="75">
        <f>STOA!I51</f>
        <v>100.58000000000001</v>
      </c>
      <c r="AB51" s="75">
        <f>-STOA!O51</f>
        <v>0</v>
      </c>
      <c r="AC51">
        <f t="shared" si="0"/>
        <v>15.139128773609166</v>
      </c>
      <c r="AD51">
        <f t="shared" si="1"/>
        <v>1172.545931916047</v>
      </c>
      <c r="AE51">
        <f>'IDT-1'!C51</f>
        <v>0</v>
      </c>
      <c r="AF51" s="24"/>
      <c r="AG51">
        <f t="shared" si="2"/>
        <v>1172.545931916047</v>
      </c>
      <c r="AI51" s="34">
        <f>PXIL!I51</f>
        <v>0</v>
      </c>
      <c r="AJ51" s="34">
        <f>PXIL!O51</f>
        <v>0</v>
      </c>
      <c r="AK51" s="34">
        <f>RTM_IEX!I51</f>
        <v>88.81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8.0978106340631211</v>
      </c>
      <c r="F52">
        <f>GT_Spot!Q52</f>
        <v>0</v>
      </c>
      <c r="G52">
        <f>PPCL_NG!Q52</f>
        <v>44.511614739708065</v>
      </c>
      <c r="H52">
        <f>PPCL_Spot!Q52</f>
        <v>0</v>
      </c>
      <c r="I52">
        <f>Bawana_NG!Q52</f>
        <v>44.998323272971163</v>
      </c>
      <c r="J52">
        <f>Bawana_RLNG!Q52</f>
        <v>0</v>
      </c>
      <c r="K52">
        <f>Bawana_Spot!Q52</f>
        <v>79.00035707863799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711.37205475361816</v>
      </c>
      <c r="P52" s="36">
        <v>68.455300981536141</v>
      </c>
      <c r="Q52" s="36">
        <v>14.64</v>
      </c>
      <c r="R52" s="38">
        <v>23.75</v>
      </c>
      <c r="S52" s="38">
        <v>0</v>
      </c>
      <c r="T52" s="37">
        <f>SUMPRODUCT(LTA!J52:AN52,LTA!J$101:AN$101,LTA!J$104:AN$104)</f>
        <v>283.19</v>
      </c>
      <c r="U52" s="37">
        <f>SUMPRODUCT(LTA!J52:AN52,LTA!J$102:AN$102,LTA!J$104:AN$104)</f>
        <v>19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-296</v>
      </c>
      <c r="AA52" s="75">
        <f>STOA!I52</f>
        <v>100.58000000000001</v>
      </c>
      <c r="AB52" s="75">
        <f>-STOA!O52</f>
        <v>0</v>
      </c>
      <c r="AC52">
        <f t="shared" si="0"/>
        <v>15.102685030835653</v>
      </c>
      <c r="AD52">
        <f t="shared" si="1"/>
        <v>1188.3285464296989</v>
      </c>
      <c r="AE52">
        <f>'IDT-1'!C52</f>
        <v>0</v>
      </c>
      <c r="AF52" s="24"/>
      <c r="AG52">
        <f t="shared" si="2"/>
        <v>1188.3285464296989</v>
      </c>
      <c r="AI52" s="34">
        <f>PXIL!I52</f>
        <v>0</v>
      </c>
      <c r="AJ52" s="34">
        <f>PXIL!O52</f>
        <v>0</v>
      </c>
      <c r="AK52" s="34">
        <f>RTM_IEX!I52</f>
        <v>95.56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8.0978106340631211</v>
      </c>
      <c r="F53">
        <f>GT_Spot!Q53</f>
        <v>0</v>
      </c>
      <c r="G53">
        <f>PPCL_NG!Q53</f>
        <v>44.511614739708065</v>
      </c>
      <c r="H53">
        <f>PPCL_Spot!Q53</f>
        <v>0</v>
      </c>
      <c r="I53">
        <f>Bawana_NG!Q53</f>
        <v>44.998323272971163</v>
      </c>
      <c r="J53">
        <f>Bawana_RLNG!Q53</f>
        <v>0</v>
      </c>
      <c r="K53">
        <f>Bawana_Spot!Q53</f>
        <v>79.00035707863799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711.37177230511884</v>
      </c>
      <c r="P53" s="36">
        <v>68.455300981536141</v>
      </c>
      <c r="Q53" s="36">
        <v>14.64</v>
      </c>
      <c r="R53" s="38">
        <v>23.75</v>
      </c>
      <c r="S53" s="38">
        <v>0</v>
      </c>
      <c r="T53" s="37">
        <f>SUMPRODUCT(LTA!J53:AN53,LTA!J$101:AN$101,LTA!J$104:AN$104)</f>
        <v>282.19</v>
      </c>
      <c r="U53" s="37">
        <f>SUMPRODUCT(LTA!J53:AN53,LTA!J$102:AN$102,LTA!J$104:AN$104)</f>
        <v>19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-281</v>
      </c>
      <c r="AA53" s="75">
        <f>STOA!I53</f>
        <v>100.58000000000001</v>
      </c>
      <c r="AB53" s="75">
        <f>-STOA!O53</f>
        <v>0</v>
      </c>
      <c r="AC53">
        <f t="shared" si="0"/>
        <v>14.918579292394924</v>
      </c>
      <c r="AD53">
        <f t="shared" si="1"/>
        <v>1196.7223697196403</v>
      </c>
      <c r="AE53">
        <f>'IDT-1'!C53</f>
        <v>0</v>
      </c>
      <c r="AF53" s="24"/>
      <c r="AG53">
        <f t="shared" si="2"/>
        <v>1196.7223697196403</v>
      </c>
      <c r="AI53" s="34">
        <f>PXIL!I53</f>
        <v>0</v>
      </c>
      <c r="AJ53" s="34">
        <f>PXIL!O53</f>
        <v>0</v>
      </c>
      <c r="AK53" s="34">
        <f>RTM_IEX!I53</f>
        <v>89.77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8.0978106340631211</v>
      </c>
      <c r="F54">
        <f>GT_Spot!Q54</f>
        <v>0</v>
      </c>
      <c r="G54">
        <f>PPCL_NG!Q54</f>
        <v>44.511614739708065</v>
      </c>
      <c r="H54">
        <f>PPCL_Spot!Q54</f>
        <v>0</v>
      </c>
      <c r="I54">
        <f>Bawana_NG!Q54</f>
        <v>44.998323272971163</v>
      </c>
      <c r="J54">
        <f>Bawana_RLNG!Q54</f>
        <v>0</v>
      </c>
      <c r="K54">
        <f>Bawana_Spot!Q54</f>
        <v>79.00035707863799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711.37177230511884</v>
      </c>
      <c r="P54" s="36">
        <v>68.455300981536141</v>
      </c>
      <c r="Q54" s="36">
        <v>14.64</v>
      </c>
      <c r="R54" s="38">
        <v>23.25</v>
      </c>
      <c r="S54" s="38">
        <v>0</v>
      </c>
      <c r="T54" s="37">
        <f>SUMPRODUCT(LTA!J54:AN54,LTA!J$101:AN$101,LTA!J$104:AN$104)</f>
        <v>282.86</v>
      </c>
      <c r="U54" s="37">
        <f>SUMPRODUCT(LTA!J54:AN54,LTA!J$102:AN$102,LTA!J$104:AN$104)</f>
        <v>19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-266</v>
      </c>
      <c r="AA54" s="75">
        <f>STOA!I54</f>
        <v>100.58000000000001</v>
      </c>
      <c r="AB54" s="75">
        <f>-STOA!O54</f>
        <v>0</v>
      </c>
      <c r="AC54">
        <f t="shared" si="0"/>
        <v>14.752451926521587</v>
      </c>
      <c r="AD54">
        <f t="shared" si="1"/>
        <v>1207.2384970855137</v>
      </c>
      <c r="AE54">
        <f>'IDT-1'!C54</f>
        <v>0</v>
      </c>
      <c r="AF54" s="24"/>
      <c r="AG54">
        <f t="shared" si="2"/>
        <v>1207.2384970855137</v>
      </c>
      <c r="AI54" s="34">
        <f>PXIL!I54</f>
        <v>0</v>
      </c>
      <c r="AJ54" s="34">
        <f>PXIL!O54</f>
        <v>0</v>
      </c>
      <c r="AK54" s="34">
        <f>RTM_IEX!I54</f>
        <v>84.95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8.0978106340631211</v>
      </c>
      <c r="F55">
        <f>GT_Spot!Q55</f>
        <v>0</v>
      </c>
      <c r="G55">
        <f>PPCL_NG!Q55</f>
        <v>43.871099999999998</v>
      </c>
      <c r="H55">
        <f>PPCL_Spot!Q55</f>
        <v>0</v>
      </c>
      <c r="I55">
        <f>Bawana_NG!Q55</f>
        <v>44.998323272971163</v>
      </c>
      <c r="J55">
        <f>Bawana_RLNG!Q55</f>
        <v>0</v>
      </c>
      <c r="K55">
        <f>Bawana_Spot!Q55</f>
        <v>79.00035707863799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713.51636937689602</v>
      </c>
      <c r="P55" s="36">
        <v>68.455300981536141</v>
      </c>
      <c r="Q55" s="36">
        <v>14.64</v>
      </c>
      <c r="R55" s="38">
        <v>23.25</v>
      </c>
      <c r="S55" s="38">
        <v>0</v>
      </c>
      <c r="T55" s="37">
        <f>SUMPRODUCT(LTA!J55:AN55,LTA!J$101:AN$101,LTA!J$104:AN$104)</f>
        <v>282.86</v>
      </c>
      <c r="U55" s="37">
        <f>SUMPRODUCT(LTA!J55:AN55,LTA!J$102:AN$102,LTA!J$104:AN$104)</f>
        <v>19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-198</v>
      </c>
      <c r="AA55" s="75">
        <f>STOA!I55</f>
        <v>100.58000000000001</v>
      </c>
      <c r="AB55" s="75">
        <f>-STOA!O55</f>
        <v>0</v>
      </c>
      <c r="AC55">
        <f t="shared" si="0"/>
        <v>13.897063492818511</v>
      </c>
      <c r="AD55">
        <f t="shared" si="1"/>
        <v>1242.8379678512858</v>
      </c>
      <c r="AE55">
        <f>'IDT-1'!C55</f>
        <v>0</v>
      </c>
      <c r="AF55" s="24"/>
      <c r="AG55">
        <f t="shared" si="2"/>
        <v>1242.8379678512858</v>
      </c>
      <c r="AI55" s="34">
        <f>PXIL!I55</f>
        <v>0</v>
      </c>
      <c r="AJ55" s="34">
        <f>PXIL!O55</f>
        <v>0</v>
      </c>
      <c r="AK55" s="34">
        <f>RTM_IEX!I55</f>
        <v>50.19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8.0978106340631211</v>
      </c>
      <c r="F56">
        <f>GT_Spot!Q56</f>
        <v>0</v>
      </c>
      <c r="G56">
        <f>PPCL_NG!Q56</f>
        <v>43.871099999999998</v>
      </c>
      <c r="H56">
        <f>PPCL_Spot!Q56</f>
        <v>0</v>
      </c>
      <c r="I56">
        <f>Bawana_NG!Q56</f>
        <v>44.998323272971163</v>
      </c>
      <c r="J56">
        <f>Bawana_RLNG!Q56</f>
        <v>0</v>
      </c>
      <c r="K56">
        <f>Bawana_Spot!Q56</f>
        <v>79.00035707863799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703.33665923994511</v>
      </c>
      <c r="P56" s="36">
        <v>68.455300981536141</v>
      </c>
      <c r="Q56" s="36">
        <v>14.64</v>
      </c>
      <c r="R56" s="38">
        <v>23.25</v>
      </c>
      <c r="S56" s="38">
        <v>0</v>
      </c>
      <c r="T56" s="37">
        <f>SUMPRODUCT(LTA!J56:AN56,LTA!J$101:AN$101,LTA!J$104:AN$104)</f>
        <v>283.19</v>
      </c>
      <c r="U56" s="37">
        <f>SUMPRODUCT(LTA!J56:AN56,LTA!J$102:AN$102,LTA!J$104:AN$104)</f>
        <v>19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-241</v>
      </c>
      <c r="AA56" s="75">
        <f>STOA!I56</f>
        <v>100.58000000000001</v>
      </c>
      <c r="AB56" s="75">
        <f>-STOA!O56</f>
        <v>0</v>
      </c>
      <c r="AC56">
        <f t="shared" si="0"/>
        <v>14.624625709838352</v>
      </c>
      <c r="AD56">
        <f t="shared" si="1"/>
        <v>1242.360695497315</v>
      </c>
      <c r="AE56">
        <f>'IDT-1'!C56</f>
        <v>0</v>
      </c>
      <c r="AF56" s="24"/>
      <c r="AG56">
        <f t="shared" si="2"/>
        <v>1242.360695497315</v>
      </c>
      <c r="AI56" s="34">
        <f>PXIL!I56</f>
        <v>0</v>
      </c>
      <c r="AJ56" s="34">
        <f>PXIL!O56</f>
        <v>0</v>
      </c>
      <c r="AK56" s="34">
        <f>RTM_IEX!I56</f>
        <v>103.29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8.0978106340631211</v>
      </c>
      <c r="F57">
        <f>GT_Spot!Q57</f>
        <v>0</v>
      </c>
      <c r="G57">
        <f>PPCL_NG!Q57</f>
        <v>43.871099999999998</v>
      </c>
      <c r="H57">
        <f>PPCL_Spot!Q57</f>
        <v>0</v>
      </c>
      <c r="I57">
        <f>Bawana_NG!Q57</f>
        <v>44.998323272971163</v>
      </c>
      <c r="J57">
        <f>Bawana_RLNG!Q57</f>
        <v>0</v>
      </c>
      <c r="K57">
        <f>Bawana_Spot!Q57</f>
        <v>79.00035707863799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707.53410246650196</v>
      </c>
      <c r="P57" s="36">
        <v>68.455300981536141</v>
      </c>
      <c r="Q57" s="36">
        <v>14.64</v>
      </c>
      <c r="R57" s="38">
        <v>23.25</v>
      </c>
      <c r="S57" s="38">
        <v>0</v>
      </c>
      <c r="T57" s="37">
        <f>SUMPRODUCT(LTA!J57:AN57,LTA!J$101:AN$101,LTA!J$104:AN$104)</f>
        <v>283.53000000000003</v>
      </c>
      <c r="U57" s="37">
        <f>SUMPRODUCT(LTA!J57:AN57,LTA!J$102:AN$102,LTA!J$104:AN$104)</f>
        <v>19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-231</v>
      </c>
      <c r="AA57" s="75">
        <f>STOA!I57</f>
        <v>100.58000000000001</v>
      </c>
      <c r="AB57" s="75">
        <f>-STOA!O57</f>
        <v>0</v>
      </c>
      <c r="AC57">
        <f t="shared" si="0"/>
        <v>14.55366865569254</v>
      </c>
      <c r="AD57">
        <f t="shared" si="1"/>
        <v>1254.069095778018</v>
      </c>
      <c r="AE57">
        <f>'IDT-1'!C57</f>
        <v>0</v>
      </c>
      <c r="AF57" s="24"/>
      <c r="AG57">
        <f t="shared" si="2"/>
        <v>1254.069095778018</v>
      </c>
      <c r="AI57" s="34">
        <f>PXIL!I57</f>
        <v>0</v>
      </c>
      <c r="AJ57" s="34">
        <f>PXIL!O57</f>
        <v>0</v>
      </c>
      <c r="AK57" s="34">
        <f>RTM_IEX!I57</f>
        <v>100.39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8.0978106340631211</v>
      </c>
      <c r="F58">
        <f>GT_Spot!Q58</f>
        <v>0</v>
      </c>
      <c r="G58">
        <f>PPCL_NG!Q58</f>
        <v>43.871099999999998</v>
      </c>
      <c r="H58">
        <f>PPCL_Spot!Q58</f>
        <v>0</v>
      </c>
      <c r="I58">
        <f>Bawana_NG!Q58</f>
        <v>44.998323272971163</v>
      </c>
      <c r="J58">
        <f>Bawana_RLNG!Q58</f>
        <v>0</v>
      </c>
      <c r="K58">
        <f>Bawana_Spot!Q58</f>
        <v>79.00035707863799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706.32094176883641</v>
      </c>
      <c r="P58" s="36">
        <v>65.719999999999985</v>
      </c>
      <c r="Q58" s="36">
        <v>14.64</v>
      </c>
      <c r="R58" s="38">
        <v>23.25</v>
      </c>
      <c r="S58" s="38">
        <v>0</v>
      </c>
      <c r="T58" s="37">
        <f>SUMPRODUCT(LTA!J58:AN58,LTA!J$101:AN$101,LTA!J$104:AN$104)</f>
        <v>283.65999999999997</v>
      </c>
      <c r="U58" s="37">
        <f>SUMPRODUCT(LTA!J58:AN58,LTA!J$102:AN$102,LTA!J$104:AN$104)</f>
        <v>19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-211</v>
      </c>
      <c r="AA58" s="75">
        <f>STOA!I58</f>
        <v>100.58000000000001</v>
      </c>
      <c r="AB58" s="75">
        <f>-STOA!O58</f>
        <v>0</v>
      </c>
      <c r="AC58">
        <f t="shared" si="0"/>
        <v>14.206262423089463</v>
      </c>
      <c r="AD58">
        <f t="shared" si="1"/>
        <v>1253.2280403314192</v>
      </c>
      <c r="AE58">
        <f>'IDT-1'!C58</f>
        <v>0</v>
      </c>
      <c r="AF58" s="24"/>
      <c r="AG58">
        <f t="shared" si="2"/>
        <v>1253.2280403314192</v>
      </c>
      <c r="AI58" s="34">
        <f>PXIL!I58</f>
        <v>0</v>
      </c>
      <c r="AJ58" s="34">
        <f>PXIL!O58</f>
        <v>0</v>
      </c>
      <c r="AK58" s="34">
        <f>RTM_IEX!I58</f>
        <v>83.02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8.0978106340631211</v>
      </c>
      <c r="F59">
        <f>GT_Spot!Q59</f>
        <v>0</v>
      </c>
      <c r="G59">
        <f>PPCL_NG!Q59</f>
        <v>43.871099999999998</v>
      </c>
      <c r="H59">
        <f>PPCL_Spot!Q59</f>
        <v>0</v>
      </c>
      <c r="I59">
        <f>Bawana_NG!Q59</f>
        <v>44.998323272971163</v>
      </c>
      <c r="J59">
        <f>Bawana_RLNG!Q59</f>
        <v>0</v>
      </c>
      <c r="K59">
        <f>Bawana_Spot!Q59</f>
        <v>79.00035707863799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707.37498650363409</v>
      </c>
      <c r="P59" s="36">
        <v>65.117311534968223</v>
      </c>
      <c r="Q59" s="36">
        <v>12</v>
      </c>
      <c r="R59" s="38">
        <v>23.75</v>
      </c>
      <c r="S59" s="38">
        <v>0</v>
      </c>
      <c r="T59" s="37">
        <f>SUMPRODUCT(LTA!J59:AN59,LTA!J$101:AN$101,LTA!J$104:AN$104)</f>
        <v>278.64</v>
      </c>
      <c r="U59" s="37">
        <f>SUMPRODUCT(LTA!J59:AN59,LTA!J$102:AN$102,LTA!J$104:AN$104)</f>
        <v>19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-186</v>
      </c>
      <c r="AA59" s="75">
        <f>STOA!I59</f>
        <v>100.58000000000001</v>
      </c>
      <c r="AB59" s="75">
        <f>-STOA!O59</f>
        <v>0</v>
      </c>
      <c r="AC59">
        <f t="shared" si="0"/>
        <v>13.897558872633272</v>
      </c>
      <c r="AD59">
        <f t="shared" si="1"/>
        <v>1266.9981001516414</v>
      </c>
      <c r="AE59">
        <f>'IDT-1'!C59</f>
        <v>0</v>
      </c>
      <c r="AF59" s="24"/>
      <c r="AG59">
        <f t="shared" si="2"/>
        <v>1266.9981001516414</v>
      </c>
      <c r="AI59" s="34">
        <f>PXIL!I59</f>
        <v>0</v>
      </c>
      <c r="AJ59" s="34">
        <f>PXIL!O59</f>
        <v>0</v>
      </c>
      <c r="AK59" s="34">
        <f>RTM_IEX!I59</f>
        <v>78.19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8.0978106340631211</v>
      </c>
      <c r="F60">
        <f>GT_Spot!Q60</f>
        <v>0</v>
      </c>
      <c r="G60">
        <f>PPCL_NG!Q60</f>
        <v>43.871099999999998</v>
      </c>
      <c r="H60">
        <f>PPCL_Spot!Q60</f>
        <v>0</v>
      </c>
      <c r="I60">
        <f>Bawana_NG!Q60</f>
        <v>44.998323272971163</v>
      </c>
      <c r="J60">
        <f>Bawana_RLNG!Q60</f>
        <v>0</v>
      </c>
      <c r="K60">
        <f>Bawana_Spot!Q60</f>
        <v>79.00035707863799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708.66800749058848</v>
      </c>
      <c r="P60" s="36">
        <v>68.457346305915181</v>
      </c>
      <c r="Q60" s="36">
        <v>12</v>
      </c>
      <c r="R60" s="38">
        <v>23.75</v>
      </c>
      <c r="S60" s="38">
        <v>0</v>
      </c>
      <c r="T60" s="37">
        <f>SUMPRODUCT(LTA!J60:AN60,LTA!J$101:AN$101,LTA!J$104:AN$104)</f>
        <v>275.62</v>
      </c>
      <c r="U60" s="37">
        <f>SUMPRODUCT(LTA!J60:AN60,LTA!J$102:AN$102,LTA!J$104:AN$104)</f>
        <v>19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-111</v>
      </c>
      <c r="AA60" s="75">
        <f>STOA!I60</f>
        <v>100.58000000000001</v>
      </c>
      <c r="AB60" s="75">
        <f>-STOA!O60</f>
        <v>0</v>
      </c>
      <c r="AC60">
        <f t="shared" si="0"/>
        <v>13.373043711632965</v>
      </c>
      <c r="AD60">
        <f t="shared" si="1"/>
        <v>1355.7156710705428</v>
      </c>
      <c r="AE60">
        <f>'IDT-1'!C60</f>
        <v>-67</v>
      </c>
      <c r="AF60" s="24"/>
      <c r="AG60">
        <f t="shared" si="2"/>
        <v>1288.7156710705428</v>
      </c>
      <c r="AI60" s="34">
        <f>PXIL!I60</f>
        <v>0</v>
      </c>
      <c r="AJ60" s="34">
        <f>PXIL!O60</f>
        <v>0</v>
      </c>
      <c r="AK60" s="34">
        <f>RTM_IEX!I60</f>
        <v>89.77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7.5335539377895442</v>
      </c>
      <c r="F61">
        <f>GT_Spot!Q61</f>
        <v>0</v>
      </c>
      <c r="G61">
        <f>PPCL_NG!Q61</f>
        <v>43.871099999999998</v>
      </c>
      <c r="H61">
        <f>PPCL_Spot!Q61</f>
        <v>0</v>
      </c>
      <c r="I61">
        <f>Bawana_NG!Q61</f>
        <v>44.998343700541049</v>
      </c>
      <c r="J61">
        <f>Bawana_RLNG!Q61</f>
        <v>0</v>
      </c>
      <c r="K61">
        <f>Bawana_Spot!Q61</f>
        <v>79.00035707863799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710.26681785658843</v>
      </c>
      <c r="P61" s="36">
        <v>68.457346305915181</v>
      </c>
      <c r="Q61" s="36">
        <v>12</v>
      </c>
      <c r="R61" s="38">
        <v>23.75</v>
      </c>
      <c r="S61" s="38">
        <v>0</v>
      </c>
      <c r="T61" s="37">
        <f>SUMPRODUCT(LTA!J61:AN61,LTA!J$101:AN$101,LTA!J$104:AN$104)</f>
        <v>262.49</v>
      </c>
      <c r="U61" s="37">
        <f>SUMPRODUCT(LTA!J61:AN61,LTA!J$102:AN$102,LTA!J$104:AN$104)</f>
        <v>16.66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-26</v>
      </c>
      <c r="AA61" s="75">
        <f>STOA!I61</f>
        <v>100.58000000000001</v>
      </c>
      <c r="AB61" s="75">
        <f>-STOA!O61</f>
        <v>0</v>
      </c>
      <c r="AC61">
        <f t="shared" si="0"/>
        <v>12.872273727434681</v>
      </c>
      <c r="AD61">
        <f t="shared" si="1"/>
        <v>1467.3210151520373</v>
      </c>
      <c r="AE61">
        <f>'IDT-1'!C61</f>
        <v>-122</v>
      </c>
      <c r="AF61" s="24"/>
      <c r="AG61">
        <f t="shared" si="2"/>
        <v>1345.3210151520373</v>
      </c>
      <c r="AI61" s="34">
        <f>PXIL!I61</f>
        <v>0</v>
      </c>
      <c r="AJ61" s="34">
        <f>PXIL!O61</f>
        <v>0</v>
      </c>
      <c r="AK61" s="34">
        <f>RTM_IEX!I61</f>
        <v>130.31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7.5335539377895442</v>
      </c>
      <c r="F62">
        <f>GT_Spot!Q62</f>
        <v>0</v>
      </c>
      <c r="G62">
        <f>PPCL_NG!Q62</f>
        <v>43.871099999999998</v>
      </c>
      <c r="H62">
        <f>PPCL_Spot!Q62</f>
        <v>0</v>
      </c>
      <c r="I62">
        <f>Bawana_NG!Q62</f>
        <v>44.998343700541049</v>
      </c>
      <c r="J62">
        <f>Bawana_RLNG!Q62</f>
        <v>0</v>
      </c>
      <c r="K62">
        <f>Bawana_Spot!Q62</f>
        <v>79.00035707863799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710.24989560511267</v>
      </c>
      <c r="P62" s="36">
        <v>68.457346305915181</v>
      </c>
      <c r="Q62" s="36">
        <v>12</v>
      </c>
      <c r="R62" s="38">
        <v>23.75</v>
      </c>
      <c r="S62" s="38">
        <v>0</v>
      </c>
      <c r="T62" s="37">
        <f>SUMPRODUCT(LTA!J62:AN62,LTA!J$101:AN$101,LTA!J$104:AN$104)</f>
        <v>253.95</v>
      </c>
      <c r="U62" s="37">
        <f>SUMPRODUCT(LTA!J62:AN62,LTA!J$102:AN$102,LTA!J$104:AN$104)</f>
        <v>17.66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</v>
      </c>
      <c r="AA62" s="75">
        <f>STOA!I62</f>
        <v>100.58000000000001</v>
      </c>
      <c r="AB62" s="75">
        <f>-STOA!O62</f>
        <v>0</v>
      </c>
      <c r="AC62">
        <f t="shared" si="0"/>
        <v>12.556528637400058</v>
      </c>
      <c r="AD62">
        <f t="shared" si="1"/>
        <v>1480.2598379905962</v>
      </c>
      <c r="AE62">
        <f>'IDT-1'!C62</f>
        <v>-126</v>
      </c>
      <c r="AF62" s="24"/>
      <c r="AG62">
        <f t="shared" si="2"/>
        <v>1354.2598379905962</v>
      </c>
      <c r="AI62" s="34">
        <f>PXIL!I62</f>
        <v>0</v>
      </c>
      <c r="AJ62" s="34">
        <f>PXIL!O62</f>
        <v>0</v>
      </c>
      <c r="AK62" s="34">
        <f>RTM_IEX!I62</f>
        <v>125.49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7.5335539377895442</v>
      </c>
      <c r="F63">
        <f>GT_Spot!Q63</f>
        <v>0</v>
      </c>
      <c r="G63">
        <f>PPCL_NG!Q63</f>
        <v>43.871099999999998</v>
      </c>
      <c r="H63">
        <f>PPCL_Spot!Q63</f>
        <v>0</v>
      </c>
      <c r="I63">
        <f>Bawana_NG!Q63</f>
        <v>44.998343700541049</v>
      </c>
      <c r="J63">
        <f>Bawana_RLNG!Q63</f>
        <v>0</v>
      </c>
      <c r="K63">
        <f>Bawana_Spot!Q63</f>
        <v>79.00035707863799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711.66916772642344</v>
      </c>
      <c r="P63" s="36">
        <v>68.457346305915181</v>
      </c>
      <c r="Q63" s="36">
        <v>12</v>
      </c>
      <c r="R63" s="38">
        <v>23.75</v>
      </c>
      <c r="S63" s="38">
        <v>0</v>
      </c>
      <c r="T63" s="37">
        <f>SUMPRODUCT(LTA!J63:AN63,LTA!J$101:AN$101,LTA!J$104:AN$104)</f>
        <v>242.04</v>
      </c>
      <c r="U63" s="37">
        <f>SUMPRODUCT(LTA!J63:AN63,LTA!J$102:AN$102,LTA!J$104:AN$104)</f>
        <v>18.34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</v>
      </c>
      <c r="AA63" s="75">
        <f>STOA!I63</f>
        <v>100.58000000000001</v>
      </c>
      <c r="AB63" s="75">
        <f>-STOA!O63</f>
        <v>0</v>
      </c>
      <c r="AC63">
        <f t="shared" si="0"/>
        <v>12.457906523219068</v>
      </c>
      <c r="AD63">
        <f t="shared" si="1"/>
        <v>1468.617732226088</v>
      </c>
      <c r="AE63">
        <f>'IDT-1'!C63</f>
        <v>-101</v>
      </c>
      <c r="AF63" s="24"/>
      <c r="AG63">
        <f t="shared" si="2"/>
        <v>1367.617732226088</v>
      </c>
      <c r="AI63" s="34">
        <f>PXIL!I63</f>
        <v>0</v>
      </c>
      <c r="AJ63" s="34">
        <f>PXIL!O63</f>
        <v>0</v>
      </c>
      <c r="AK63" s="34">
        <f>RTM_IEX!I63</f>
        <v>123.56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7.5335539377895442</v>
      </c>
      <c r="F64">
        <f>GT_Spot!Q64</f>
        <v>0</v>
      </c>
      <c r="G64">
        <f>PPCL_NG!Q64</f>
        <v>43.871099999999998</v>
      </c>
      <c r="H64">
        <f>PPCL_Spot!Q64</f>
        <v>0</v>
      </c>
      <c r="I64">
        <f>Bawana_NG!Q64</f>
        <v>44.998343700541049</v>
      </c>
      <c r="J64">
        <f>Bawana_RLNG!Q64</f>
        <v>0</v>
      </c>
      <c r="K64">
        <f>Bawana_Spot!Q64</f>
        <v>79.00035707863799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709.84825595560721</v>
      </c>
      <c r="P64" s="36">
        <v>68.457346305915181</v>
      </c>
      <c r="Q64" s="36">
        <v>11.580000000000002</v>
      </c>
      <c r="R64" s="38">
        <v>23.75</v>
      </c>
      <c r="S64" s="38">
        <v>0</v>
      </c>
      <c r="T64" s="37">
        <f>SUMPRODUCT(LTA!J64:AN64,LTA!J$101:AN$101,LTA!J$104:AN$104)</f>
        <v>230.17</v>
      </c>
      <c r="U64" s="37">
        <f>SUMPRODUCT(LTA!J64:AN64,LTA!J$102:AN$102,LTA!J$104:AN$104)</f>
        <v>19.16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</v>
      </c>
      <c r="AA64" s="75">
        <f>STOA!I64</f>
        <v>100.58000000000001</v>
      </c>
      <c r="AB64" s="75">
        <f>-STOA!O64</f>
        <v>0</v>
      </c>
      <c r="AC64">
        <f t="shared" si="0"/>
        <v>12.248906864344212</v>
      </c>
      <c r="AD64">
        <f t="shared" si="1"/>
        <v>1443.9458201141467</v>
      </c>
      <c r="AE64">
        <f>'IDT-1'!C64</f>
        <v>-71</v>
      </c>
      <c r="AF64" s="24"/>
      <c r="AG64">
        <f t="shared" si="2"/>
        <v>1372.9458201141467</v>
      </c>
      <c r="AI64" s="34">
        <f>PXIL!I64</f>
        <v>0</v>
      </c>
      <c r="AJ64" s="34">
        <f>PXIL!O64</f>
        <v>0</v>
      </c>
      <c r="AK64" s="34">
        <f>RTM_IEX!I64</f>
        <v>111.97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7.5335539377895442</v>
      </c>
      <c r="F65">
        <f>GT_Spot!Q65</f>
        <v>0</v>
      </c>
      <c r="G65">
        <f>PPCL_NG!Q65</f>
        <v>43.871099999999998</v>
      </c>
      <c r="H65">
        <f>PPCL_Spot!Q65</f>
        <v>0</v>
      </c>
      <c r="I65">
        <f>Bawana_NG!Q65</f>
        <v>44.998343700541049</v>
      </c>
      <c r="J65">
        <f>Bawana_RLNG!Q65</f>
        <v>0</v>
      </c>
      <c r="K65">
        <f>Bawana_Spot!Q65</f>
        <v>79.00035707863799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703.42493406714857</v>
      </c>
      <c r="P65" s="36">
        <v>68.457346305915181</v>
      </c>
      <c r="Q65" s="36">
        <v>11.580000000000002</v>
      </c>
      <c r="R65" s="38">
        <v>23.749999999999996</v>
      </c>
      <c r="S65" s="38">
        <v>0</v>
      </c>
      <c r="T65" s="37">
        <f>SUMPRODUCT(LTA!J65:AN65,LTA!J$101:AN$101,LTA!J$104:AN$104)</f>
        <v>217.9</v>
      </c>
      <c r="U65" s="37">
        <f>SUMPRODUCT(LTA!J65:AN65,LTA!J$102:AN$102,LTA!J$104:AN$104)</f>
        <v>20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</v>
      </c>
      <c r="AA65" s="75">
        <f>STOA!I65</f>
        <v>100.58000000000001</v>
      </c>
      <c r="AB65" s="75">
        <f>-STOA!O65</f>
        <v>0</v>
      </c>
      <c r="AC65">
        <f t="shared" si="0"/>
        <v>12.25307896048116</v>
      </c>
      <c r="AD65">
        <f t="shared" si="1"/>
        <v>1444.4383261295511</v>
      </c>
      <c r="AE65">
        <f>'IDT-1'!C65</f>
        <v>-51</v>
      </c>
      <c r="AF65" s="24"/>
      <c r="AG65">
        <f t="shared" si="2"/>
        <v>1393.4383261295511</v>
      </c>
      <c r="AI65" s="34">
        <f>PXIL!I65</f>
        <v>0</v>
      </c>
      <c r="AJ65" s="34">
        <f>PXIL!O65</f>
        <v>0</v>
      </c>
      <c r="AK65" s="34">
        <f>RTM_IEX!I65</f>
        <v>130.32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7.5335539377895442</v>
      </c>
      <c r="F66">
        <f>GT_Spot!Q66</f>
        <v>0</v>
      </c>
      <c r="G66">
        <f>PPCL_NG!Q66</f>
        <v>43.871099999999998</v>
      </c>
      <c r="H66">
        <f>PPCL_Spot!Q66</f>
        <v>0</v>
      </c>
      <c r="I66">
        <f>Bawana_NG!Q66</f>
        <v>44.998343700541049</v>
      </c>
      <c r="J66">
        <f>Bawana_RLNG!Q66</f>
        <v>0</v>
      </c>
      <c r="K66">
        <f>Bawana_Spot!Q66</f>
        <v>79.00035707863799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700.27801720897048</v>
      </c>
      <c r="P66" s="36">
        <v>68.457346305915181</v>
      </c>
      <c r="Q66" s="36">
        <v>11.580000000000002</v>
      </c>
      <c r="R66" s="38">
        <v>23.75</v>
      </c>
      <c r="S66" s="38">
        <v>0</v>
      </c>
      <c r="T66" s="37">
        <f>SUMPRODUCT(LTA!J66:AN66,LTA!J$101:AN$101,LTA!J$104:AN$104)</f>
        <v>206.11</v>
      </c>
      <c r="U66" s="37">
        <f>SUMPRODUCT(LTA!J66:AN66,LTA!J$102:AN$102,LTA!J$104:AN$104)</f>
        <v>21.34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</v>
      </c>
      <c r="AA66" s="75">
        <f>STOA!I66</f>
        <v>100.58000000000001</v>
      </c>
      <c r="AB66" s="75">
        <f>-STOA!O66</f>
        <v>0</v>
      </c>
      <c r="AC66">
        <f t="shared" si="0"/>
        <v>12.041508858872463</v>
      </c>
      <c r="AD66">
        <f t="shared" si="1"/>
        <v>1419.4629793729816</v>
      </c>
      <c r="AE66">
        <f>'IDT-1'!C66</f>
        <v>-31</v>
      </c>
      <c r="AF66" s="24"/>
      <c r="AG66">
        <f t="shared" si="2"/>
        <v>1388.4629793729816</v>
      </c>
      <c r="AI66" s="34">
        <f>PXIL!I66</f>
        <v>0</v>
      </c>
      <c r="AJ66" s="34">
        <f>PXIL!O66</f>
        <v>0</v>
      </c>
      <c r="AK66" s="34">
        <f>RTM_IEX!I66</f>
        <v>118.73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7.5335539377895442</v>
      </c>
      <c r="F67">
        <f>GT_Spot!Q67</f>
        <v>0</v>
      </c>
      <c r="G67">
        <f>PPCL_NG!Q67</f>
        <v>43.871099999999998</v>
      </c>
      <c r="H67">
        <f>PPCL_Spot!Q67</f>
        <v>0</v>
      </c>
      <c r="I67">
        <f>Bawana_NG!Q67</f>
        <v>44.998323272971163</v>
      </c>
      <c r="J67">
        <f>Bawana_RLNG!Q67</f>
        <v>0</v>
      </c>
      <c r="K67">
        <f>Bawana_Spot!Q67</f>
        <v>79.00035707863799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807.92635152101025</v>
      </c>
      <c r="P67" s="36">
        <v>68.457346305915181</v>
      </c>
      <c r="Q67" s="36">
        <v>22.117459807073953</v>
      </c>
      <c r="R67" s="38">
        <v>23.75</v>
      </c>
      <c r="S67" s="38">
        <v>0</v>
      </c>
      <c r="T67" s="37">
        <f>SUMPRODUCT(LTA!J67:AN67,LTA!J$101:AN$101,LTA!J$104:AN$104)</f>
        <v>201.36</v>
      </c>
      <c r="U67" s="37">
        <f>SUMPRODUCT(LTA!J67:AN67,LTA!J$102:AN$102,LTA!J$104:AN$104)</f>
        <v>20.16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-72</v>
      </c>
      <c r="AA67" s="75">
        <f>STOA!I67</f>
        <v>100.58000000000001</v>
      </c>
      <c r="AB67" s="75">
        <f>-STOA!O67</f>
        <v>0</v>
      </c>
      <c r="AC67">
        <f t="shared" si="0"/>
        <v>13.642693556348558</v>
      </c>
      <c r="AD67">
        <f t="shared" si="1"/>
        <v>1465.8775683670497</v>
      </c>
      <c r="AE67">
        <f>'IDT-1'!C67</f>
        <v>-26</v>
      </c>
      <c r="AF67" s="24"/>
      <c r="AG67">
        <f t="shared" si="2"/>
        <v>1439.8775683670497</v>
      </c>
      <c r="AI67" s="34">
        <f>PXIL!I67</f>
        <v>0</v>
      </c>
      <c r="AJ67" s="34">
        <f>PXIL!O67</f>
        <v>0</v>
      </c>
      <c r="AK67" s="34">
        <f>RTM_IEX!I67</f>
        <v>125.49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7.5335539377895442</v>
      </c>
      <c r="F68">
        <f>GT_Spot!Q68</f>
        <v>0</v>
      </c>
      <c r="G68">
        <f>PPCL_NG!Q68</f>
        <v>43.871099999999998</v>
      </c>
      <c r="H68">
        <f>PPCL_Spot!Q68</f>
        <v>0</v>
      </c>
      <c r="I68">
        <f>Bawana_NG!Q68</f>
        <v>44.998323272971163</v>
      </c>
      <c r="J68">
        <f>Bawana_RLNG!Q68</f>
        <v>0</v>
      </c>
      <c r="K68">
        <f>Bawana_Spot!Q68</f>
        <v>79.00035707863799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807.92688276915624</v>
      </c>
      <c r="P68" s="36">
        <v>68.457346305915181</v>
      </c>
      <c r="Q68" s="36">
        <v>22.117459807073953</v>
      </c>
      <c r="R68" s="38">
        <v>23.75</v>
      </c>
      <c r="S68" s="38">
        <v>0</v>
      </c>
      <c r="T68" s="37">
        <f>SUMPRODUCT(LTA!J68:AN68,LTA!J$101:AN$101,LTA!J$104:AN$104)</f>
        <v>189.23000000000002</v>
      </c>
      <c r="U68" s="37">
        <f>SUMPRODUCT(LTA!J68:AN68,LTA!J$102:AN$102,LTA!J$104:AN$104)</f>
        <v>21.66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100.58000000000001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13.105686662640972</v>
      </c>
      <c r="AD68">
        <f t="shared" ref="AD68:AD98" si="4">SUM(B68:AB68,AI68:AV68)-AC68</f>
        <v>1547.0951065089034</v>
      </c>
      <c r="AE68">
        <f>'IDT-1'!C68</f>
        <v>-125</v>
      </c>
      <c r="AF68" s="24"/>
      <c r="AG68">
        <f t="shared" ref="AG68:AG98" si="5">SUM(AD68:AF68)</f>
        <v>1422.0951065089034</v>
      </c>
      <c r="AI68" s="34">
        <f>PXIL!I68</f>
        <v>0</v>
      </c>
      <c r="AJ68" s="34">
        <f>PXIL!O68</f>
        <v>0</v>
      </c>
      <c r="AK68" s="34">
        <f>RTM_IEX!I68</f>
        <v>144.80000000000001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7.5335539377895442</v>
      </c>
      <c r="F69">
        <f>GT_Spot!Q69</f>
        <v>0</v>
      </c>
      <c r="G69">
        <f>PPCL_NG!Q69</f>
        <v>43.871099999999998</v>
      </c>
      <c r="H69">
        <f>PPCL_Spot!Q69</f>
        <v>0</v>
      </c>
      <c r="I69">
        <f>Bawana_NG!Q69</f>
        <v>44.998323272971163</v>
      </c>
      <c r="J69">
        <f>Bawana_RLNG!Q69</f>
        <v>0</v>
      </c>
      <c r="K69">
        <f>Bawana_Spot!Q69</f>
        <v>79.00035707863799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795.59206717235918</v>
      </c>
      <c r="P69" s="36">
        <v>68.457346305915181</v>
      </c>
      <c r="Q69" s="36">
        <v>22.117459807073953</v>
      </c>
      <c r="R69" s="38">
        <v>23.75</v>
      </c>
      <c r="S69" s="38">
        <v>0</v>
      </c>
      <c r="T69" s="37">
        <f>SUMPRODUCT(LTA!J69:AN69,LTA!J$101:AN$101,LTA!J$104:AN$104)</f>
        <v>158.35</v>
      </c>
      <c r="U69" s="37">
        <f>SUMPRODUCT(LTA!J69:AN69,LTA!J$102:AN$102,LTA!J$104:AN$104)</f>
        <v>23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100.58000000000001</v>
      </c>
      <c r="AB69" s="75">
        <f>-STOA!O69</f>
        <v>0</v>
      </c>
      <c r="AC69">
        <f t="shared" si="3"/>
        <v>12.762002211627875</v>
      </c>
      <c r="AD69">
        <f t="shared" si="4"/>
        <v>1506.523975363119</v>
      </c>
      <c r="AE69">
        <f>'IDT-1'!C69</f>
        <v>-120</v>
      </c>
      <c r="AF69" s="24"/>
      <c r="AG69">
        <f t="shared" si="5"/>
        <v>1386.523975363119</v>
      </c>
      <c r="AI69" s="34">
        <f>PXIL!I69</f>
        <v>0</v>
      </c>
      <c r="AJ69" s="34">
        <f>PXIL!O69</f>
        <v>0</v>
      </c>
      <c r="AK69" s="34">
        <f>RTM_IEX!I69</f>
        <v>145.76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7.5335539377895442</v>
      </c>
      <c r="F70">
        <f>GT_Spot!Q70</f>
        <v>0</v>
      </c>
      <c r="G70">
        <f>PPCL_NG!Q70</f>
        <v>43.871099999999998</v>
      </c>
      <c r="H70">
        <f>PPCL_Spot!Q70</f>
        <v>0</v>
      </c>
      <c r="I70">
        <f>Bawana_NG!Q70</f>
        <v>44.998323272971163</v>
      </c>
      <c r="J70">
        <f>Bawana_RLNG!Q70</f>
        <v>0</v>
      </c>
      <c r="K70">
        <f>Bawana_Spot!Q70</f>
        <v>79.00035707863799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800.22206717235917</v>
      </c>
      <c r="P70" s="36">
        <v>68.457346305915181</v>
      </c>
      <c r="Q70" s="36">
        <v>22.117459807073953</v>
      </c>
      <c r="R70" s="38">
        <v>23.75</v>
      </c>
      <c r="S70" s="38">
        <v>0</v>
      </c>
      <c r="T70" s="37">
        <f>SUMPRODUCT(LTA!J70:AN70,LTA!J$101:AN$101,LTA!J$104:AN$104)</f>
        <v>145.63999999999999</v>
      </c>
      <c r="U70" s="37">
        <f>SUMPRODUCT(LTA!J70:AN70,LTA!J$102:AN$102,LTA!J$104:AN$104)</f>
        <v>24.5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100.58000000000001</v>
      </c>
      <c r="AB70" s="75">
        <f>-STOA!O70</f>
        <v>0</v>
      </c>
      <c r="AC70">
        <f t="shared" si="3"/>
        <v>12.285050211627876</v>
      </c>
      <c r="AD70">
        <f t="shared" si="4"/>
        <v>1450.2209273631195</v>
      </c>
      <c r="AE70">
        <f>'IDT-1'!C70</f>
        <v>-65</v>
      </c>
      <c r="AF70" s="24"/>
      <c r="AG70">
        <f t="shared" si="5"/>
        <v>1385.2209273631195</v>
      </c>
      <c r="AI70" s="34">
        <f>PXIL!I70</f>
        <v>0</v>
      </c>
      <c r="AJ70" s="34">
        <f>PXIL!O70</f>
        <v>0</v>
      </c>
      <c r="AK70" s="34">
        <f>RTM_IEX!I70</f>
        <v>95.56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7.5335539377895442</v>
      </c>
      <c r="F71">
        <f>GT_Spot!Q71</f>
        <v>0</v>
      </c>
      <c r="G71">
        <f>PPCL_NG!Q71</f>
        <v>43.871099999999998</v>
      </c>
      <c r="H71">
        <f>PPCL_Spot!Q71</f>
        <v>0</v>
      </c>
      <c r="I71">
        <f>Bawana_NG!Q71</f>
        <v>44.998323272971163</v>
      </c>
      <c r="J71">
        <f>Bawana_RLNG!Q71</f>
        <v>0</v>
      </c>
      <c r="K71">
        <f>Bawana_Spot!Q71</f>
        <v>79.00035707863799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807.33520701979057</v>
      </c>
      <c r="P71" s="36">
        <v>68.457346305915181</v>
      </c>
      <c r="Q71" s="36">
        <v>22.117459807073953</v>
      </c>
      <c r="R71" s="38">
        <v>22.82</v>
      </c>
      <c r="S71" s="38">
        <v>0</v>
      </c>
      <c r="T71" s="37">
        <f>SUMPRODUCT(LTA!J71:AN71,LTA!J$101:AN$101,LTA!J$104:AN$104)</f>
        <v>131.31</v>
      </c>
      <c r="U71" s="37">
        <f>SUMPRODUCT(LTA!J71:AN71,LTA!J$102:AN$102,LTA!J$104:AN$104)</f>
        <v>25.84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100.58000000000001</v>
      </c>
      <c r="AB71" s="75">
        <f>-STOA!O71</f>
        <v>0</v>
      </c>
      <c r="AC71">
        <f t="shared" si="3"/>
        <v>11.790064586346297</v>
      </c>
      <c r="AD71">
        <f t="shared" si="4"/>
        <v>1391.7890528358321</v>
      </c>
      <c r="AE71">
        <f>'IDT-1'!C71</f>
        <v>-67</v>
      </c>
      <c r="AF71" s="24"/>
      <c r="AG71">
        <f t="shared" si="5"/>
        <v>1324.7890528358321</v>
      </c>
      <c r="AI71" s="34">
        <f>PXIL!I71</f>
        <v>0</v>
      </c>
      <c r="AJ71" s="34">
        <f>PXIL!O71</f>
        <v>0</v>
      </c>
      <c r="AK71" s="34">
        <f>RTM_IEX!I71</f>
        <v>43.44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7.5335539377895442</v>
      </c>
      <c r="F72">
        <f>GT_Spot!Q72</f>
        <v>0</v>
      </c>
      <c r="G72">
        <f>PPCL_NG!Q72</f>
        <v>43.871099999999998</v>
      </c>
      <c r="H72">
        <f>PPCL_Spot!Q72</f>
        <v>0</v>
      </c>
      <c r="I72">
        <f>Bawana_NG!Q72</f>
        <v>44.998323272971163</v>
      </c>
      <c r="J72">
        <f>Bawana_RLNG!Q72</f>
        <v>0</v>
      </c>
      <c r="K72">
        <f>Bawana_Spot!Q72</f>
        <v>79.00035707863799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807.33520701979057</v>
      </c>
      <c r="P72" s="36">
        <v>68.457346305915181</v>
      </c>
      <c r="Q72" s="36">
        <v>22.117459807073953</v>
      </c>
      <c r="R72" s="38">
        <v>17.079999999999998</v>
      </c>
      <c r="S72" s="38">
        <v>0</v>
      </c>
      <c r="T72" s="37">
        <f>SUMPRODUCT(LTA!J72:AN72,LTA!J$101:AN$101,LTA!J$104:AN$104)</f>
        <v>118.18</v>
      </c>
      <c r="U72" s="37">
        <f>SUMPRODUCT(LTA!J72:AN72,LTA!J$102:AN$102,LTA!J$104:AN$104)</f>
        <v>27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100.58000000000001</v>
      </c>
      <c r="AB72" s="75">
        <f>-STOA!O72</f>
        <v>0</v>
      </c>
      <c r="AC72">
        <f t="shared" si="3"/>
        <v>11.8439925863463</v>
      </c>
      <c r="AD72">
        <f t="shared" si="4"/>
        <v>1398.1551248358321</v>
      </c>
      <c r="AE72">
        <f>'IDT-1'!C72</f>
        <v>-85</v>
      </c>
      <c r="AF72" s="24"/>
      <c r="AG72">
        <f t="shared" si="5"/>
        <v>1313.1551248358321</v>
      </c>
      <c r="AI72" s="34">
        <f>PXIL!I72</f>
        <v>0</v>
      </c>
      <c r="AJ72" s="34">
        <f>PXIL!O72</f>
        <v>0</v>
      </c>
      <c r="AK72" s="34">
        <f>RTM_IEX!I72</f>
        <v>67.569999999999993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7.5549378678875092</v>
      </c>
      <c r="F73">
        <f>GT_Spot!Q73</f>
        <v>0</v>
      </c>
      <c r="G73">
        <f>PPCL_NG!Q73</f>
        <v>26.59</v>
      </c>
      <c r="H73">
        <f>PPCL_Spot!Q73</f>
        <v>0</v>
      </c>
      <c r="I73">
        <f>Bawana_NG!Q73</f>
        <v>44.998323272971163</v>
      </c>
      <c r="J73">
        <f>Bawana_RLNG!Q73</f>
        <v>0</v>
      </c>
      <c r="K73">
        <f>Bawana_Spot!Q73</f>
        <v>79.00035707863799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807.33520701979057</v>
      </c>
      <c r="P73" s="36">
        <v>68.457346305915181</v>
      </c>
      <c r="Q73" s="36">
        <v>22.117459807073953</v>
      </c>
      <c r="R73" s="38">
        <v>11.28</v>
      </c>
      <c r="S73" s="38">
        <v>0</v>
      </c>
      <c r="T73" s="37">
        <f>SUMPRODUCT(LTA!J73:AN73,LTA!J$101:AN$101,LTA!J$104:AN$104)</f>
        <v>97.740000000000009</v>
      </c>
      <c r="U73" s="37">
        <f>SUMPRODUCT(LTA!J73:AN73,LTA!J$102:AN$102,LTA!J$104:AN$104)</f>
        <v>17.84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100.58000000000001</v>
      </c>
      <c r="AB73" s="75">
        <f>-STOA!O73</f>
        <v>0</v>
      </c>
      <c r="AC73">
        <f t="shared" si="3"/>
        <v>11.158386971359121</v>
      </c>
      <c r="AD73">
        <f t="shared" si="4"/>
        <v>1317.2210143809173</v>
      </c>
      <c r="AE73">
        <f>'IDT-1'!C73</f>
        <v>-75</v>
      </c>
      <c r="AF73" s="24"/>
      <c r="AG73">
        <f t="shared" si="5"/>
        <v>1242.2210143809173</v>
      </c>
      <c r="AI73" s="34">
        <f>PXIL!I73</f>
        <v>0</v>
      </c>
      <c r="AJ73" s="34">
        <f>PXIL!O73</f>
        <v>0</v>
      </c>
      <c r="AK73" s="34">
        <f>RTM_IEX!I73</f>
        <v>38.61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7.5549378678875092</v>
      </c>
      <c r="F74">
        <f>GT_Spot!Q74</f>
        <v>0</v>
      </c>
      <c r="G74">
        <f>PPCL_NG!Q74</f>
        <v>26.59</v>
      </c>
      <c r="H74">
        <f>PPCL_Spot!Q74</f>
        <v>0</v>
      </c>
      <c r="I74">
        <f>Bawana_NG!Q74</f>
        <v>44.998323272971163</v>
      </c>
      <c r="J74">
        <f>Bawana_RLNG!Q74</f>
        <v>0</v>
      </c>
      <c r="K74">
        <f>Bawana_Spot!Q74</f>
        <v>79.00035707863799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808.93401738579053</v>
      </c>
      <c r="P74" s="36">
        <v>68.457346305915181</v>
      </c>
      <c r="Q74" s="36">
        <v>22.117459807073953</v>
      </c>
      <c r="R74" s="38">
        <v>6.87</v>
      </c>
      <c r="S74" s="38">
        <v>0</v>
      </c>
      <c r="T74" s="37">
        <f>SUMPRODUCT(LTA!J74:AN74,LTA!J$101:AN$101,LTA!J$104:AN$104)</f>
        <v>81.62</v>
      </c>
      <c r="U74" s="37">
        <f>SUMPRODUCT(LTA!J74:AN74,LTA!J$102:AN$102,LTA!J$104:AN$104)</f>
        <v>18.16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100.58000000000001</v>
      </c>
      <c r="AB74" s="75">
        <f>-STOA!O74</f>
        <v>0</v>
      </c>
      <c r="AC74">
        <f t="shared" si="3"/>
        <v>11.002052978433522</v>
      </c>
      <c r="AD74">
        <f t="shared" si="4"/>
        <v>1298.7661587398427</v>
      </c>
      <c r="AE74">
        <f>'IDT-1'!C74</f>
        <v>-80</v>
      </c>
      <c r="AF74" s="24"/>
      <c r="AG74">
        <f t="shared" si="5"/>
        <v>1218.7661587398427</v>
      </c>
      <c r="AI74" s="34">
        <f>PXIL!I74</f>
        <v>0</v>
      </c>
      <c r="AJ74" s="34">
        <f>PXIL!O74</f>
        <v>0</v>
      </c>
      <c r="AK74" s="34">
        <f>RTM_IEX!I74</f>
        <v>38.61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6.3434270000000001</v>
      </c>
      <c r="E75">
        <f>GT_NG!Q75</f>
        <v>7.5549378678875092</v>
      </c>
      <c r="F75">
        <f>GT_Spot!Q75</f>
        <v>0</v>
      </c>
      <c r="G75">
        <f>PPCL_NG!Q75</f>
        <v>26.59</v>
      </c>
      <c r="H75">
        <f>PPCL_Spot!Q75</f>
        <v>0</v>
      </c>
      <c r="I75">
        <f>Bawana_NG!Q75</f>
        <v>44.998323272971163</v>
      </c>
      <c r="J75">
        <f>Bawana_RLNG!Q75</f>
        <v>0</v>
      </c>
      <c r="K75">
        <f>Bawana_Spot!Q75</f>
        <v>78.999874809837735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844.90507086255479</v>
      </c>
      <c r="P75" s="36">
        <v>68.457346305915181</v>
      </c>
      <c r="Q75" s="36">
        <v>22.117459807073953</v>
      </c>
      <c r="R75" s="38">
        <v>0</v>
      </c>
      <c r="S75" s="38">
        <v>0</v>
      </c>
      <c r="T75" s="37">
        <f>SUMPRODUCT(LTA!J75:AN75,LTA!J$101:AN$101,LTA!J$104:AN$104)</f>
        <v>70.44</v>
      </c>
      <c r="U75" s="37">
        <f>SUMPRODUCT(LTA!J75:AN75,LTA!J$102:AN$102,LTA!J$104:AN$104)</f>
        <v>18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163.32</v>
      </c>
      <c r="AB75" s="75">
        <f>-STOA!O75</f>
        <v>0</v>
      </c>
      <c r="AC75">
        <f t="shared" si="3"/>
        <v>11.803473454799541</v>
      </c>
      <c r="AD75">
        <f t="shared" si="4"/>
        <v>1286.922966471441</v>
      </c>
      <c r="AE75">
        <f>'IDT-1'!C75</f>
        <v>-90</v>
      </c>
      <c r="AF75" s="24"/>
      <c r="AG75">
        <f t="shared" si="5"/>
        <v>1196.922966471441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-53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6.3434270000000001</v>
      </c>
      <c r="E76">
        <f>GT_NG!Q76</f>
        <v>7.5549378678875092</v>
      </c>
      <c r="F76">
        <f>GT_Spot!Q76</f>
        <v>0</v>
      </c>
      <c r="G76">
        <f>PPCL_NG!Q76</f>
        <v>43.871099999999998</v>
      </c>
      <c r="H76">
        <f>PPCL_Spot!Q76</f>
        <v>0</v>
      </c>
      <c r="I76">
        <f>Bawana_NG!Q76</f>
        <v>44.998323272971163</v>
      </c>
      <c r="J76">
        <f>Bawana_RLNG!Q76</f>
        <v>0</v>
      </c>
      <c r="K76">
        <f>Bawana_Spot!Q76</f>
        <v>78.999874809837735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842.58415325740918</v>
      </c>
      <c r="P76" s="36">
        <v>68.457346305915181</v>
      </c>
      <c r="Q76" s="36">
        <v>22.117459807073953</v>
      </c>
      <c r="R76" s="38">
        <v>0</v>
      </c>
      <c r="S76" s="38">
        <v>0</v>
      </c>
      <c r="T76" s="37">
        <f>SUMPRODUCT(LTA!J76:AN76,LTA!J$101:AN$101,LTA!J$104:AN$104)</f>
        <v>62.35</v>
      </c>
      <c r="U76" s="37">
        <f>SUMPRODUCT(LTA!J76:AN76,LTA!J$102:AN$102,LTA!J$104:AN$104)</f>
        <v>18.34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163.32</v>
      </c>
      <c r="AB76" s="75">
        <f>-STOA!O76</f>
        <v>0</v>
      </c>
      <c r="AC76">
        <f t="shared" si="3"/>
        <v>12.084289087763432</v>
      </c>
      <c r="AD76">
        <f t="shared" si="4"/>
        <v>1267.8523332333314</v>
      </c>
      <c r="AE76">
        <f>'IDT-1'!C76</f>
        <v>-70</v>
      </c>
      <c r="AF76" s="24"/>
      <c r="AG76">
        <f t="shared" si="5"/>
        <v>1197.8523332333314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-79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6.3434270000000001</v>
      </c>
      <c r="E77">
        <f>GT_NG!Q77</f>
        <v>7.5549378678875092</v>
      </c>
      <c r="F77">
        <f>GT_Spot!Q77</f>
        <v>0</v>
      </c>
      <c r="G77">
        <f>PPCL_NG!Q77</f>
        <v>43.871099999999998</v>
      </c>
      <c r="H77">
        <f>PPCL_Spot!Q77</f>
        <v>0</v>
      </c>
      <c r="I77">
        <f>Bawana_NG!Q77</f>
        <v>44.998242256161873</v>
      </c>
      <c r="J77">
        <f>Bawana_RLNG!Q77</f>
        <v>0</v>
      </c>
      <c r="K77">
        <f>Bawana_Spot!Q77</f>
        <v>78.999874809837735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818.70029316441946</v>
      </c>
      <c r="P77" s="36">
        <v>68.457346305915181</v>
      </c>
      <c r="Q77" s="36">
        <v>22.117459807073953</v>
      </c>
      <c r="R77" s="38">
        <v>0</v>
      </c>
      <c r="S77" s="38">
        <v>0</v>
      </c>
      <c r="T77" s="37">
        <f>SUMPRODUCT(LTA!J77:AN77,LTA!J$101:AN$101,LTA!J$104:AN$104)</f>
        <v>70.75</v>
      </c>
      <c r="U77" s="37">
        <f>SUMPRODUCT(LTA!J77:AN77,LTA!J$102:AN$102,LTA!J$104:AN$104)</f>
        <v>26.34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163.32</v>
      </c>
      <c r="AB77" s="75">
        <f>-STOA!O77</f>
        <v>0</v>
      </c>
      <c r="AC77">
        <f t="shared" si="3"/>
        <v>12.292501029637572</v>
      </c>
      <c r="AD77">
        <f t="shared" si="4"/>
        <v>1228.1601801816582</v>
      </c>
      <c r="AE77">
        <f>'IDT-1'!C77</f>
        <v>-75</v>
      </c>
      <c r="AF77" s="24"/>
      <c r="AG77">
        <f t="shared" si="5"/>
        <v>1153.1601801816582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-111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6.3434270000000001</v>
      </c>
      <c r="E78">
        <f>GT_NG!Q78</f>
        <v>7.5364985163204752</v>
      </c>
      <c r="F78">
        <f>GT_Spot!Q78</f>
        <v>0</v>
      </c>
      <c r="G78">
        <f>PPCL_NG!Q78</f>
        <v>43.871099999999998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78.999874809837735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821.08887300570348</v>
      </c>
      <c r="P78" s="36">
        <v>68.457346305915181</v>
      </c>
      <c r="Q78" s="36">
        <v>22.117459807073953</v>
      </c>
      <c r="R78" s="38">
        <v>0</v>
      </c>
      <c r="S78" s="38">
        <v>0</v>
      </c>
      <c r="T78" s="37">
        <f>SUMPRODUCT(LTA!J78:AN78,LTA!J$101:AN$101,LTA!J$104:AN$104)</f>
        <v>66.98</v>
      </c>
      <c r="U78" s="37">
        <f>SUMPRODUCT(LTA!J78:AN78,LTA!J$102:AN$102,LTA!J$104:AN$104)</f>
        <v>26.84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163.32</v>
      </c>
      <c r="AB78" s="75">
        <f>-STOA!O78</f>
        <v>0</v>
      </c>
      <c r="AC78">
        <f t="shared" si="3"/>
        <v>12.318111982280026</v>
      </c>
      <c r="AD78">
        <f t="shared" si="4"/>
        <v>1243.2343191089908</v>
      </c>
      <c r="AE78">
        <f>'IDT-1'!C78</f>
        <v>-80</v>
      </c>
      <c r="AF78" s="24"/>
      <c r="AG78">
        <f t="shared" si="5"/>
        <v>1163.2343191089908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-105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6.3434270000000001</v>
      </c>
      <c r="E79">
        <f>GT_NG!Q79</f>
        <v>7.5364985163204752</v>
      </c>
      <c r="F79">
        <f>GT_Spot!Q79</f>
        <v>0</v>
      </c>
      <c r="G79">
        <f>PPCL_NG!Q79</f>
        <v>43.871099999999998</v>
      </c>
      <c r="H79">
        <f>PPCL_Spot!Q79</f>
        <v>0</v>
      </c>
      <c r="I79">
        <f>Bawana_NG!Q79</f>
        <v>44.998323272971163</v>
      </c>
      <c r="J79">
        <f>Bawana_RLNG!Q79</f>
        <v>0</v>
      </c>
      <c r="K79">
        <f>Bawana_Spot!Q79</f>
        <v>78.999874809837735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780.79576111224185</v>
      </c>
      <c r="P79" s="36">
        <v>68.457346305915181</v>
      </c>
      <c r="Q79" s="36">
        <v>22.117459807073953</v>
      </c>
      <c r="R79" s="38">
        <v>0</v>
      </c>
      <c r="S79" s="38">
        <v>0</v>
      </c>
      <c r="T79" s="37">
        <f>SUMPRODUCT(LTA!J79:AN79,LTA!J$101:AN$101,LTA!J$104:AN$104)</f>
        <v>65.94</v>
      </c>
      <c r="U79" s="37">
        <f>SUMPRODUCT(LTA!J79:AN79,LTA!J$102:AN$102,LTA!J$104:AN$104)</f>
        <v>26.66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163.32</v>
      </c>
      <c r="AB79" s="75">
        <f>-STOA!O79</f>
        <v>0</v>
      </c>
      <c r="AC79">
        <f t="shared" si="3"/>
        <v>10.995934242924628</v>
      </c>
      <c r="AD79">
        <f t="shared" si="4"/>
        <v>1298.0438565814359</v>
      </c>
      <c r="AE79">
        <f>'IDT-1'!C79</f>
        <v>-85</v>
      </c>
      <c r="AF79" s="24"/>
      <c r="AG79">
        <f t="shared" si="5"/>
        <v>1213.0438565814359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6.3434270000000001</v>
      </c>
      <c r="E80">
        <f>GT_NG!Q80</f>
        <v>7.5335539377895442</v>
      </c>
      <c r="F80">
        <f>GT_Spot!Q80</f>
        <v>0</v>
      </c>
      <c r="G80">
        <f>PPCL_NG!Q80</f>
        <v>43.871099999999998</v>
      </c>
      <c r="H80">
        <f>PPCL_Spot!Q80</f>
        <v>0</v>
      </c>
      <c r="I80">
        <f>Bawana_NG!Q80</f>
        <v>44.998323272971163</v>
      </c>
      <c r="J80">
        <f>Bawana_RLNG!Q80</f>
        <v>0</v>
      </c>
      <c r="K80">
        <f>Bawana_Spot!Q80</f>
        <v>78.999874809837735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781.23557902579148</v>
      </c>
      <c r="P80" s="36">
        <v>68.457346305915181</v>
      </c>
      <c r="Q80" s="36">
        <v>22.117459807073953</v>
      </c>
      <c r="R80" s="38">
        <v>0</v>
      </c>
      <c r="S80" s="38">
        <v>0</v>
      </c>
      <c r="T80" s="37">
        <f>SUMPRODUCT(LTA!J80:AN80,LTA!J$101:AN$101,LTA!J$104:AN$104)</f>
        <v>67.12</v>
      </c>
      <c r="U80" s="37">
        <f>SUMPRODUCT(LTA!J80:AN80,LTA!J$102:AN$102,LTA!J$104:AN$104)</f>
        <v>26.84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163.32</v>
      </c>
      <c r="AB80" s="75">
        <f>-STOA!O80</f>
        <v>0</v>
      </c>
      <c r="AC80">
        <f t="shared" si="3"/>
        <v>11.011027978938781</v>
      </c>
      <c r="AD80">
        <f t="shared" si="4"/>
        <v>1299.8256361804401</v>
      </c>
      <c r="AE80">
        <f>'IDT-1'!C80</f>
        <v>-70</v>
      </c>
      <c r="AF80" s="24"/>
      <c r="AG80">
        <f t="shared" si="5"/>
        <v>1229.8256361804401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6.3434270000000001</v>
      </c>
      <c r="E81">
        <f>GT_NG!Q81</f>
        <v>7.5335539377895442</v>
      </c>
      <c r="F81">
        <f>GT_Spot!Q81</f>
        <v>0</v>
      </c>
      <c r="G81">
        <f>PPCL_NG!Q81</f>
        <v>43.871099999999998</v>
      </c>
      <c r="H81">
        <f>PPCL_Spot!Q81</f>
        <v>0</v>
      </c>
      <c r="I81">
        <f>Bawana_NG!Q81</f>
        <v>44.998323272971163</v>
      </c>
      <c r="J81">
        <f>Bawana_RLNG!Q81</f>
        <v>0</v>
      </c>
      <c r="K81">
        <f>Bawana_Spot!Q81</f>
        <v>78.999874809837735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754.2602923274261</v>
      </c>
      <c r="P81" s="36">
        <v>68.457346305915181</v>
      </c>
      <c r="Q81" s="36">
        <v>22.117459807073953</v>
      </c>
      <c r="R81" s="38">
        <v>0</v>
      </c>
      <c r="S81" s="38">
        <v>0</v>
      </c>
      <c r="T81" s="37">
        <f>SUMPRODUCT(LTA!J81:AN81,LTA!J$101:AN$101,LTA!J$104:AN$104)</f>
        <v>72.67</v>
      </c>
      <c r="U81" s="37">
        <f>SUMPRODUCT(LTA!J81:AN81,LTA!J$102:AN$102,LTA!J$104:AN$104)</f>
        <v>26.84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163.32</v>
      </c>
      <c r="AB81" s="75">
        <f>-STOA!O81</f>
        <v>0</v>
      </c>
      <c r="AC81">
        <f t="shared" si="3"/>
        <v>10.831055570672515</v>
      </c>
      <c r="AD81">
        <f t="shared" si="4"/>
        <v>1278.5803218903411</v>
      </c>
      <c r="AE81">
        <f>'IDT-1'!C81</f>
        <v>-55</v>
      </c>
      <c r="AF81" s="24"/>
      <c r="AG81">
        <f t="shared" si="5"/>
        <v>1223.5803218903411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6.3434270000000001</v>
      </c>
      <c r="E82">
        <f>GT_NG!Q82</f>
        <v>7.5335539377895442</v>
      </c>
      <c r="F82">
        <f>GT_Spot!Q82</f>
        <v>0</v>
      </c>
      <c r="G82">
        <f>PPCL_NG!Q82</f>
        <v>43.871099999999998</v>
      </c>
      <c r="H82">
        <f>PPCL_Spot!Q82</f>
        <v>0</v>
      </c>
      <c r="I82">
        <f>Bawana_NG!Q82</f>
        <v>44.998323272971163</v>
      </c>
      <c r="J82">
        <f>Bawana_RLNG!Q82</f>
        <v>0</v>
      </c>
      <c r="K82">
        <f>Bawana_Spot!Q82</f>
        <v>78.999874809837735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763.9678439890655</v>
      </c>
      <c r="P82" s="36">
        <v>68.457346305915181</v>
      </c>
      <c r="Q82" s="36">
        <v>22.117459807073953</v>
      </c>
      <c r="R82" s="38">
        <v>0</v>
      </c>
      <c r="S82" s="38">
        <v>0</v>
      </c>
      <c r="T82" s="37">
        <f>SUMPRODUCT(LTA!J82:AN82,LTA!J$101:AN$101,LTA!J$104:AN$104)</f>
        <v>71.67</v>
      </c>
      <c r="U82" s="37">
        <f>SUMPRODUCT(LTA!J82:AN82,LTA!J$102:AN$102,LTA!J$104:AN$104)</f>
        <v>27.84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163.32</v>
      </c>
      <c r="AB82" s="75">
        <f>-STOA!O82</f>
        <v>0</v>
      </c>
      <c r="AC82">
        <f t="shared" si="3"/>
        <v>10.912599004630286</v>
      </c>
      <c r="AD82">
        <f t="shared" si="4"/>
        <v>1288.2063301180228</v>
      </c>
      <c r="AE82">
        <f>'IDT-1'!C82</f>
        <v>-45</v>
      </c>
      <c r="AF82" s="24"/>
      <c r="AG82">
        <f t="shared" si="5"/>
        <v>1243.2063301180228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6.3434270000000001</v>
      </c>
      <c r="E83">
        <f>GT_NG!Q83</f>
        <v>7.7784615384615376</v>
      </c>
      <c r="F83">
        <f>GT_Spot!Q83</f>
        <v>0</v>
      </c>
      <c r="G83">
        <f>PPCL_NG!Q83</f>
        <v>43.871099999999998</v>
      </c>
      <c r="H83">
        <f>PPCL_Spot!Q83</f>
        <v>0</v>
      </c>
      <c r="I83">
        <f>Bawana_NG!Q83</f>
        <v>44.998323272971163</v>
      </c>
      <c r="J83">
        <f>Bawana_RLNG!Q83</f>
        <v>0</v>
      </c>
      <c r="K83">
        <f>Bawana_Spot!Q83</f>
        <v>78.999874809837735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843.56478028810568</v>
      </c>
      <c r="P83" s="36">
        <v>68.457346305915181</v>
      </c>
      <c r="Q83" s="36">
        <v>22.117459807073953</v>
      </c>
      <c r="R83" s="38">
        <v>0</v>
      </c>
      <c r="S83" s="38">
        <v>0</v>
      </c>
      <c r="T83" s="37">
        <f>SUMPRODUCT(LTA!J83:AN83,LTA!J$101:AN$101,LTA!J$104:AN$104)</f>
        <v>62.33</v>
      </c>
      <c r="U83" s="37">
        <f>SUMPRODUCT(LTA!J83:AN83,LTA!J$102:AN$102,LTA!J$104:AN$104)</f>
        <v>27.34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163.32</v>
      </c>
      <c r="AB83" s="75">
        <f>-STOA!O83</f>
        <v>0</v>
      </c>
      <c r="AC83">
        <f t="shared" si="3"/>
        <v>12.567980366723891</v>
      </c>
      <c r="AD83">
        <f t="shared" si="4"/>
        <v>1230.5527926556413</v>
      </c>
      <c r="AE83">
        <f>'IDT-1'!C83</f>
        <v>0</v>
      </c>
      <c r="AF83" s="24"/>
      <c r="AG83">
        <f t="shared" si="5"/>
        <v>1230.5527926556413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-126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6.3434270000000001</v>
      </c>
      <c r="E84">
        <f>GT_NG!Q84</f>
        <v>7.7784615384615376</v>
      </c>
      <c r="F84">
        <f>GT_Spot!Q84</f>
        <v>0</v>
      </c>
      <c r="G84">
        <f>PPCL_NG!Q84</f>
        <v>43.871099999999998</v>
      </c>
      <c r="H84">
        <f>PPCL_Spot!Q84</f>
        <v>0</v>
      </c>
      <c r="I84">
        <f>Bawana_NG!Q84</f>
        <v>44.998323272971163</v>
      </c>
      <c r="J84">
        <f>Bawana_RLNG!Q84</f>
        <v>0</v>
      </c>
      <c r="K84">
        <f>Bawana_Spot!Q84</f>
        <v>78.999874809837735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843.56478028810568</v>
      </c>
      <c r="P84" s="36">
        <v>68.457346305915181</v>
      </c>
      <c r="Q84" s="36">
        <v>22.117459807073953</v>
      </c>
      <c r="R84" s="38">
        <v>0</v>
      </c>
      <c r="S84" s="38">
        <v>0</v>
      </c>
      <c r="T84" s="37">
        <f>SUMPRODUCT(LTA!J84:AN84,LTA!J$101:AN$101,LTA!J$104:AN$104)</f>
        <v>61.67</v>
      </c>
      <c r="U84" s="37">
        <f>SUMPRODUCT(LTA!J84:AN84,LTA!J$102:AN$102,LTA!J$104:AN$104)</f>
        <v>26.34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163.32</v>
      </c>
      <c r="AB84" s="75">
        <f>-STOA!O84</f>
        <v>0</v>
      </c>
      <c r="AC84">
        <f t="shared" si="3"/>
        <v>12.198247742278552</v>
      </c>
      <c r="AD84">
        <f t="shared" si="4"/>
        <v>1271.2625252800869</v>
      </c>
      <c r="AE84">
        <f>'IDT-1'!C84</f>
        <v>-10</v>
      </c>
      <c r="AF84" s="24"/>
      <c r="AG84">
        <f t="shared" si="5"/>
        <v>1261.2625252800869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-84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6.3434270000000001</v>
      </c>
      <c r="E85">
        <f>GT_NG!Q85</f>
        <v>7.7784615384615376</v>
      </c>
      <c r="F85">
        <f>GT_Spot!Q85</f>
        <v>0</v>
      </c>
      <c r="G85">
        <f>PPCL_NG!Q85</f>
        <v>43.871099999999998</v>
      </c>
      <c r="H85">
        <f>PPCL_Spot!Q85</f>
        <v>0</v>
      </c>
      <c r="I85">
        <f>Bawana_NG!Q85</f>
        <v>44.998323272971163</v>
      </c>
      <c r="J85">
        <f>Bawana_RLNG!Q85</f>
        <v>0</v>
      </c>
      <c r="K85">
        <f>Bawana_Spot!Q85</f>
        <v>78.999874809837735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839.60291984682567</v>
      </c>
      <c r="P85" s="36">
        <v>68.457346305915181</v>
      </c>
      <c r="Q85" s="36">
        <v>22.117459807073953</v>
      </c>
      <c r="R85" s="38">
        <v>0</v>
      </c>
      <c r="S85" s="38">
        <v>0</v>
      </c>
      <c r="T85" s="37">
        <f>SUMPRODUCT(LTA!J85:AN85,LTA!J$101:AN$101,LTA!J$104:AN$104)</f>
        <v>61</v>
      </c>
      <c r="U85" s="37">
        <f>SUMPRODUCT(LTA!J85:AN85,LTA!J$102:AN$102,LTA!J$104:AN$104)</f>
        <v>23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163.32</v>
      </c>
      <c r="AB85" s="75">
        <f>-STOA!O85</f>
        <v>0</v>
      </c>
      <c r="AC85">
        <f t="shared" si="3"/>
        <v>11.961860960074016</v>
      </c>
      <c r="AD85">
        <f t="shared" si="4"/>
        <v>1283.5270516210112</v>
      </c>
      <c r="AE85">
        <f>'IDT-1'!C85</f>
        <v>0</v>
      </c>
      <c r="AF85" s="24"/>
      <c r="AG85">
        <f t="shared" si="5"/>
        <v>1283.5270516210112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-64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6.3434270000000001</v>
      </c>
      <c r="E86">
        <f>GT_NG!Q86</f>
        <v>7.7784615384615376</v>
      </c>
      <c r="F86">
        <f>GT_Spot!Q86</f>
        <v>0</v>
      </c>
      <c r="G86">
        <f>PPCL_NG!Q86</f>
        <v>43.871099999999998</v>
      </c>
      <c r="H86">
        <f>PPCL_Spot!Q86</f>
        <v>0</v>
      </c>
      <c r="I86">
        <f>Bawana_NG!Q86</f>
        <v>44.998323272971163</v>
      </c>
      <c r="J86">
        <f>Bawana_RLNG!Q86</f>
        <v>0</v>
      </c>
      <c r="K86">
        <f>Bawana_Spot!Q86</f>
        <v>78.999874809837735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838.00992427892993</v>
      </c>
      <c r="P86" s="36">
        <v>68.457346305915181</v>
      </c>
      <c r="Q86" s="36">
        <v>22.117459807073953</v>
      </c>
      <c r="R86" s="38">
        <v>0</v>
      </c>
      <c r="S86" s="38">
        <v>0</v>
      </c>
      <c r="T86" s="37">
        <f>SUMPRODUCT(LTA!J86:AN86,LTA!J$101:AN$101,LTA!J$104:AN$104)</f>
        <v>59.67</v>
      </c>
      <c r="U86" s="37">
        <f>SUMPRODUCT(LTA!J86:AN86,LTA!J$102:AN$102,LTA!J$104:AN$104)</f>
        <v>22.5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163.32</v>
      </c>
      <c r="AB86" s="75">
        <f>-STOA!O86</f>
        <v>0</v>
      </c>
      <c r="AC86">
        <f t="shared" si="3"/>
        <v>11.58579033058324</v>
      </c>
      <c r="AD86">
        <f t="shared" si="4"/>
        <v>1321.4801266826064</v>
      </c>
      <c r="AE86">
        <f>'IDT-1'!C86</f>
        <v>0</v>
      </c>
      <c r="AF86" s="24"/>
      <c r="AG86">
        <f t="shared" si="5"/>
        <v>1321.4801266826064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-23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6.3434270000000001</v>
      </c>
      <c r="E87">
        <f>GT_NG!Q87</f>
        <v>7.7784615384615376</v>
      </c>
      <c r="F87">
        <f>GT_Spot!Q87</f>
        <v>0</v>
      </c>
      <c r="G87">
        <f>PPCL_NG!Q87</f>
        <v>43.871099999999998</v>
      </c>
      <c r="H87">
        <f>PPCL_Spot!Q87</f>
        <v>0</v>
      </c>
      <c r="I87">
        <f>Bawana_NG!Q87</f>
        <v>44.998242256161873</v>
      </c>
      <c r="J87">
        <f>Bawana_RLNG!Q87</f>
        <v>0</v>
      </c>
      <c r="K87">
        <f>Bawana_Spot!Q87</f>
        <v>78.999874809837735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835.43320101983602</v>
      </c>
      <c r="P87" s="36">
        <v>68.457346305915181</v>
      </c>
      <c r="Q87" s="36">
        <v>22.117459807073953</v>
      </c>
      <c r="R87" s="38">
        <v>0</v>
      </c>
      <c r="S87" s="38">
        <v>0</v>
      </c>
      <c r="T87" s="37">
        <f>SUMPRODUCT(LTA!J87:AN87,LTA!J$101:AN$101,LTA!J$104:AN$104)</f>
        <v>55.33</v>
      </c>
      <c r="U87" s="37">
        <f>SUMPRODUCT(LTA!J87:AN87,LTA!J$102:AN$102,LTA!J$104:AN$104)</f>
        <v>22.5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200.29</v>
      </c>
      <c r="AB87" s="75">
        <f>-STOA!O87</f>
        <v>0</v>
      </c>
      <c r="AC87">
        <f t="shared" si="3"/>
        <v>12.066958433237657</v>
      </c>
      <c r="AD87">
        <f t="shared" si="4"/>
        <v>1324.0521543040486</v>
      </c>
      <c r="AE87">
        <f>'IDT-1'!C87</f>
        <v>0</v>
      </c>
      <c r="AF87" s="24"/>
      <c r="AG87">
        <f t="shared" si="5"/>
        <v>1324.0521543040486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6.3434270000000001</v>
      </c>
      <c r="E88">
        <f>GT_NG!Q88</f>
        <v>7.7784615384615376</v>
      </c>
      <c r="F88">
        <f>GT_Spot!Q88</f>
        <v>0</v>
      </c>
      <c r="G88">
        <f>PPCL_NG!Q88</f>
        <v>43.871099999999998</v>
      </c>
      <c r="H88">
        <f>PPCL_Spot!Q88</f>
        <v>0</v>
      </c>
      <c r="I88">
        <f>Bawana_NG!Q88</f>
        <v>44.998242256161873</v>
      </c>
      <c r="J88">
        <f>Bawana_RLNG!Q88</f>
        <v>0</v>
      </c>
      <c r="K88">
        <f>Bawana_Spot!Q88</f>
        <v>78.999874809837735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835.5582401794843</v>
      </c>
      <c r="P88" s="36">
        <v>68.457346305915181</v>
      </c>
      <c r="Q88" s="36">
        <v>22.117459807073953</v>
      </c>
      <c r="R88" s="38">
        <v>0</v>
      </c>
      <c r="S88" s="38">
        <v>0</v>
      </c>
      <c r="T88" s="37">
        <f>SUMPRODUCT(LTA!J88:AN88,LTA!J$101:AN$101,LTA!J$104:AN$104)</f>
        <v>54</v>
      </c>
      <c r="U88" s="37">
        <f>SUMPRODUCT(LTA!J88:AN88,LTA!J$102:AN$102,LTA!J$104:AN$104)</f>
        <v>23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200.29</v>
      </c>
      <c r="AB88" s="75">
        <f>-STOA!O88</f>
        <v>0</v>
      </c>
      <c r="AC88">
        <f t="shared" si="3"/>
        <v>11.891613607680924</v>
      </c>
      <c r="AD88">
        <f t="shared" si="4"/>
        <v>1343.5225382892538</v>
      </c>
      <c r="AE88">
        <f>'IDT-1'!C88</f>
        <v>0</v>
      </c>
      <c r="AF88" s="24"/>
      <c r="AG88">
        <f t="shared" si="5"/>
        <v>1343.5225382892538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6.3434270000000001</v>
      </c>
      <c r="E89">
        <f>GT_NG!Q89</f>
        <v>7.7784615384615376</v>
      </c>
      <c r="F89">
        <f>GT_Spot!Q89</f>
        <v>0</v>
      </c>
      <c r="G89">
        <f>PPCL_NG!Q89</f>
        <v>43.871099999999998</v>
      </c>
      <c r="H89">
        <f>PPCL_Spot!Q89</f>
        <v>0</v>
      </c>
      <c r="I89">
        <f>Bawana_NG!Q89</f>
        <v>44.998323272971163</v>
      </c>
      <c r="J89">
        <f>Bawana_RLNG!Q89</f>
        <v>0</v>
      </c>
      <c r="K89">
        <f>Bawana_Spot!Q89</f>
        <v>99.999846635175757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835.5582401794843</v>
      </c>
      <c r="P89" s="36">
        <v>68.457346305915181</v>
      </c>
      <c r="Q89" s="36">
        <v>22.117459807073953</v>
      </c>
      <c r="R89" s="38">
        <v>0</v>
      </c>
      <c r="S89" s="38">
        <v>0</v>
      </c>
      <c r="T89" s="37">
        <f>SUMPRODUCT(LTA!J89:AN89,LTA!J$101:AN$101,LTA!J$104:AN$104)</f>
        <v>43.67</v>
      </c>
      <c r="U89" s="37">
        <f>SUMPRODUCT(LTA!J89:AN89,LTA!J$102:AN$102,LTA!J$104:AN$104)</f>
        <v>18.66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200.29</v>
      </c>
      <c r="AB89" s="75">
        <f>-STOA!O89</f>
        <v>0</v>
      </c>
      <c r="AC89">
        <f t="shared" si="3"/>
        <v>11.690651319808289</v>
      </c>
      <c r="AD89">
        <f t="shared" si="4"/>
        <v>1380.0535534192738</v>
      </c>
      <c r="AE89">
        <f>'IDT-1'!C89</f>
        <v>0</v>
      </c>
      <c r="AF89" s="24"/>
      <c r="AG89">
        <f t="shared" si="5"/>
        <v>1380.0535534192738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6.3434270000000001</v>
      </c>
      <c r="E90">
        <f>GT_NG!Q90</f>
        <v>7.7784615384615376</v>
      </c>
      <c r="F90">
        <f>GT_Spot!Q90</f>
        <v>0</v>
      </c>
      <c r="G90">
        <f>PPCL_NG!Q90</f>
        <v>43.871099999999998</v>
      </c>
      <c r="H90">
        <f>PPCL_Spot!Q90</f>
        <v>0</v>
      </c>
      <c r="I90">
        <f>Bawana_NG!Q90</f>
        <v>44.998323272971163</v>
      </c>
      <c r="J90">
        <f>Bawana_RLNG!Q90</f>
        <v>0</v>
      </c>
      <c r="K90">
        <f>Bawana_Spot!Q90</f>
        <v>124.99981537279925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836.59448637784055</v>
      </c>
      <c r="P90" s="36">
        <v>68.457346305915181</v>
      </c>
      <c r="Q90" s="36">
        <v>22.117459807073953</v>
      </c>
      <c r="R90" s="38">
        <v>0</v>
      </c>
      <c r="S90" s="38">
        <v>0</v>
      </c>
      <c r="T90" s="37">
        <f>SUMPRODUCT(LTA!J90:AN90,LTA!J$101:AN$101,LTA!J$104:AN$104)</f>
        <v>43.33</v>
      </c>
      <c r="U90" s="37">
        <f>SUMPRODUCT(LTA!J90:AN90,LTA!J$102:AN$102,LTA!J$104:AN$104)</f>
        <v>18.66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200.29</v>
      </c>
      <c r="AB90" s="75">
        <f>-STOA!O90</f>
        <v>0</v>
      </c>
      <c r="AC90">
        <f t="shared" si="3"/>
        <v>11.906499525270519</v>
      </c>
      <c r="AD90">
        <f t="shared" si="4"/>
        <v>1405.5339201497914</v>
      </c>
      <c r="AE90">
        <f>'IDT-1'!C90</f>
        <v>0</v>
      </c>
      <c r="AF90" s="24"/>
      <c r="AG90">
        <f t="shared" si="5"/>
        <v>1405.5339201497914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6.3434270000000001</v>
      </c>
      <c r="E91">
        <f>GT_NG!Q91</f>
        <v>7.7784615384615376</v>
      </c>
      <c r="F91">
        <f>GT_Spot!Q91</f>
        <v>0</v>
      </c>
      <c r="G91">
        <f>PPCL_NG!Q91</f>
        <v>43.871099999999998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119.99982143920005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787.29448637784049</v>
      </c>
      <c r="P91" s="36">
        <v>68.457346305915181</v>
      </c>
      <c r="Q91" s="36">
        <v>22.117459807073953</v>
      </c>
      <c r="R91" s="38">
        <v>0</v>
      </c>
      <c r="S91" s="38">
        <v>0</v>
      </c>
      <c r="T91" s="37">
        <f>SUMPRODUCT(LTA!J91:AN91,LTA!J$101:AN$101,LTA!J$104:AN$104)</f>
        <v>55</v>
      </c>
      <c r="U91" s="37">
        <f>SUMPRODUCT(LTA!J91:AN91,LTA!J$102:AN$102,LTA!J$104:AN$104)</f>
        <v>21.16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209.94000000000003</v>
      </c>
      <c r="AB91" s="75">
        <f>-STOA!O91</f>
        <v>0</v>
      </c>
      <c r="AC91">
        <f t="shared" si="3"/>
        <v>11.734463614565257</v>
      </c>
      <c r="AD91">
        <f t="shared" si="4"/>
        <v>1385.2254905003463</v>
      </c>
      <c r="AE91">
        <f>'IDT-1'!C91</f>
        <v>0</v>
      </c>
      <c r="AF91" s="24"/>
      <c r="AG91">
        <f t="shared" si="5"/>
        <v>1385.2254905003463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6.3434270000000001</v>
      </c>
      <c r="E92">
        <f>GT_NG!Q92</f>
        <v>12.974434172776538</v>
      </c>
      <c r="F92">
        <f>GT_Spot!Q92</f>
        <v>0</v>
      </c>
      <c r="G92">
        <f>PPCL_NG!Q92</f>
        <v>43.871099999999998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139.99979769955493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787.29448637784049</v>
      </c>
      <c r="P92" s="36">
        <v>68.457346305915181</v>
      </c>
      <c r="Q92" s="36">
        <v>22.117459807073953</v>
      </c>
      <c r="R92" s="38">
        <v>0</v>
      </c>
      <c r="S92" s="38">
        <v>0</v>
      </c>
      <c r="T92" s="37">
        <f>SUMPRODUCT(LTA!J92:AN92,LTA!J$101:AN$101,LTA!J$104:AN$104)</f>
        <v>56</v>
      </c>
      <c r="U92" s="37">
        <f>SUMPRODUCT(LTA!J92:AN92,LTA!J$102:AN$102,LTA!J$104:AN$104)</f>
        <v>21.5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2.79</v>
      </c>
      <c r="Z92" s="34">
        <f>IEX!O92</f>
        <v>0</v>
      </c>
      <c r="AA92" s="75">
        <f>STOA!I92</f>
        <v>209.94000000000003</v>
      </c>
      <c r="AB92" s="75">
        <f>-STOA!O92</f>
        <v>0</v>
      </c>
      <c r="AC92">
        <f t="shared" si="3"/>
        <v>12.002137585280483</v>
      </c>
      <c r="AD92">
        <f t="shared" si="4"/>
        <v>1416.823765424301</v>
      </c>
      <c r="AE92">
        <f>'IDT-1'!C92</f>
        <v>0</v>
      </c>
      <c r="AF92" s="24"/>
      <c r="AG92">
        <f t="shared" si="5"/>
        <v>1416.823765424301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2.54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6.3434270000000001</v>
      </c>
      <c r="E93">
        <f>GT_NG!Q93</f>
        <v>13.790819081908191</v>
      </c>
      <c r="F93">
        <f>GT_Spot!Q93</f>
        <v>0</v>
      </c>
      <c r="G93">
        <f>PPCL_NG!Q93</f>
        <v>43.871099999999998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119.99982143920005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786.49681220430966</v>
      </c>
      <c r="P93" s="36">
        <v>68.457346305915181</v>
      </c>
      <c r="Q93" s="36">
        <v>22.117459807073953</v>
      </c>
      <c r="R93" s="38">
        <v>0</v>
      </c>
      <c r="S93" s="38">
        <v>0</v>
      </c>
      <c r="T93" s="37">
        <f>SUMPRODUCT(LTA!J93:AN93,LTA!J$101:AN$101,LTA!J$104:AN$104)</f>
        <v>58.67</v>
      </c>
      <c r="U93" s="37">
        <f>SUMPRODUCT(LTA!J93:AN93,LTA!J$102:AN$102,LTA!J$104:AN$104)</f>
        <v>22.16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4.22</v>
      </c>
      <c r="Z93" s="34">
        <f>IEX!O93</f>
        <v>0</v>
      </c>
      <c r="AA93" s="75">
        <f>STOA!I93</f>
        <v>306.47000000000003</v>
      </c>
      <c r="AB93" s="75">
        <f>-STOA!O93</f>
        <v>0</v>
      </c>
      <c r="AC93">
        <f t="shared" si="3"/>
        <v>12.697310954872551</v>
      </c>
      <c r="AD93">
        <f t="shared" si="4"/>
        <v>1498.8873265299549</v>
      </c>
      <c r="AE93">
        <f>'IDT-1'!C93</f>
        <v>0</v>
      </c>
      <c r="AF93" s="24"/>
      <c r="AG93">
        <f t="shared" si="5"/>
        <v>1498.8873265299549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3.99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6.3434270000000001</v>
      </c>
      <c r="E94">
        <f>GT_NG!Q94</f>
        <v>13.790819081908191</v>
      </c>
      <c r="F94">
        <f>GT_Spot!Q94</f>
        <v>0</v>
      </c>
      <c r="G94">
        <f>PPCL_NG!Q94</f>
        <v>43.871099999999998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119.99982143920005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784.83250402084457</v>
      </c>
      <c r="P94" s="36">
        <v>68.457346305915181</v>
      </c>
      <c r="Q94" s="36">
        <v>22.117459807073953</v>
      </c>
      <c r="R94" s="38">
        <v>0</v>
      </c>
      <c r="S94" s="38">
        <v>0</v>
      </c>
      <c r="T94" s="37">
        <f>SUMPRODUCT(LTA!J94:AN94,LTA!J$101:AN$101,LTA!J$104:AN$104)</f>
        <v>60.33</v>
      </c>
      <c r="U94" s="37">
        <f>SUMPRODUCT(LTA!J94:AN94,LTA!J$102:AN$102,LTA!J$104:AN$104)</f>
        <v>23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5.85</v>
      </c>
      <c r="Z94" s="34">
        <f>IEX!O94</f>
        <v>0</v>
      </c>
      <c r="AA94" s="75">
        <f>STOA!I94</f>
        <v>306.47000000000003</v>
      </c>
      <c r="AB94" s="75">
        <f>-STOA!O94</f>
        <v>0</v>
      </c>
      <c r="AC94">
        <f t="shared" si="3"/>
        <v>12.735578766131441</v>
      </c>
      <c r="AD94">
        <f t="shared" si="4"/>
        <v>1503.4047505352305</v>
      </c>
      <c r="AE94">
        <f>'IDT-1'!C94</f>
        <v>0</v>
      </c>
      <c r="AF94" s="24"/>
      <c r="AG94">
        <f t="shared" si="5"/>
        <v>1503.4047505352305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6.08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6.3434270000000001</v>
      </c>
      <c r="E95">
        <f>GT_NG!Q95</f>
        <v>13.790819081908191</v>
      </c>
      <c r="F95">
        <f>GT_Spot!Q95</f>
        <v>0</v>
      </c>
      <c r="G95">
        <f>PPCL_NG!Q95</f>
        <v>43.871099999999998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159.99977529352284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784.83250402084457</v>
      </c>
      <c r="P95" s="36">
        <v>68.457346305915181</v>
      </c>
      <c r="Q95" s="36">
        <v>22.117459807073953</v>
      </c>
      <c r="R95" s="38">
        <v>0</v>
      </c>
      <c r="S95" s="38">
        <v>0</v>
      </c>
      <c r="T95" s="37">
        <f>SUMPRODUCT(LTA!J95:AN95,LTA!J$101:AN$101,LTA!J$104:AN$104)</f>
        <v>60.67</v>
      </c>
      <c r="U95" s="37">
        <f>SUMPRODUCT(LTA!J95:AN95,LTA!J$102:AN$102,LTA!J$104:AN$104)</f>
        <v>23.66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6.96</v>
      </c>
      <c r="Z95" s="34">
        <f>IEX!O95</f>
        <v>0</v>
      </c>
      <c r="AA95" s="75">
        <f>STOA!I95</f>
        <v>306.47000000000003</v>
      </c>
      <c r="AB95" s="75">
        <f>-STOA!O95</f>
        <v>0</v>
      </c>
      <c r="AC95">
        <f t="shared" si="3"/>
        <v>13.103582378507756</v>
      </c>
      <c r="AD95">
        <f t="shared" si="4"/>
        <v>1546.8467007771774</v>
      </c>
      <c r="AE95">
        <f>'IDT-1'!C95</f>
        <v>0</v>
      </c>
      <c r="AF95" s="24"/>
      <c r="AG95">
        <f t="shared" si="5"/>
        <v>1546.8467007771774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7.78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6.3434270000000001</v>
      </c>
      <c r="E96">
        <f>GT_NG!Q96</f>
        <v>13.790819081908191</v>
      </c>
      <c r="F96">
        <f>GT_Spot!Q96</f>
        <v>0</v>
      </c>
      <c r="G96">
        <f>PPCL_NG!Q96</f>
        <v>43.871099999999998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159.99977529352284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784.83250402084457</v>
      </c>
      <c r="P96" s="36">
        <v>68.457346305915181</v>
      </c>
      <c r="Q96" s="36">
        <v>22.117459807073953</v>
      </c>
      <c r="R96" s="38">
        <v>0</v>
      </c>
      <c r="S96" s="38">
        <v>0</v>
      </c>
      <c r="T96" s="37">
        <f>SUMPRODUCT(LTA!J96:AN96,LTA!J$101:AN$101,LTA!J$104:AN$104)</f>
        <v>61.67</v>
      </c>
      <c r="U96" s="37">
        <f>SUMPRODUCT(LTA!J96:AN96,LTA!J$102:AN$102,LTA!J$104:AN$104)</f>
        <v>23.84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7.71</v>
      </c>
      <c r="Z96" s="34">
        <f>IEX!O96</f>
        <v>0</v>
      </c>
      <c r="AA96" s="75">
        <f>STOA!I96</f>
        <v>306.47000000000003</v>
      </c>
      <c r="AB96" s="75">
        <f>-STOA!O96</f>
        <v>0</v>
      </c>
      <c r="AC96">
        <f t="shared" si="3"/>
        <v>13.122650378507753</v>
      </c>
      <c r="AD96">
        <f t="shared" si="4"/>
        <v>1549.0976327771771</v>
      </c>
      <c r="AE96">
        <f>'IDT-1'!C96</f>
        <v>0</v>
      </c>
      <c r="AF96" s="24"/>
      <c r="AG96">
        <f t="shared" si="5"/>
        <v>1549.0976327771771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8.1199999999999992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6.3434270000000001</v>
      </c>
      <c r="E97">
        <f>GT_NG!Q97</f>
        <v>13.790819081908191</v>
      </c>
      <c r="F97">
        <f>GT_Spot!Q97</f>
        <v>0</v>
      </c>
      <c r="G97">
        <f>PPCL_NG!Q97</f>
        <v>43.871099999999998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159.99977529352284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785.46056600595341</v>
      </c>
      <c r="P97" s="36">
        <v>68.457346305915181</v>
      </c>
      <c r="Q97" s="36">
        <v>22.117459807073953</v>
      </c>
      <c r="R97" s="38">
        <v>0</v>
      </c>
      <c r="S97" s="38">
        <v>0</v>
      </c>
      <c r="T97" s="37">
        <f>SUMPRODUCT(LTA!J97:AN97,LTA!J$101:AN$101,LTA!J$104:AN$104)</f>
        <v>61.67</v>
      </c>
      <c r="U97" s="37">
        <f>SUMPRODUCT(LTA!J97:AN97,LTA!J$102:AN$102,LTA!J$104:AN$104)</f>
        <v>24.5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7.91</v>
      </c>
      <c r="Z97" s="34">
        <f>IEX!O97</f>
        <v>0</v>
      </c>
      <c r="AA97" s="75">
        <f>STOA!I97</f>
        <v>306.47000000000003</v>
      </c>
      <c r="AB97" s="75">
        <f>-STOA!O97</f>
        <v>0</v>
      </c>
      <c r="AC97">
        <f t="shared" si="3"/>
        <v>13.138678099182668</v>
      </c>
      <c r="AD97">
        <f t="shared" si="4"/>
        <v>1550.9896670416113</v>
      </c>
      <c r="AE97">
        <f>'IDT-1'!C97</f>
        <v>0</v>
      </c>
      <c r="AF97" s="24"/>
      <c r="AG97">
        <f t="shared" si="5"/>
        <v>1550.9896670416113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8.5399999999999991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6.3434270000000001</v>
      </c>
      <c r="E98">
        <f>GT_NG!Q98</f>
        <v>13.790819081908191</v>
      </c>
      <c r="F98">
        <f>GT_Spot!Q98</f>
        <v>0</v>
      </c>
      <c r="G98">
        <f>PPCL_NG!Q98</f>
        <v>43.871099999999998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159.99977529352284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785.46056600595341</v>
      </c>
      <c r="P98" s="36">
        <v>68.457346305915181</v>
      </c>
      <c r="Q98" s="36">
        <v>22.117459807073953</v>
      </c>
      <c r="R98" s="38">
        <v>0</v>
      </c>
      <c r="S98" s="38">
        <v>0</v>
      </c>
      <c r="T98" s="37">
        <f>SUMPRODUCT(LTA!J98:AN98,LTA!J$101:AN$101,LTA!J$104:AN$104)</f>
        <v>61.67</v>
      </c>
      <c r="U98" s="37">
        <f>SUMPRODUCT(LTA!J98:AN98,LTA!J$102:AN$102,LTA!J$104:AN$104)</f>
        <v>25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8.0500000000000007</v>
      </c>
      <c r="Z98" s="34">
        <f>IEX!O98</f>
        <v>0</v>
      </c>
      <c r="AA98" s="75">
        <f>STOA!I98</f>
        <v>306.47000000000003</v>
      </c>
      <c r="AB98" s="75">
        <f>-STOA!O98</f>
        <v>0</v>
      </c>
      <c r="AC98">
        <f t="shared" si="3"/>
        <v>13.147666099182668</v>
      </c>
      <c r="AD98">
        <f t="shared" si="4"/>
        <v>1552.0506790416111</v>
      </c>
      <c r="AE98">
        <f>'IDT-1'!C98</f>
        <v>0</v>
      </c>
      <c r="AF98" s="24"/>
      <c r="AG98">
        <f t="shared" si="5"/>
        <v>1552.0506790416111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8.9700000000000006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0.14524558100000023</v>
      </c>
      <c r="E99">
        <f t="shared" si="6"/>
        <v>0.20081368290904664</v>
      </c>
      <c r="F99">
        <f t="shared" si="6"/>
        <v>0</v>
      </c>
      <c r="G99">
        <f t="shared" si="6"/>
        <v>1.0559519265889767</v>
      </c>
      <c r="H99">
        <f t="shared" si="6"/>
        <v>0</v>
      </c>
      <c r="I99">
        <f t="shared" si="6"/>
        <v>1.1249578302199927</v>
      </c>
      <c r="J99">
        <f t="shared" si="6"/>
        <v>0</v>
      </c>
      <c r="K99">
        <f t="shared" si="6"/>
        <v>2.0957559817260214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19.067077310296167</v>
      </c>
      <c r="P99" s="36">
        <f t="shared" si="6"/>
        <v>1.6423937991330804</v>
      </c>
      <c r="Q99" s="36">
        <f t="shared" si="6"/>
        <v>0.4875657073954992</v>
      </c>
      <c r="R99" s="38">
        <f t="shared" si="6"/>
        <v>0.24318925189736176</v>
      </c>
      <c r="S99" s="38">
        <f t="shared" si="6"/>
        <v>0</v>
      </c>
      <c r="T99" s="37">
        <f t="shared" si="6"/>
        <v>3.3256550000000002</v>
      </c>
      <c r="U99" s="37">
        <f t="shared" si="6"/>
        <v>1.0585100000000007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1.2602499999999999E-2</v>
      </c>
      <c r="Z99" s="34">
        <f t="shared" si="6"/>
        <v>-2.4177499999999998</v>
      </c>
      <c r="AA99" s="75">
        <f t="shared" si="6"/>
        <v>3.2575824999999989</v>
      </c>
      <c r="AB99" s="75">
        <f t="shared" si="6"/>
        <v>0</v>
      </c>
      <c r="AC99">
        <f t="shared" si="6"/>
        <v>0.31384755063313263</v>
      </c>
      <c r="AD99">
        <f t="shared" si="6"/>
        <v>31.492018520533016</v>
      </c>
      <c r="AE99">
        <f t="shared" si="6"/>
        <v>-0.60375000000000001</v>
      </c>
      <c r="AG99">
        <f t="shared" si="6"/>
        <v>30.888268520533018</v>
      </c>
      <c r="AI99">
        <f t="shared" si="6"/>
        <v>0</v>
      </c>
      <c r="AJ99">
        <f t="shared" si="6"/>
        <v>0</v>
      </c>
      <c r="AK99">
        <f t="shared" si="6"/>
        <v>0.82559749999999998</v>
      </c>
      <c r="AL99">
        <f t="shared" si="6"/>
        <v>-0.34899999999999998</v>
      </c>
      <c r="AM99">
        <f t="shared" si="6"/>
        <v>0</v>
      </c>
      <c r="AN99">
        <f t="shared" si="6"/>
        <v>0</v>
      </c>
      <c r="AO99">
        <f t="shared" si="6"/>
        <v>2.9717500000000001E-2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45437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4.0621499999999999</v>
      </c>
      <c r="E3">
        <f>GT_NG!T3</f>
        <v>11.138425519461515</v>
      </c>
      <c r="F3">
        <f>GT_Spot!T3</f>
        <v>0</v>
      </c>
      <c r="G3">
        <f>PPCL_NG!T3</f>
        <v>54.37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105.00090705653351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826.26269783677674</v>
      </c>
      <c r="P3" s="36">
        <v>75.247128848868712</v>
      </c>
      <c r="Q3" s="36">
        <v>26.706932705558103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436.88000000000005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641.39</v>
      </c>
      <c r="AB3" s="75">
        <f>-STOA!P3</f>
        <v>0</v>
      </c>
      <c r="AC3">
        <f>SUMIF(B3:AB3,"&gt;0")*$AC$2-SUMIF(B3:AB3,"&lt;0")*($AC$2/(1-$AC$2))+SUMIF(AI3:AR3,"&gt;0")*$AC$2-SUMIF(AI3:AR3,"&lt;0")*($AC$2/(1-$AC$2))</f>
        <v>19.803533111473641</v>
      </c>
      <c r="AD3">
        <f>SUM(B3:AB3,AI3:AV3)-AC3</f>
        <v>2124.8619898213119</v>
      </c>
      <c r="AE3">
        <f>'IDT-1'!F3</f>
        <v>0</v>
      </c>
      <c r="AF3" s="24"/>
      <c r="AG3">
        <f>SUM(AD3:AF3)</f>
        <v>2124.8619898213119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-106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4.0621499999999999</v>
      </c>
      <c r="E4">
        <f>GT_NG!T4</f>
        <v>11.138425519461515</v>
      </c>
      <c r="F4">
        <f>GT_Spot!T4</f>
        <v>0</v>
      </c>
      <c r="G4">
        <f>PPCL_NG!T4</f>
        <v>54.37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105.00091042765733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826.67253350386534</v>
      </c>
      <c r="P4" s="36">
        <v>75.247128848868712</v>
      </c>
      <c r="Q4" s="36">
        <v>26.706932705558103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437.38000000000005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641.39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19.921300809818185</v>
      </c>
      <c r="AD4">
        <f t="shared" ref="AD4:AD67" si="1">SUM(B4:AB4,AI4:AV4)-AC4</f>
        <v>2112.6540611611804</v>
      </c>
      <c r="AE4">
        <f>'IDT-1'!F4</f>
        <v>0</v>
      </c>
      <c r="AF4" s="24"/>
      <c r="AG4">
        <f t="shared" ref="AG4:AG67" si="2">SUM(AD4:AF4)</f>
        <v>2112.6540611611804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-119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4.0621499999999999</v>
      </c>
      <c r="E5">
        <f>GT_NG!T5</f>
        <v>11.138425519461515</v>
      </c>
      <c r="F5">
        <f>GT_Spot!T5</f>
        <v>0</v>
      </c>
      <c r="G5">
        <f>PPCL_NG!T5</f>
        <v>54.37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105.00090511287179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824.58602308439561</v>
      </c>
      <c r="P5" s="36">
        <v>75.247128848868712</v>
      </c>
      <c r="Q5" s="36">
        <v>26.706932705558103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438.05000000000007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641.39</v>
      </c>
      <c r="AB5" s="75">
        <f>-STOA!P5</f>
        <v>0</v>
      </c>
      <c r="AC5">
        <f t="shared" si="0"/>
        <v>20.078825232148219</v>
      </c>
      <c r="AD5">
        <f t="shared" si="1"/>
        <v>2091.0800210045945</v>
      </c>
      <c r="AE5">
        <f>'IDT-1'!F5</f>
        <v>0</v>
      </c>
      <c r="AF5" s="24"/>
      <c r="AG5">
        <f t="shared" si="2"/>
        <v>2091.0800210045945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-139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4.0621499999999999</v>
      </c>
      <c r="E6">
        <f>GT_NG!T6</f>
        <v>11.138425519461515</v>
      </c>
      <c r="F6">
        <f>GT_Spot!T6</f>
        <v>0</v>
      </c>
      <c r="G6">
        <f>PPCL_NG!T6</f>
        <v>54.37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105.00087483257134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824.58602308439561</v>
      </c>
      <c r="P6" s="36">
        <v>75.247128848868712</v>
      </c>
      <c r="Q6" s="36">
        <v>26.706932705558103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439.88000000000005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641.39</v>
      </c>
      <c r="AB6" s="75">
        <f>-STOA!P6</f>
        <v>0</v>
      </c>
      <c r="AC6">
        <f t="shared" si="0"/>
        <v>20.221264343667031</v>
      </c>
      <c r="AD6">
        <f t="shared" si="1"/>
        <v>2077.7675516127756</v>
      </c>
      <c r="AE6">
        <f>'IDT-1'!F6</f>
        <v>0</v>
      </c>
      <c r="AF6" s="24"/>
      <c r="AG6">
        <f t="shared" si="2"/>
        <v>2077.7675516127756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-154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4.0621499999999999</v>
      </c>
      <c r="E7">
        <f>GT_NG!T7</f>
        <v>11.138425519461515</v>
      </c>
      <c r="F7">
        <f>GT_Spot!T7</f>
        <v>0</v>
      </c>
      <c r="G7">
        <f>PPCL_NG!T7</f>
        <v>54.37</v>
      </c>
      <c r="H7">
        <f>PPCL_Spot!T7</f>
        <v>0</v>
      </c>
      <c r="I7">
        <f>Bawana_NG!T7</f>
        <v>69.607460971695346</v>
      </c>
      <c r="J7">
        <f>Bawana_RLNG!T7</f>
        <v>0</v>
      </c>
      <c r="K7">
        <f>Bawana_Spot!T7</f>
        <v>105.00083663105221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828.23866993316676</v>
      </c>
      <c r="P7" s="36">
        <v>75.247128848868712</v>
      </c>
      <c r="Q7" s="36">
        <v>26.706932705558103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440.14000000000004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641.20999999999992</v>
      </c>
      <c r="AB7" s="75">
        <f>-STOA!P7</f>
        <v>0</v>
      </c>
      <c r="AC7">
        <f t="shared" si="0"/>
        <v>20.447456396027704</v>
      </c>
      <c r="AD7">
        <f t="shared" si="1"/>
        <v>2058.2741482137749</v>
      </c>
      <c r="AE7">
        <f>'IDT-1'!F7</f>
        <v>0</v>
      </c>
      <c r="AF7" s="24"/>
      <c r="AG7">
        <f t="shared" si="2"/>
        <v>2058.2741482137749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-177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4.0621499999999999</v>
      </c>
      <c r="E8">
        <f>GT_NG!T8</f>
        <v>11.138425519461515</v>
      </c>
      <c r="F8">
        <f>GT_Spot!T8</f>
        <v>0</v>
      </c>
      <c r="G8">
        <f>PPCL_NG!T8</f>
        <v>54.37</v>
      </c>
      <c r="H8">
        <f>PPCL_Spot!T8</f>
        <v>0</v>
      </c>
      <c r="I8">
        <f>Bawana_NG!T8</f>
        <v>69.607460971695346</v>
      </c>
      <c r="J8">
        <f>Bawana_RLNG!T8</f>
        <v>0</v>
      </c>
      <c r="K8">
        <f>Bawana_Spot!T8</f>
        <v>105.00083663105221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827.97943865014793</v>
      </c>
      <c r="P8" s="36">
        <v>75.247128848868712</v>
      </c>
      <c r="Q8" s="36">
        <v>26.706932705558103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435.98000000000008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641.20999999999992</v>
      </c>
      <c r="AB8" s="75">
        <f>-STOA!P8</f>
        <v>0</v>
      </c>
      <c r="AC8">
        <f t="shared" si="0"/>
        <v>20.588229165473017</v>
      </c>
      <c r="AD8">
        <f t="shared" si="1"/>
        <v>2032.7141441613107</v>
      </c>
      <c r="AE8">
        <f>'IDT-1'!F8</f>
        <v>0</v>
      </c>
      <c r="AF8" s="24"/>
      <c r="AG8">
        <f t="shared" si="2"/>
        <v>2032.7141441613107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-198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4.0621499999999999</v>
      </c>
      <c r="E9">
        <f>GT_NG!T9</f>
        <v>11.138425519461515</v>
      </c>
      <c r="F9">
        <f>GT_Spot!T9</f>
        <v>0</v>
      </c>
      <c r="G9">
        <f>PPCL_NG!T9</f>
        <v>54.37</v>
      </c>
      <c r="H9">
        <f>PPCL_Spot!T9</f>
        <v>0</v>
      </c>
      <c r="I9">
        <f>Bawana_NG!T9</f>
        <v>69.607460971695346</v>
      </c>
      <c r="J9">
        <f>Bawana_RLNG!T9</f>
        <v>0</v>
      </c>
      <c r="K9">
        <f>Bawana_Spot!T9</f>
        <v>114.00082040444418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827.97943865014793</v>
      </c>
      <c r="P9" s="36">
        <v>75.247128848868712</v>
      </c>
      <c r="Q9" s="36">
        <v>26.706932705558103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436.31000000000006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641.20999999999992</v>
      </c>
      <c r="AB9" s="75">
        <f>-STOA!P9</f>
        <v>0</v>
      </c>
      <c r="AC9">
        <f t="shared" si="0"/>
        <v>20.751312606418399</v>
      </c>
      <c r="AD9">
        <f t="shared" si="1"/>
        <v>2031.8810444937574</v>
      </c>
      <c r="AE9">
        <f>'IDT-1'!F9</f>
        <v>0</v>
      </c>
      <c r="AF9" s="24"/>
      <c r="AG9">
        <f t="shared" si="2"/>
        <v>2031.8810444937574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-208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4.0621499999999999</v>
      </c>
      <c r="E10">
        <f>GT_NG!T10</f>
        <v>11.138425519461515</v>
      </c>
      <c r="F10">
        <f>GT_Spot!T10</f>
        <v>0</v>
      </c>
      <c r="G10">
        <f>PPCL_NG!T10</f>
        <v>54.37</v>
      </c>
      <c r="H10">
        <f>PPCL_Spot!T10</f>
        <v>0</v>
      </c>
      <c r="I10">
        <f>Bawana_NG!T10</f>
        <v>69.607460971695346</v>
      </c>
      <c r="J10">
        <f>Bawana_RLNG!T10</f>
        <v>0</v>
      </c>
      <c r="K10">
        <f>Bawana_Spot!T10</f>
        <v>114.00082040444418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827.97943865014793</v>
      </c>
      <c r="P10" s="36">
        <v>75.247128848868712</v>
      </c>
      <c r="Q10" s="36">
        <v>26.706932705558103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437.14000000000004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641.20999999999992</v>
      </c>
      <c r="AB10" s="75">
        <f>-STOA!P10</f>
        <v>0</v>
      </c>
      <c r="AC10">
        <f t="shared" si="0"/>
        <v>20.94465007636596</v>
      </c>
      <c r="AD10">
        <f t="shared" si="1"/>
        <v>2010.5177070238099</v>
      </c>
      <c r="AE10">
        <f>'IDT-1'!F10</f>
        <v>0</v>
      </c>
      <c r="AF10" s="24"/>
      <c r="AG10">
        <f t="shared" si="2"/>
        <v>2010.5177070238099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-230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8.1814710000000002</v>
      </c>
      <c r="E11">
        <f>GT_NG!T11</f>
        <v>11.138425519461515</v>
      </c>
      <c r="F11">
        <f>GT_Spot!T11</f>
        <v>0</v>
      </c>
      <c r="G11">
        <f>PPCL_NG!T11</f>
        <v>54.37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114.00082040444418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823.22582654631651</v>
      </c>
      <c r="P11" s="36">
        <v>75.247128848868712</v>
      </c>
      <c r="Q11" s="36">
        <v>26.706932705558103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437.98000000000008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103.59</v>
      </c>
      <c r="Z11" s="34">
        <f>IEX!P11</f>
        <v>0</v>
      </c>
      <c r="AA11" s="75">
        <f>STOA!J11</f>
        <v>312.72999999999996</v>
      </c>
      <c r="AB11" s="75">
        <f>-STOA!P11</f>
        <v>0</v>
      </c>
      <c r="AC11">
        <f t="shared" si="0"/>
        <v>17.354597816339766</v>
      </c>
      <c r="AD11">
        <f t="shared" si="1"/>
        <v>1990.4232881738965</v>
      </c>
      <c r="AE11">
        <f>'IDT-1'!F11</f>
        <v>0</v>
      </c>
      <c r="AF11" s="24"/>
      <c r="AG11">
        <f t="shared" si="2"/>
        <v>1990.4232881738965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-29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8.1814710000000002</v>
      </c>
      <c r="E12">
        <f>GT_NG!T12</f>
        <v>11.138425519461515</v>
      </c>
      <c r="F12">
        <f>GT_Spot!T12</f>
        <v>0</v>
      </c>
      <c r="G12">
        <f>PPCL_NG!T12</f>
        <v>54.37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114.00082040444418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823.22582654631651</v>
      </c>
      <c r="P12" s="36">
        <v>75.247128848868712</v>
      </c>
      <c r="Q12" s="36">
        <v>26.706932705558103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438.31000000000006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102.08</v>
      </c>
      <c r="Z12" s="34">
        <f>IEX!P12</f>
        <v>0</v>
      </c>
      <c r="AA12" s="75">
        <f>STOA!J12</f>
        <v>312.72999999999996</v>
      </c>
      <c r="AB12" s="75">
        <f>-STOA!P12</f>
        <v>0</v>
      </c>
      <c r="AC12">
        <f t="shared" si="0"/>
        <v>17.471753182213103</v>
      </c>
      <c r="AD12">
        <f t="shared" si="1"/>
        <v>1974.1261328080229</v>
      </c>
      <c r="AE12">
        <f>'IDT-1'!F12</f>
        <v>0</v>
      </c>
      <c r="AF12" s="24"/>
      <c r="AG12">
        <f t="shared" si="2"/>
        <v>1974.1261328080229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-44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8.1814710000000002</v>
      </c>
      <c r="E13">
        <f>GT_NG!T13</f>
        <v>11.138425519461515</v>
      </c>
      <c r="F13">
        <f>GT_Spot!T13</f>
        <v>0</v>
      </c>
      <c r="G13">
        <f>PPCL_NG!T13</f>
        <v>54.37</v>
      </c>
      <c r="H13">
        <f>PPCL_Spot!T13</f>
        <v>0</v>
      </c>
      <c r="I13">
        <f>Bawana_NG!T13</f>
        <v>69.607406289589392</v>
      </c>
      <c r="J13">
        <f>Bawana_RLNG!T13</f>
        <v>0</v>
      </c>
      <c r="K13">
        <f>Bawana_Spot!T13</f>
        <v>114.00082040444418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823.22920902018473</v>
      </c>
      <c r="P13" s="36">
        <v>75.247128848868712</v>
      </c>
      <c r="Q13" s="36">
        <v>26.706932705558103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438.64000000000004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110.99</v>
      </c>
      <c r="Z13" s="34">
        <f>IEX!P13</f>
        <v>0</v>
      </c>
      <c r="AA13" s="75">
        <f>STOA!J13</f>
        <v>312.72999999999996</v>
      </c>
      <c r="AB13" s="75">
        <f>-STOA!P13</f>
        <v>0</v>
      </c>
      <c r="AC13">
        <f t="shared" si="0"/>
        <v>17.812004537186773</v>
      </c>
      <c r="AD13">
        <f t="shared" si="1"/>
        <v>1952.0293892509198</v>
      </c>
      <c r="AE13">
        <f>'IDT-1'!F13</f>
        <v>0</v>
      </c>
      <c r="AF13" s="24"/>
      <c r="AG13">
        <f t="shared" si="2"/>
        <v>1952.0293892509198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-75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8.1814710000000002</v>
      </c>
      <c r="E14">
        <f>GT_NG!T14</f>
        <v>11.138425519461515</v>
      </c>
      <c r="F14">
        <f>GT_Spot!T14</f>
        <v>0</v>
      </c>
      <c r="G14">
        <f>PPCL_NG!T14</f>
        <v>54.37</v>
      </c>
      <c r="H14">
        <f>PPCL_Spot!T14</f>
        <v>0</v>
      </c>
      <c r="I14">
        <f>Bawana_NG!T14</f>
        <v>69.607406289589392</v>
      </c>
      <c r="J14">
        <f>Bawana_RLNG!T14</f>
        <v>0</v>
      </c>
      <c r="K14">
        <f>Bawana_Spot!T14</f>
        <v>114.00082040444418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821.14269860071499</v>
      </c>
      <c r="P14" s="36">
        <v>75.247128848868712</v>
      </c>
      <c r="Q14" s="36">
        <v>26.706932705558103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438.81000000000006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83.02</v>
      </c>
      <c r="Z14" s="34">
        <f>IEX!P14</f>
        <v>0</v>
      </c>
      <c r="AA14" s="75">
        <f>STOA!J14</f>
        <v>312.72999999999996</v>
      </c>
      <c r="AB14" s="75">
        <f>-STOA!P14</f>
        <v>0</v>
      </c>
      <c r="AC14">
        <f t="shared" si="0"/>
        <v>17.544015534213447</v>
      </c>
      <c r="AD14">
        <f t="shared" si="1"/>
        <v>1924.4108678344232</v>
      </c>
      <c r="AE14">
        <f>'IDT-1'!F14</f>
        <v>0</v>
      </c>
      <c r="AF14" s="24"/>
      <c r="AG14">
        <f t="shared" si="2"/>
        <v>1924.4108678344232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-73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8.1814710000000002</v>
      </c>
      <c r="E15">
        <f>GT_NG!T15</f>
        <v>11.134489621836792</v>
      </c>
      <c r="F15">
        <f>GT_Spot!T15</f>
        <v>0</v>
      </c>
      <c r="G15">
        <f>PPCL_NG!T15</f>
        <v>54.37</v>
      </c>
      <c r="H15">
        <f>PPCL_Spot!T15</f>
        <v>0</v>
      </c>
      <c r="I15">
        <f>Bawana_NG!T15</f>
        <v>69.607437888770278</v>
      </c>
      <c r="J15">
        <f>Bawana_RLNG!T15</f>
        <v>0</v>
      </c>
      <c r="K15">
        <f>Bawana_Spot!T15</f>
        <v>114.00082040444418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812.34518907622794</v>
      </c>
      <c r="P15" s="36">
        <v>75.247128848868712</v>
      </c>
      <c r="Q15" s="36">
        <v>26.706932705558103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438.81000000000006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54.06</v>
      </c>
      <c r="Z15" s="34">
        <f>IEX!P15</f>
        <v>0</v>
      </c>
      <c r="AA15" s="75">
        <f>STOA!J15</f>
        <v>312.45</v>
      </c>
      <c r="AB15" s="75">
        <f>-STOA!P15</f>
        <v>0</v>
      </c>
      <c r="AC15">
        <f t="shared" si="0"/>
        <v>17.165169554026608</v>
      </c>
      <c r="AD15">
        <f t="shared" si="1"/>
        <v>1893.7482999916797</v>
      </c>
      <c r="AE15">
        <f>'IDT-1'!F15</f>
        <v>0</v>
      </c>
      <c r="AF15" s="24"/>
      <c r="AG15">
        <f t="shared" si="2"/>
        <v>1893.7482999916797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-66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8.1814710000000002</v>
      </c>
      <c r="E16">
        <f>GT_NG!T16</f>
        <v>11.134489621836792</v>
      </c>
      <c r="F16">
        <f>GT_Spot!T16</f>
        <v>0</v>
      </c>
      <c r="G16">
        <f>PPCL_NG!T16</f>
        <v>54.37</v>
      </c>
      <c r="H16">
        <f>PPCL_Spot!T16</f>
        <v>0</v>
      </c>
      <c r="I16">
        <f>Bawana_NG!T16</f>
        <v>69.607437888770278</v>
      </c>
      <c r="J16">
        <f>Bawana_RLNG!T16</f>
        <v>0</v>
      </c>
      <c r="K16">
        <f>Bawana_Spot!T16</f>
        <v>114.00082040444418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812.02514121775846</v>
      </c>
      <c r="P16" s="36">
        <v>75.247128848868712</v>
      </c>
      <c r="Q16" s="36">
        <v>26.706932705558103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438.81000000000006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34.75</v>
      </c>
      <c r="Z16" s="34">
        <f>IEX!P16</f>
        <v>0</v>
      </c>
      <c r="AA16" s="75">
        <f>STOA!J16</f>
        <v>312.45</v>
      </c>
      <c r="AB16" s="75">
        <f>-STOA!P16</f>
        <v>0</v>
      </c>
      <c r="AC16">
        <f t="shared" si="0"/>
        <v>17.051104098364799</v>
      </c>
      <c r="AD16">
        <f t="shared" si="1"/>
        <v>1868.2323175888721</v>
      </c>
      <c r="AE16">
        <f>'IDT-1'!F16</f>
        <v>0</v>
      </c>
      <c r="AF16" s="24"/>
      <c r="AG16">
        <f t="shared" si="2"/>
        <v>1868.2323175888721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-72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8.1814710000000002</v>
      </c>
      <c r="E17">
        <f>GT_NG!T17</f>
        <v>11.134489621836792</v>
      </c>
      <c r="F17">
        <f>GT_Spot!T17</f>
        <v>0</v>
      </c>
      <c r="G17">
        <f>PPCL_NG!T17</f>
        <v>54.37</v>
      </c>
      <c r="H17">
        <f>PPCL_Spot!T17</f>
        <v>0</v>
      </c>
      <c r="I17">
        <f>Bawana_NG!T17</f>
        <v>69.607437888770278</v>
      </c>
      <c r="J17">
        <f>Bawana_RLNG!T17</f>
        <v>0</v>
      </c>
      <c r="K17">
        <f>Bawana_Spot!T17</f>
        <v>114.00082040444418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812.02513097978272</v>
      </c>
      <c r="P17" s="36">
        <v>75.247128848868712</v>
      </c>
      <c r="Q17" s="36">
        <v>26.706932705558103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438.81000000000006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23.17</v>
      </c>
      <c r="Z17" s="34">
        <f>IEX!P17</f>
        <v>0</v>
      </c>
      <c r="AA17" s="75">
        <f>STOA!J17</f>
        <v>312.45</v>
      </c>
      <c r="AB17" s="75">
        <f>-STOA!P17</f>
        <v>0</v>
      </c>
      <c r="AC17">
        <f t="shared" si="0"/>
        <v>16.987716643265362</v>
      </c>
      <c r="AD17">
        <f t="shared" si="1"/>
        <v>1852.7156948059956</v>
      </c>
      <c r="AE17">
        <f>'IDT-1'!F17</f>
        <v>0</v>
      </c>
      <c r="AF17" s="24"/>
      <c r="AG17">
        <f t="shared" si="2"/>
        <v>1852.7156948059956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-76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8.1814710000000002</v>
      </c>
      <c r="E18">
        <f>GT_NG!T18</f>
        <v>11.134489621836792</v>
      </c>
      <c r="F18">
        <f>GT_Spot!T18</f>
        <v>0</v>
      </c>
      <c r="G18">
        <f>PPCL_NG!T18</f>
        <v>54.37</v>
      </c>
      <c r="H18">
        <f>PPCL_Spot!T18</f>
        <v>0</v>
      </c>
      <c r="I18">
        <f>Bawana_NG!T18</f>
        <v>69.607437888770278</v>
      </c>
      <c r="J18">
        <f>Bawana_RLNG!T18</f>
        <v>0</v>
      </c>
      <c r="K18">
        <f>Bawana_Spot!T18</f>
        <v>114.00082040444418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817.59715049369822</v>
      </c>
      <c r="P18" s="36">
        <v>75.247128848868712</v>
      </c>
      <c r="Q18" s="36">
        <v>26.706932705558103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438.81000000000006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5.79</v>
      </c>
      <c r="Z18" s="34">
        <f>IEX!P18</f>
        <v>0</v>
      </c>
      <c r="AA18" s="75">
        <f>STOA!J18</f>
        <v>312.45</v>
      </c>
      <c r="AB18" s="75">
        <f>-STOA!P18</f>
        <v>0</v>
      </c>
      <c r="AC18">
        <f t="shared" si="0"/>
        <v>16.981712342156033</v>
      </c>
      <c r="AD18">
        <f t="shared" si="1"/>
        <v>1829.9137186210205</v>
      </c>
      <c r="AE18">
        <f>'IDT-1'!F18</f>
        <v>0</v>
      </c>
      <c r="AF18" s="24"/>
      <c r="AG18">
        <f t="shared" si="2"/>
        <v>1829.9137186210205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-87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8.1814710000000002</v>
      </c>
      <c r="E19">
        <f>GT_NG!T19</f>
        <v>11.134489621836792</v>
      </c>
      <c r="F19">
        <f>GT_Spot!T19</f>
        <v>0</v>
      </c>
      <c r="G19">
        <f>PPCL_NG!T19</f>
        <v>54.37</v>
      </c>
      <c r="H19">
        <f>PPCL_Spot!T19</f>
        <v>0</v>
      </c>
      <c r="I19">
        <f>Bawana_NG!T19</f>
        <v>69.607437888770278</v>
      </c>
      <c r="J19">
        <f>Bawana_RLNG!T19</f>
        <v>0</v>
      </c>
      <c r="K19">
        <f>Bawana_Spot!T19</f>
        <v>114.00082040444418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813.6878795613037</v>
      </c>
      <c r="P19" s="36">
        <v>75.247128848868712</v>
      </c>
      <c r="Q19" s="36">
        <v>26.706932705558103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438.81000000000006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312.08</v>
      </c>
      <c r="AB19" s="75">
        <f>-STOA!P19</f>
        <v>0</v>
      </c>
      <c r="AC19">
        <f t="shared" si="0"/>
        <v>17.066553620821701</v>
      </c>
      <c r="AD19">
        <f t="shared" si="1"/>
        <v>1799.7596064099603</v>
      </c>
      <c r="AE19">
        <f>'IDT-1'!F19</f>
        <v>0</v>
      </c>
      <c r="AF19" s="24"/>
      <c r="AG19">
        <f t="shared" si="2"/>
        <v>1799.7596064099603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-107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8.1814710000000002</v>
      </c>
      <c r="E20">
        <f>GT_NG!T20</f>
        <v>11.134489621836792</v>
      </c>
      <c r="F20">
        <f>GT_Spot!T20</f>
        <v>0</v>
      </c>
      <c r="G20">
        <f>PPCL_NG!T20</f>
        <v>54.37</v>
      </c>
      <c r="H20">
        <f>PPCL_Spot!T20</f>
        <v>0</v>
      </c>
      <c r="I20">
        <f>Bawana_NG!T20</f>
        <v>69.607437888770278</v>
      </c>
      <c r="J20">
        <f>Bawana_RLNG!T20</f>
        <v>0</v>
      </c>
      <c r="K20">
        <f>Bawana_Spot!T20</f>
        <v>114.00082040444418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813.68797122610306</v>
      </c>
      <c r="P20" s="36">
        <v>75.247128848868712</v>
      </c>
      <c r="Q20" s="36">
        <v>26.706932705558103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438.81000000000006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312.08</v>
      </c>
      <c r="AB20" s="75">
        <f>-STOA!P20</f>
        <v>0</v>
      </c>
      <c r="AC20">
        <f t="shared" si="0"/>
        <v>17.219035229854015</v>
      </c>
      <c r="AD20">
        <f t="shared" si="1"/>
        <v>1781.6072164657271</v>
      </c>
      <c r="AE20">
        <f>'IDT-1'!F20</f>
        <v>0</v>
      </c>
      <c r="AF20" s="24"/>
      <c r="AG20">
        <f t="shared" si="2"/>
        <v>1781.6072164657271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-125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8.1814710000000002</v>
      </c>
      <c r="E21">
        <f>GT_NG!T21</f>
        <v>11.134489621836792</v>
      </c>
      <c r="F21">
        <f>GT_Spot!T21</f>
        <v>0</v>
      </c>
      <c r="G21">
        <f>PPCL_NG!T21</f>
        <v>54.37</v>
      </c>
      <c r="H21">
        <f>PPCL_Spot!T21</f>
        <v>0</v>
      </c>
      <c r="I21">
        <f>Bawana_NG!T21</f>
        <v>69.607437888770278</v>
      </c>
      <c r="J21">
        <f>Bawana_RLNG!T21</f>
        <v>0</v>
      </c>
      <c r="K21">
        <f>Bawana_Spot!T21</f>
        <v>114.00082040444418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810.29642704270316</v>
      </c>
      <c r="P21" s="36">
        <v>75.247128848868712</v>
      </c>
      <c r="Q21" s="36">
        <v>26.706932705558103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438.81000000000006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312.08</v>
      </c>
      <c r="AB21" s="75">
        <f>-STOA!P21</f>
        <v>0</v>
      </c>
      <c r="AC21">
        <f t="shared" si="0"/>
        <v>17.461623305909907</v>
      </c>
      <c r="AD21">
        <f t="shared" si="1"/>
        <v>1745.9730842062716</v>
      </c>
      <c r="AE21">
        <f>'IDT-1'!F21</f>
        <v>0</v>
      </c>
      <c r="AF21" s="24"/>
      <c r="AG21">
        <f t="shared" si="2"/>
        <v>1745.9730842062716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-157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8.1814710000000002</v>
      </c>
      <c r="E22">
        <f>GT_NG!T22</f>
        <v>11.134489621836792</v>
      </c>
      <c r="F22">
        <f>GT_Spot!T22</f>
        <v>0</v>
      </c>
      <c r="G22">
        <f>PPCL_NG!T22</f>
        <v>54.37</v>
      </c>
      <c r="H22">
        <f>PPCL_Spot!T22</f>
        <v>0</v>
      </c>
      <c r="I22">
        <f>Bawana_NG!T22</f>
        <v>69.607437888770278</v>
      </c>
      <c r="J22">
        <f>Bawana_RLNG!T22</f>
        <v>0</v>
      </c>
      <c r="K22">
        <f>Bawana_Spot!T22</f>
        <v>114.00082040444418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824.36082411418874</v>
      </c>
      <c r="P22" s="36">
        <v>75.247128848868712</v>
      </c>
      <c r="Q22" s="36">
        <v>26.706932705558103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438.81000000000006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312.08</v>
      </c>
      <c r="AB22" s="75">
        <f>-STOA!P22</f>
        <v>0</v>
      </c>
      <c r="AC22">
        <f t="shared" si="0"/>
        <v>17.884725919406392</v>
      </c>
      <c r="AD22">
        <f t="shared" si="1"/>
        <v>1723.6143786642604</v>
      </c>
      <c r="AE22">
        <f>'IDT-1'!F22</f>
        <v>0</v>
      </c>
      <c r="AF22" s="24"/>
      <c r="AG22">
        <f t="shared" si="2"/>
        <v>1723.6143786642604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-193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8.1814710000000002</v>
      </c>
      <c r="E23">
        <f>GT_NG!T23</f>
        <v>11.134489621836792</v>
      </c>
      <c r="F23">
        <f>GT_Spot!T23</f>
        <v>0</v>
      </c>
      <c r="G23">
        <f>PPCL_NG!T23</f>
        <v>54.37</v>
      </c>
      <c r="H23">
        <f>PPCL_Spot!T23</f>
        <v>0</v>
      </c>
      <c r="I23">
        <f>Bawana_NG!T23</f>
        <v>69.607437888770278</v>
      </c>
      <c r="J23">
        <f>Bawana_RLNG!T23</f>
        <v>0</v>
      </c>
      <c r="K23">
        <f>Bawana_Spot!T23</f>
        <v>114.00082040444418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737.82291968167885</v>
      </c>
      <c r="P23" s="36">
        <v>75.98</v>
      </c>
      <c r="Q23" s="36">
        <v>26.706932705558103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440.14000000000004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311.71999999999997</v>
      </c>
      <c r="AB23" s="75">
        <f>-STOA!P23</f>
        <v>0</v>
      </c>
      <c r="AC23">
        <f t="shared" si="0"/>
        <v>16.841736488572135</v>
      </c>
      <c r="AD23">
        <f t="shared" si="1"/>
        <v>1678.822334813716</v>
      </c>
      <c r="AE23">
        <f>'IDT-1'!F23</f>
        <v>0</v>
      </c>
      <c r="AF23" s="24"/>
      <c r="AG23">
        <f t="shared" si="2"/>
        <v>1678.822334813716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-154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8.1814710000000002</v>
      </c>
      <c r="E24">
        <f>GT_NG!T24</f>
        <v>11.134489621836792</v>
      </c>
      <c r="F24">
        <f>GT_Spot!T24</f>
        <v>0</v>
      </c>
      <c r="G24">
        <f>PPCL_NG!T24</f>
        <v>54.37</v>
      </c>
      <c r="H24">
        <f>PPCL_Spot!T24</f>
        <v>0</v>
      </c>
      <c r="I24">
        <f>Bawana_NG!T24</f>
        <v>69.607437888770278</v>
      </c>
      <c r="J24">
        <f>Bawana_RLNG!T24</f>
        <v>0</v>
      </c>
      <c r="K24">
        <f>Bawana_Spot!T24</f>
        <v>114.00082040444418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650.9370545671909</v>
      </c>
      <c r="P24" s="36">
        <v>75.98</v>
      </c>
      <c r="Q24" s="36">
        <v>26.706932705558103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440.14000000000004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311.71999999999997</v>
      </c>
      <c r="AB24" s="75">
        <f>-STOA!P24</f>
        <v>0</v>
      </c>
      <c r="AC24">
        <f t="shared" si="0"/>
        <v>15.679866177641095</v>
      </c>
      <c r="AD24">
        <f t="shared" si="1"/>
        <v>1644.0983400101593</v>
      </c>
      <c r="AE24">
        <f>'IDT-1'!F24</f>
        <v>0</v>
      </c>
      <c r="AF24" s="24"/>
      <c r="AG24">
        <f t="shared" si="2"/>
        <v>1644.0983400101593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-103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8.1814710000000002</v>
      </c>
      <c r="E25">
        <f>GT_NG!T25</f>
        <v>11.134489621836792</v>
      </c>
      <c r="F25">
        <f>GT_Spot!T25</f>
        <v>0</v>
      </c>
      <c r="G25">
        <f>PPCL_NG!T25</f>
        <v>54.37</v>
      </c>
      <c r="H25">
        <f>PPCL_Spot!T25</f>
        <v>0</v>
      </c>
      <c r="I25">
        <f>Bawana_NG!T25</f>
        <v>69.607437888770278</v>
      </c>
      <c r="J25">
        <f>Bawana_RLNG!T25</f>
        <v>0</v>
      </c>
      <c r="K25">
        <f>Bawana_Spot!T25</f>
        <v>114.00082040444418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573.84013549385077</v>
      </c>
      <c r="P25" s="36">
        <v>77.946354410251615</v>
      </c>
      <c r="Q25" s="36">
        <v>26.709999999999997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441.29038200000002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311.71999999999997</v>
      </c>
      <c r="AB25" s="75">
        <f>-STOA!P25</f>
        <v>0</v>
      </c>
      <c r="AC25">
        <f t="shared" si="0"/>
        <v>14.838208307697348</v>
      </c>
      <c r="AD25">
        <f t="shared" si="1"/>
        <v>1596.9628825114564</v>
      </c>
      <c r="AE25">
        <f>'IDT-1'!F25</f>
        <v>0</v>
      </c>
      <c r="AF25" s="24"/>
      <c r="AG25">
        <f t="shared" si="2"/>
        <v>1596.9628825114564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-77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8.1814710000000002</v>
      </c>
      <c r="E26">
        <f>GT_NG!T26</f>
        <v>11.134489621836792</v>
      </c>
      <c r="F26">
        <f>GT_Spot!T26</f>
        <v>0</v>
      </c>
      <c r="G26">
        <f>PPCL_NG!T26</f>
        <v>54.37</v>
      </c>
      <c r="H26">
        <f>PPCL_Spot!T26</f>
        <v>0</v>
      </c>
      <c r="I26">
        <f>Bawana_NG!T26</f>
        <v>69.607437888770278</v>
      </c>
      <c r="J26">
        <f>Bawana_RLNG!T26</f>
        <v>0</v>
      </c>
      <c r="K26">
        <f>Bawana_Spot!T26</f>
        <v>114.00082040444418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573.84533402763589</v>
      </c>
      <c r="P26" s="36">
        <v>75.236268227358394</v>
      </c>
      <c r="Q26" s="36">
        <v>26.709999999999997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421.80624599999999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311.71999999999997</v>
      </c>
      <c r="AB26" s="75">
        <f>-STOA!P26</f>
        <v>0</v>
      </c>
      <c r="AC26">
        <f t="shared" si="0"/>
        <v>14.711118613119066</v>
      </c>
      <c r="AD26">
        <f t="shared" si="1"/>
        <v>1567.9009485569268</v>
      </c>
      <c r="AE26">
        <f>'IDT-1'!F26</f>
        <v>0</v>
      </c>
      <c r="AF26" s="24"/>
      <c r="AG26">
        <f t="shared" si="2"/>
        <v>1567.9009485569268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-84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8.1814710000000002</v>
      </c>
      <c r="E27">
        <f>GT_NG!T27</f>
        <v>11.134489621836792</v>
      </c>
      <c r="F27">
        <f>GT_Spot!T27</f>
        <v>0</v>
      </c>
      <c r="G27">
        <f>PPCL_NG!T27</f>
        <v>54.37</v>
      </c>
      <c r="H27">
        <f>PPCL_Spot!T27</f>
        <v>0</v>
      </c>
      <c r="I27">
        <f>Bawana_NG!T27</f>
        <v>69.607406289589392</v>
      </c>
      <c r="J27">
        <f>Bawana_RLNG!T27</f>
        <v>0</v>
      </c>
      <c r="K27">
        <f>Bawana_Spot!T27</f>
        <v>114.00082040444418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569.72973805614208</v>
      </c>
      <c r="P27" s="36">
        <v>75.236268227358394</v>
      </c>
      <c r="Q27" s="36">
        <v>26.709999999999997</v>
      </c>
      <c r="R27" s="38">
        <v>6.3577014817491886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395.90345599999995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311.25</v>
      </c>
      <c r="AB27" s="75">
        <f>-STOA!P27</f>
        <v>0</v>
      </c>
      <c r="AC27">
        <f t="shared" si="0"/>
        <v>14.754013014268981</v>
      </c>
      <c r="AD27">
        <f t="shared" si="1"/>
        <v>1516.727338066851</v>
      </c>
      <c r="AE27">
        <f>'IDT-1'!F27</f>
        <v>0</v>
      </c>
      <c r="AF27" s="24"/>
      <c r="AG27">
        <f t="shared" si="2"/>
        <v>1516.727338066851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-112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8.1814710000000002</v>
      </c>
      <c r="E28">
        <f>GT_NG!T28</f>
        <v>11.134489621836792</v>
      </c>
      <c r="F28">
        <f>GT_Spot!T28</f>
        <v>0</v>
      </c>
      <c r="G28">
        <f>PPCL_NG!T28</f>
        <v>54.37</v>
      </c>
      <c r="H28">
        <f>PPCL_Spot!T28</f>
        <v>0</v>
      </c>
      <c r="I28">
        <f>Bawana_NG!T28</f>
        <v>69.607406289589392</v>
      </c>
      <c r="J28">
        <f>Bawana_RLNG!T28</f>
        <v>0</v>
      </c>
      <c r="K28">
        <f>Bawana_Spot!T28</f>
        <v>114.00082040444418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559.33938259200545</v>
      </c>
      <c r="P28" s="36">
        <v>48.26</v>
      </c>
      <c r="Q28" s="36">
        <v>14.28</v>
      </c>
      <c r="R28" s="38">
        <v>10.919999999999998</v>
      </c>
      <c r="S28" s="38">
        <v>0</v>
      </c>
      <c r="T28" s="37">
        <f>SUMPRODUCT(LTA!J28:AN28,LTA!J$101:AN$101,LTA!J$105:AN$105)</f>
        <v>2.3199999999999998</v>
      </c>
      <c r="U28" s="37">
        <f>SUMPRODUCT(LTA!J28:AN28,LTA!J$102:AN$102,LTA!J$105:AN$105)</f>
        <v>400.94368899999995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311.25</v>
      </c>
      <c r="AB28" s="75">
        <f>-STOA!P28</f>
        <v>0</v>
      </c>
      <c r="AC28">
        <f t="shared" si="0"/>
        <v>14.596893794511512</v>
      </c>
      <c r="AD28">
        <f t="shared" si="1"/>
        <v>1458.0103651133643</v>
      </c>
      <c r="AE28">
        <f>'IDT-1'!F28</f>
        <v>0</v>
      </c>
      <c r="AF28" s="24"/>
      <c r="AG28">
        <f t="shared" si="2"/>
        <v>1458.0103651133643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-132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8.1814710000000002</v>
      </c>
      <c r="E29">
        <f>GT_NG!T29</f>
        <v>11.134489621836792</v>
      </c>
      <c r="F29">
        <f>GT_Spot!T29</f>
        <v>0</v>
      </c>
      <c r="G29">
        <f>PPCL_NG!T29</f>
        <v>54.37</v>
      </c>
      <c r="H29">
        <f>PPCL_Spot!T29</f>
        <v>0</v>
      </c>
      <c r="I29">
        <f>Bawana_NG!T29</f>
        <v>69.607406289589392</v>
      </c>
      <c r="J29">
        <f>Bawana_RLNG!T29</f>
        <v>0</v>
      </c>
      <c r="K29">
        <f>Bawana_Spot!T29</f>
        <v>114.00082040444418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566.70686421213998</v>
      </c>
      <c r="P29" s="36">
        <v>19.308674583018739</v>
      </c>
      <c r="Q29" s="36">
        <v>14.28</v>
      </c>
      <c r="R29" s="38">
        <v>15.2</v>
      </c>
      <c r="S29" s="38">
        <v>0</v>
      </c>
      <c r="T29" s="37">
        <f>SUMPRODUCT(LTA!J29:AN29,LTA!J$101:AN$101,LTA!J$105:AN$105)</f>
        <v>5.79</v>
      </c>
      <c r="U29" s="37">
        <f>SUMPRODUCT(LTA!J29:AN29,LTA!J$102:AN$102,LTA!J$105:AN$105)</f>
        <v>406.67610099999996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311.25</v>
      </c>
      <c r="AB29" s="75">
        <f>-STOA!P29</f>
        <v>0</v>
      </c>
      <c r="AC29">
        <f t="shared" si="0"/>
        <v>14.503428294243331</v>
      </c>
      <c r="AD29">
        <f t="shared" si="1"/>
        <v>1453.0023988167857</v>
      </c>
      <c r="AE29">
        <f>'IDT-1'!F29</f>
        <v>0</v>
      </c>
      <c r="AF29" s="24"/>
      <c r="AG29">
        <f t="shared" si="2"/>
        <v>1453.0023988167857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-129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8.1814710000000002</v>
      </c>
      <c r="E30">
        <f>GT_NG!T30</f>
        <v>11.134489621836792</v>
      </c>
      <c r="F30">
        <f>GT_Spot!T30</f>
        <v>0</v>
      </c>
      <c r="G30">
        <f>PPCL_NG!T30</f>
        <v>54.37</v>
      </c>
      <c r="H30">
        <f>PPCL_Spot!T30</f>
        <v>0</v>
      </c>
      <c r="I30">
        <f>Bawana_NG!T30</f>
        <v>69.607406289589392</v>
      </c>
      <c r="J30">
        <f>Bawana_RLNG!T30</f>
        <v>0</v>
      </c>
      <c r="K30">
        <f>Bawana_Spot!T30</f>
        <v>114.00082040444418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566.70688652862145</v>
      </c>
      <c r="P30" s="36">
        <v>19.308674583018739</v>
      </c>
      <c r="Q30" s="36">
        <v>14.28</v>
      </c>
      <c r="R30" s="38">
        <v>15.7</v>
      </c>
      <c r="S30" s="38">
        <v>0</v>
      </c>
      <c r="T30" s="37">
        <f>SUMPRODUCT(LTA!J30:AN30,LTA!J$101:AN$101,LTA!J$105:AN$105)</f>
        <v>9.48</v>
      </c>
      <c r="U30" s="37">
        <f>SUMPRODUCT(LTA!J30:AN30,LTA!J$102:AN$102,LTA!J$105:AN$105)</f>
        <v>372.16215799999998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311.25</v>
      </c>
      <c r="AB30" s="75">
        <f>-STOA!P30</f>
        <v>0</v>
      </c>
      <c r="AC30">
        <f t="shared" si="0"/>
        <v>14.163995783252886</v>
      </c>
      <c r="AD30">
        <f t="shared" si="1"/>
        <v>1433.0179106442577</v>
      </c>
      <c r="AE30">
        <f>'IDT-1'!F30</f>
        <v>0</v>
      </c>
      <c r="AF30" s="24"/>
      <c r="AG30">
        <f t="shared" si="2"/>
        <v>1433.0179106442577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-119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8.1814710000000002</v>
      </c>
      <c r="E31">
        <f>GT_NG!T31</f>
        <v>11.211194833153931</v>
      </c>
      <c r="F31">
        <f>GT_Spot!T31</f>
        <v>0</v>
      </c>
      <c r="G31">
        <f>PPCL_NG!T31</f>
        <v>54.37</v>
      </c>
      <c r="H31">
        <f>PPCL_Spot!T31</f>
        <v>0</v>
      </c>
      <c r="I31">
        <f>Bawana_NG!T31</f>
        <v>69.607406289589392</v>
      </c>
      <c r="J31">
        <f>Bawana_RLNG!T31</f>
        <v>0</v>
      </c>
      <c r="K31">
        <f>Bawana_Spot!T31</f>
        <v>114.00082040444418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573.81529605236267</v>
      </c>
      <c r="P31" s="36">
        <v>19.308674583018739</v>
      </c>
      <c r="Q31" s="36">
        <v>14.28</v>
      </c>
      <c r="R31" s="38">
        <v>15.700000000000001</v>
      </c>
      <c r="S31" s="38">
        <v>0</v>
      </c>
      <c r="T31" s="37">
        <f>SUMPRODUCT(LTA!J31:AN31,LTA!J$101:AN$101,LTA!J$105:AN$105)</f>
        <v>13.18</v>
      </c>
      <c r="U31" s="37">
        <f>SUMPRODUCT(LTA!J31:AN31,LTA!J$102:AN$102,LTA!J$105:AN$105)</f>
        <v>341.25386799999995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310.89</v>
      </c>
      <c r="AB31" s="75">
        <f>-STOA!P31</f>
        <v>0</v>
      </c>
      <c r="AC31">
        <f t="shared" si="0"/>
        <v>13.891123218328708</v>
      </c>
      <c r="AD31">
        <f t="shared" si="1"/>
        <v>1424.9076079442402</v>
      </c>
      <c r="AE31">
        <f>'IDT-1'!F31</f>
        <v>0</v>
      </c>
      <c r="AF31" s="24"/>
      <c r="AG31">
        <f t="shared" si="2"/>
        <v>1424.9076079442402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-107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8.1814710000000002</v>
      </c>
      <c r="E32">
        <f>GT_NG!T32</f>
        <v>11.211194833153931</v>
      </c>
      <c r="F32">
        <f>GT_Spot!T32</f>
        <v>0</v>
      </c>
      <c r="G32">
        <f>PPCL_NG!T32</f>
        <v>54.37</v>
      </c>
      <c r="H32">
        <f>PPCL_Spot!T32</f>
        <v>0</v>
      </c>
      <c r="I32">
        <f>Bawana_NG!T32</f>
        <v>69.607406289589392</v>
      </c>
      <c r="J32">
        <f>Bawana_RLNG!T32</f>
        <v>0</v>
      </c>
      <c r="K32">
        <f>Bawana_Spot!T32</f>
        <v>114.00082040444418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573.81529605236267</v>
      </c>
      <c r="P32" s="36">
        <v>19.308674583018739</v>
      </c>
      <c r="Q32" s="36">
        <v>14.28</v>
      </c>
      <c r="R32" s="38">
        <v>15.7</v>
      </c>
      <c r="S32" s="38">
        <v>0</v>
      </c>
      <c r="T32" s="37">
        <f>SUMPRODUCT(LTA!J32:AN32,LTA!J$101:AN$101,LTA!J$105:AN$105)</f>
        <v>19.009999999999998</v>
      </c>
      <c r="U32" s="37">
        <f>SUMPRODUCT(LTA!J32:AN32,LTA!J$102:AN$102,LTA!J$105:AN$105)</f>
        <v>306.60026699999997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310.89</v>
      </c>
      <c r="AB32" s="75">
        <f>-STOA!P32</f>
        <v>0</v>
      </c>
      <c r="AC32">
        <f t="shared" si="0"/>
        <v>13.538879919505149</v>
      </c>
      <c r="AD32">
        <f t="shared" si="1"/>
        <v>1409.4362502430636</v>
      </c>
      <c r="AE32">
        <f>'IDT-1'!F32</f>
        <v>0</v>
      </c>
      <c r="AF32" s="24"/>
      <c r="AG32">
        <f t="shared" si="2"/>
        <v>1409.4362502430636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-94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8.1814710000000002</v>
      </c>
      <c r="E33">
        <f>GT_NG!T33</f>
        <v>11.211194833153931</v>
      </c>
      <c r="F33">
        <f>GT_Spot!T33</f>
        <v>0</v>
      </c>
      <c r="G33">
        <f>PPCL_NG!T33</f>
        <v>54.37</v>
      </c>
      <c r="H33">
        <f>PPCL_Spot!T33</f>
        <v>0</v>
      </c>
      <c r="I33">
        <f>Bawana_NG!T33</f>
        <v>69.607406289589392</v>
      </c>
      <c r="J33">
        <f>Bawana_RLNG!T33</f>
        <v>0</v>
      </c>
      <c r="K33">
        <f>Bawana_Spot!T33</f>
        <v>114.00082040444418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571.88402010918082</v>
      </c>
      <c r="P33" s="36">
        <v>19.308674583018739</v>
      </c>
      <c r="Q33" s="36">
        <v>14.28</v>
      </c>
      <c r="R33" s="38">
        <v>15.7</v>
      </c>
      <c r="S33" s="38">
        <v>0</v>
      </c>
      <c r="T33" s="37">
        <f>SUMPRODUCT(LTA!J33:AN33,LTA!J$101:AN$101,LTA!J$105:AN$105)</f>
        <v>24.94</v>
      </c>
      <c r="U33" s="37">
        <f>SUMPRODUCT(LTA!J33:AN33,LTA!J$102:AN$102,LTA!J$105:AN$105)</f>
        <v>314.82842299999999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310.89</v>
      </c>
      <c r="AB33" s="75">
        <f>-STOA!P33</f>
        <v>0</v>
      </c>
      <c r="AC33">
        <f t="shared" si="0"/>
        <v>13.590758765633087</v>
      </c>
      <c r="AD33">
        <f t="shared" si="1"/>
        <v>1427.6112514537538</v>
      </c>
      <c r="AE33">
        <f>'IDT-1'!F33</f>
        <v>0</v>
      </c>
      <c r="AF33" s="24"/>
      <c r="AG33">
        <f t="shared" si="2"/>
        <v>1427.6112514537538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-88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8.1814710000000002</v>
      </c>
      <c r="E34">
        <f>GT_NG!T34</f>
        <v>11.211194833153931</v>
      </c>
      <c r="F34">
        <f>GT_Spot!T34</f>
        <v>0</v>
      </c>
      <c r="G34">
        <f>PPCL_NG!T34</f>
        <v>54.37</v>
      </c>
      <c r="H34">
        <f>PPCL_Spot!T34</f>
        <v>0</v>
      </c>
      <c r="I34">
        <f>Bawana_NG!T34</f>
        <v>69.607406289589392</v>
      </c>
      <c r="J34">
        <f>Bawana_RLNG!T34</f>
        <v>0</v>
      </c>
      <c r="K34">
        <f>Bawana_Spot!T34</f>
        <v>114.00082040444418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545.38043009838725</v>
      </c>
      <c r="P34" s="36">
        <v>19.308674583018739</v>
      </c>
      <c r="Q34" s="36">
        <v>14.28</v>
      </c>
      <c r="R34" s="38">
        <v>16.7</v>
      </c>
      <c r="S34" s="38">
        <v>0</v>
      </c>
      <c r="T34" s="37">
        <f>SUMPRODUCT(LTA!J34:AN34,LTA!J$101:AN$101,LTA!J$105:AN$105)</f>
        <v>32.9</v>
      </c>
      <c r="U34" s="37">
        <f>SUMPRODUCT(LTA!J34:AN34,LTA!J$102:AN$102,LTA!J$105:AN$105)</f>
        <v>323.21256299999999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310.89</v>
      </c>
      <c r="AB34" s="75">
        <f>-STOA!P34</f>
        <v>0</v>
      </c>
      <c r="AC34">
        <f t="shared" si="0"/>
        <v>13.640886751415756</v>
      </c>
      <c r="AD34">
        <f t="shared" si="1"/>
        <v>1403.4016734571776</v>
      </c>
      <c r="AE34">
        <f>'IDT-1'!F34</f>
        <v>0</v>
      </c>
      <c r="AF34" s="24"/>
      <c r="AG34">
        <f t="shared" si="2"/>
        <v>1403.4016734571776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-103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8.1814710000000002</v>
      </c>
      <c r="E35">
        <f>GT_NG!T35</f>
        <v>11.134489621836792</v>
      </c>
      <c r="F35">
        <f>GT_Spot!T35</f>
        <v>0</v>
      </c>
      <c r="G35">
        <f>PPCL_NG!T35</f>
        <v>54.37</v>
      </c>
      <c r="H35">
        <f>PPCL_Spot!T35</f>
        <v>0</v>
      </c>
      <c r="I35">
        <f>Bawana_NG!T35</f>
        <v>69.607437888770278</v>
      </c>
      <c r="J35">
        <f>Bawana_RLNG!T35</f>
        <v>0</v>
      </c>
      <c r="K35">
        <f>Bawana_Spot!T35</f>
        <v>114.00082040444418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535.13289290919658</v>
      </c>
      <c r="P35" s="36">
        <v>19.308674583018739</v>
      </c>
      <c r="Q35" s="36">
        <v>14.28</v>
      </c>
      <c r="R35" s="38">
        <v>16.7</v>
      </c>
      <c r="S35" s="38">
        <v>0</v>
      </c>
      <c r="T35" s="37">
        <f>SUMPRODUCT(LTA!J35:AN35,LTA!J$101:AN$101,LTA!J$105:AN$105)</f>
        <v>40.880000000000003</v>
      </c>
      <c r="U35" s="37">
        <f>SUMPRODUCT(LTA!J35:AN35,LTA!J$102:AN$102,LTA!J$105:AN$105)</f>
        <v>331.602687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310.52</v>
      </c>
      <c r="AB35" s="75">
        <f>-STOA!P35</f>
        <v>0</v>
      </c>
      <c r="AC35">
        <f t="shared" si="0"/>
        <v>13.815631788157949</v>
      </c>
      <c r="AD35">
        <f t="shared" si="1"/>
        <v>1393.9028416191086</v>
      </c>
      <c r="AE35">
        <f>'IDT-1'!F35</f>
        <v>0</v>
      </c>
      <c r="AF35" s="24"/>
      <c r="AG35">
        <f t="shared" si="2"/>
        <v>1393.9028416191086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-118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8.1814710000000002</v>
      </c>
      <c r="E36">
        <f>GT_NG!T36</f>
        <v>11.134489621836792</v>
      </c>
      <c r="F36">
        <f>GT_Spot!T36</f>
        <v>0</v>
      </c>
      <c r="G36">
        <f>PPCL_NG!T36</f>
        <v>54.37</v>
      </c>
      <c r="H36">
        <f>PPCL_Spot!T36</f>
        <v>0</v>
      </c>
      <c r="I36">
        <f>Bawana_NG!T36</f>
        <v>69.607437888770278</v>
      </c>
      <c r="J36">
        <f>Bawana_RLNG!T36</f>
        <v>0</v>
      </c>
      <c r="K36">
        <f>Bawana_Spot!T36</f>
        <v>114.00082040444418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531.32922084519498</v>
      </c>
      <c r="P36" s="36">
        <v>19.308674583018739</v>
      </c>
      <c r="Q36" s="36">
        <v>14.28</v>
      </c>
      <c r="R36" s="38">
        <v>17.2</v>
      </c>
      <c r="S36" s="38">
        <v>0</v>
      </c>
      <c r="T36" s="37">
        <f>SUMPRODUCT(LTA!J36:AN36,LTA!J$101:AN$101,LTA!J$105:AN$105)</f>
        <v>48.82</v>
      </c>
      <c r="U36" s="37">
        <f>SUMPRODUCT(LTA!J36:AN36,LTA!J$102:AN$102,LTA!J$105:AN$105)</f>
        <v>340.23055199999999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310.52</v>
      </c>
      <c r="AB36" s="75">
        <f>-STOA!P36</f>
        <v>0</v>
      </c>
      <c r="AC36">
        <f t="shared" si="0"/>
        <v>14.232012686916342</v>
      </c>
      <c r="AD36">
        <f t="shared" si="1"/>
        <v>1370.7506536563487</v>
      </c>
      <c r="AE36">
        <f>'IDT-1'!F36</f>
        <v>0</v>
      </c>
      <c r="AF36" s="24"/>
      <c r="AG36">
        <f t="shared" si="2"/>
        <v>1370.7506536563487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-154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8.1814710000000002</v>
      </c>
      <c r="E37">
        <f>GT_NG!T37</f>
        <v>11.134489621836792</v>
      </c>
      <c r="F37">
        <f>GT_Spot!T37</f>
        <v>0</v>
      </c>
      <c r="G37">
        <f>PPCL_NG!T37</f>
        <v>54.37</v>
      </c>
      <c r="H37">
        <f>PPCL_Spot!T37</f>
        <v>0</v>
      </c>
      <c r="I37">
        <f>Bawana_NG!T37</f>
        <v>69.607437888770278</v>
      </c>
      <c r="J37">
        <f>Bawana_RLNG!T37</f>
        <v>0</v>
      </c>
      <c r="K37">
        <f>Bawana_Spot!T37</f>
        <v>114.00082040444418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523.25888740110361</v>
      </c>
      <c r="P37" s="36">
        <v>19.308674583018739</v>
      </c>
      <c r="Q37" s="36">
        <v>14.28</v>
      </c>
      <c r="R37" s="38">
        <v>17.2</v>
      </c>
      <c r="S37" s="38">
        <v>0</v>
      </c>
      <c r="T37" s="37">
        <f>SUMPRODUCT(LTA!J37:AN37,LTA!J$101:AN$101,LTA!J$105:AN$105)</f>
        <v>56.74</v>
      </c>
      <c r="U37" s="37">
        <f>SUMPRODUCT(LTA!J37:AN37,LTA!J$102:AN$102,LTA!J$105:AN$105)</f>
        <v>348.517202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310.52</v>
      </c>
      <c r="AB37" s="75">
        <f>-STOA!P37</f>
        <v>0</v>
      </c>
      <c r="AC37">
        <f t="shared" si="0"/>
        <v>14.622261739531758</v>
      </c>
      <c r="AD37">
        <f t="shared" si="1"/>
        <v>1340.496721159642</v>
      </c>
      <c r="AE37">
        <f>'IDT-1'!F37</f>
        <v>0</v>
      </c>
      <c r="AF37" s="24"/>
      <c r="AG37">
        <f t="shared" si="2"/>
        <v>1340.496721159642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-192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8.1814710000000002</v>
      </c>
      <c r="E38">
        <f>GT_NG!T38</f>
        <v>11.134489621836792</v>
      </c>
      <c r="F38">
        <f>GT_Spot!T38</f>
        <v>0</v>
      </c>
      <c r="G38">
        <f>PPCL_NG!T38</f>
        <v>54.37</v>
      </c>
      <c r="H38">
        <f>PPCL_Spot!T38</f>
        <v>0</v>
      </c>
      <c r="I38">
        <f>Bawana_NG!T38</f>
        <v>69.607437888770278</v>
      </c>
      <c r="J38">
        <f>Bawana_RLNG!T38</f>
        <v>0</v>
      </c>
      <c r="K38">
        <f>Bawana_Spot!T38</f>
        <v>114.00082040444418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518.49958023032138</v>
      </c>
      <c r="P38" s="36">
        <v>19.308674583018739</v>
      </c>
      <c r="Q38" s="36">
        <v>14.28</v>
      </c>
      <c r="R38" s="38">
        <v>17.2</v>
      </c>
      <c r="S38" s="38">
        <v>0</v>
      </c>
      <c r="T38" s="37">
        <f>SUMPRODUCT(LTA!J38:AN38,LTA!J$101:AN$101,LTA!J$105:AN$105)</f>
        <v>63.6</v>
      </c>
      <c r="U38" s="37">
        <f>SUMPRODUCT(LTA!J38:AN38,LTA!J$102:AN$102,LTA!J$105:AN$105)</f>
        <v>356.63811900000002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310.52</v>
      </c>
      <c r="AB38" s="75">
        <f>-STOA!P38</f>
        <v>0</v>
      </c>
      <c r="AC38">
        <f t="shared" si="0"/>
        <v>14.894488732044747</v>
      </c>
      <c r="AD38">
        <f t="shared" si="1"/>
        <v>1328.4461039963467</v>
      </c>
      <c r="AE38">
        <f>'IDT-1'!F38</f>
        <v>0</v>
      </c>
      <c r="AF38" s="24"/>
      <c r="AG38">
        <f t="shared" si="2"/>
        <v>1328.4461039963467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-214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11.134489621836792</v>
      </c>
      <c r="F39">
        <f>GT_Spot!T39</f>
        <v>0</v>
      </c>
      <c r="G39">
        <f>PPCL_NG!T39</f>
        <v>54.37</v>
      </c>
      <c r="H39">
        <f>PPCL_Spot!T39</f>
        <v>0</v>
      </c>
      <c r="I39">
        <f>Bawana_NG!T39</f>
        <v>69.607437888770278</v>
      </c>
      <c r="J39">
        <f>Bawana_RLNG!T39</f>
        <v>0</v>
      </c>
      <c r="K39">
        <f>Bawana_Spot!T39</f>
        <v>113.99927380440495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516.37348360335034</v>
      </c>
      <c r="P39" s="36">
        <v>19.308674583018739</v>
      </c>
      <c r="Q39" s="36">
        <v>14.28</v>
      </c>
      <c r="R39" s="38">
        <v>17.2</v>
      </c>
      <c r="S39" s="38">
        <v>0</v>
      </c>
      <c r="T39" s="37">
        <f>SUMPRODUCT(LTA!J39:AN39,LTA!J$101:AN$101,LTA!J$105:AN$105)</f>
        <v>69.41</v>
      </c>
      <c r="U39" s="37">
        <f>SUMPRODUCT(LTA!J39:AN39,LTA!J$102:AN$102,LTA!J$105:AN$105)</f>
        <v>364.21882499999998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310.23999999999995</v>
      </c>
      <c r="AB39" s="75">
        <f>-STOA!P39</f>
        <v>0</v>
      </c>
      <c r="AC39">
        <f t="shared" si="0"/>
        <v>15.019898097837416</v>
      </c>
      <c r="AD39">
        <f t="shared" si="1"/>
        <v>1335.2164964035437</v>
      </c>
      <c r="AE39">
        <f>'IDT-1'!F39</f>
        <v>0</v>
      </c>
      <c r="AF39" s="24"/>
      <c r="AG39">
        <f t="shared" si="2"/>
        <v>1335.2164964035437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-218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11.134489621836792</v>
      </c>
      <c r="F40">
        <f>GT_Spot!T40</f>
        <v>0</v>
      </c>
      <c r="G40">
        <f>PPCL_NG!T40</f>
        <v>54.37</v>
      </c>
      <c r="H40">
        <f>PPCL_Spot!T40</f>
        <v>0</v>
      </c>
      <c r="I40">
        <f>Bawana_NG!T40</f>
        <v>69.607437888770278</v>
      </c>
      <c r="J40">
        <f>Bawana_RLNG!T40</f>
        <v>0</v>
      </c>
      <c r="K40">
        <f>Bawana_Spot!T40</f>
        <v>113.99927380440495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497.63435190797298</v>
      </c>
      <c r="P40" s="36">
        <v>19.308674583018739</v>
      </c>
      <c r="Q40" s="36">
        <v>14.28</v>
      </c>
      <c r="R40" s="38">
        <v>17.2</v>
      </c>
      <c r="S40" s="38">
        <v>0</v>
      </c>
      <c r="T40" s="37">
        <f>SUMPRODUCT(LTA!J40:AN40,LTA!J$101:AN$101,LTA!J$105:AN$105)</f>
        <v>75.210000000000008</v>
      </c>
      <c r="U40" s="37">
        <f>SUMPRODUCT(LTA!J40:AN40,LTA!J$102:AN$102,LTA!J$105:AN$105)</f>
        <v>371.30634800000001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310.23999999999995</v>
      </c>
      <c r="AB40" s="75">
        <f>-STOA!P40</f>
        <v>0</v>
      </c>
      <c r="AC40">
        <f t="shared" si="0"/>
        <v>14.945331111621581</v>
      </c>
      <c r="AD40">
        <f t="shared" si="1"/>
        <v>1332.4394546943822</v>
      </c>
      <c r="AE40">
        <f>'IDT-1'!F40</f>
        <v>0</v>
      </c>
      <c r="AF40" s="24"/>
      <c r="AG40">
        <f t="shared" si="2"/>
        <v>1332.4394546943822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-215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11.134489621836792</v>
      </c>
      <c r="F41">
        <f>GT_Spot!T41</f>
        <v>0</v>
      </c>
      <c r="G41">
        <f>PPCL_NG!T41</f>
        <v>53.41</v>
      </c>
      <c r="H41">
        <f>PPCL_Spot!T41</f>
        <v>0</v>
      </c>
      <c r="I41">
        <f>Bawana_NG!T41</f>
        <v>69.607437888770278</v>
      </c>
      <c r="J41">
        <f>Bawana_RLNG!T41</f>
        <v>0</v>
      </c>
      <c r="K41">
        <f>Bawana_Spot!T41</f>
        <v>113.99927380440495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452.36224061352982</v>
      </c>
      <c r="P41" s="36">
        <v>19.308674583018739</v>
      </c>
      <c r="Q41" s="36">
        <v>14.28</v>
      </c>
      <c r="R41" s="38">
        <v>17.2</v>
      </c>
      <c r="S41" s="38">
        <v>0</v>
      </c>
      <c r="T41" s="37">
        <f>SUMPRODUCT(LTA!J41:AN41,LTA!J$101:AN$101,LTA!J$105:AN$105)</f>
        <v>79.12</v>
      </c>
      <c r="U41" s="37">
        <f>SUMPRODUCT(LTA!J41:AN41,LTA!J$102:AN$102,LTA!J$105:AN$105)</f>
        <v>377.93566799999996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310.23999999999995</v>
      </c>
      <c r="AB41" s="75">
        <f>-STOA!P41</f>
        <v>0</v>
      </c>
      <c r="AC41">
        <f t="shared" si="0"/>
        <v>14.374434617551806</v>
      </c>
      <c r="AD41">
        <f t="shared" si="1"/>
        <v>1329.3175598940088</v>
      </c>
      <c r="AE41">
        <f>'IDT-1'!F41</f>
        <v>0</v>
      </c>
      <c r="AF41" s="24"/>
      <c r="AG41">
        <f t="shared" si="2"/>
        <v>1329.3175598940088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-183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11.134489621836792</v>
      </c>
      <c r="F42">
        <f>GT_Spot!T42</f>
        <v>0</v>
      </c>
      <c r="G42">
        <f>PPCL_NG!T42</f>
        <v>53.41</v>
      </c>
      <c r="H42">
        <f>PPCL_Spot!T42</f>
        <v>0</v>
      </c>
      <c r="I42">
        <f>Bawana_NG!T42</f>
        <v>69.607437888770278</v>
      </c>
      <c r="J42">
        <f>Bawana_RLNG!T42</f>
        <v>0</v>
      </c>
      <c r="K42">
        <f>Bawana_Spot!T42</f>
        <v>113.99927380440495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452.36224061352982</v>
      </c>
      <c r="P42" s="36">
        <v>19.308674583018739</v>
      </c>
      <c r="Q42" s="36">
        <v>14.28</v>
      </c>
      <c r="R42" s="38">
        <v>17.2</v>
      </c>
      <c r="S42" s="38">
        <v>0</v>
      </c>
      <c r="T42" s="37">
        <f>SUMPRODUCT(LTA!J42:AN42,LTA!J$101:AN$101,LTA!J$105:AN$105)</f>
        <v>87</v>
      </c>
      <c r="U42" s="37">
        <f>SUMPRODUCT(LTA!J42:AN42,LTA!J$102:AN$102,LTA!J$105:AN$105)</f>
        <v>384.15151400000002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310.23999999999995</v>
      </c>
      <c r="AB42" s="75">
        <f>-STOA!P42</f>
        <v>0</v>
      </c>
      <c r="AC42">
        <f t="shared" si="0"/>
        <v>14.55213782802603</v>
      </c>
      <c r="AD42">
        <f t="shared" si="1"/>
        <v>1336.2357026835346</v>
      </c>
      <c r="AE42">
        <f>'IDT-1'!F42</f>
        <v>0</v>
      </c>
      <c r="AF42" s="24"/>
      <c r="AG42">
        <f t="shared" si="2"/>
        <v>1336.2357026835346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-190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11.134489621836792</v>
      </c>
      <c r="F43">
        <f>GT_Spot!T43</f>
        <v>0</v>
      </c>
      <c r="G43">
        <f>PPCL_NG!T43</f>
        <v>53.41</v>
      </c>
      <c r="H43">
        <f>PPCL_Spot!T43</f>
        <v>0</v>
      </c>
      <c r="I43">
        <f>Bawana_NG!T43</f>
        <v>69.607406289589392</v>
      </c>
      <c r="J43">
        <f>Bawana_RLNG!T43</f>
        <v>0</v>
      </c>
      <c r="K43">
        <f>Bawana_Spot!T43</f>
        <v>113.99927380440495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453.18736752781314</v>
      </c>
      <c r="P43" s="36">
        <v>19.308674583018739</v>
      </c>
      <c r="Q43" s="36">
        <v>14.28</v>
      </c>
      <c r="R43" s="38">
        <v>17.2</v>
      </c>
      <c r="S43" s="38">
        <v>0</v>
      </c>
      <c r="T43" s="37">
        <f>SUMPRODUCT(LTA!J43:AN43,LTA!J$101:AN$101,LTA!J$105:AN$105)</f>
        <v>91.81</v>
      </c>
      <c r="U43" s="37">
        <f>SUMPRODUCT(LTA!J43:AN43,LTA!J$102:AN$102,LTA!J$105:AN$105)</f>
        <v>388.521747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309.87</v>
      </c>
      <c r="AB43" s="75">
        <f>-STOA!P43</f>
        <v>0</v>
      </c>
      <c r="AC43">
        <f t="shared" si="0"/>
        <v>14.810968898095563</v>
      </c>
      <c r="AD43">
        <f t="shared" si="1"/>
        <v>1324.6121999285676</v>
      </c>
      <c r="AE43">
        <f>'IDT-1'!F43</f>
        <v>0</v>
      </c>
      <c r="AF43" s="24"/>
      <c r="AG43">
        <f t="shared" si="2"/>
        <v>1324.6121999285676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-211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11.134489621836792</v>
      </c>
      <c r="F44">
        <f>GT_Spot!T44</f>
        <v>0</v>
      </c>
      <c r="G44">
        <f>PPCL_NG!T44</f>
        <v>53.41</v>
      </c>
      <c r="H44">
        <f>PPCL_Spot!T44</f>
        <v>0</v>
      </c>
      <c r="I44">
        <f>Bawana_NG!T44</f>
        <v>69.607406289589392</v>
      </c>
      <c r="J44">
        <f>Bawana_RLNG!T44</f>
        <v>0</v>
      </c>
      <c r="K44">
        <f>Bawana_Spot!T44</f>
        <v>113.99927380440495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451.14320476435137</v>
      </c>
      <c r="P44" s="36">
        <v>19.308674583018739</v>
      </c>
      <c r="Q44" s="36">
        <v>14.28</v>
      </c>
      <c r="R44" s="38">
        <v>17.2</v>
      </c>
      <c r="S44" s="38">
        <v>0</v>
      </c>
      <c r="T44" s="37">
        <f>SUMPRODUCT(LTA!J44:AN44,LTA!J$101:AN$101,LTA!J$105:AN$105)</f>
        <v>98.39</v>
      </c>
      <c r="U44" s="37">
        <f>SUMPRODUCT(LTA!J44:AN44,LTA!J$102:AN$102,LTA!J$105:AN$105)</f>
        <v>390.28486099999998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309.87</v>
      </c>
      <c r="AB44" s="75">
        <f>-STOA!P44</f>
        <v>0</v>
      </c>
      <c r="AC44">
        <f t="shared" si="0"/>
        <v>14.829995457582926</v>
      </c>
      <c r="AD44">
        <f t="shared" si="1"/>
        <v>1334.8921246056182</v>
      </c>
      <c r="AE44">
        <f>'IDT-1'!F44</f>
        <v>0</v>
      </c>
      <c r="AF44" s="24"/>
      <c r="AG44">
        <f t="shared" si="2"/>
        <v>1334.8921246056182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-207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11.134489621836792</v>
      </c>
      <c r="F45">
        <f>GT_Spot!T45</f>
        <v>0</v>
      </c>
      <c r="G45">
        <f>PPCL_NG!T45</f>
        <v>53.41</v>
      </c>
      <c r="H45">
        <f>PPCL_Spot!T45</f>
        <v>0</v>
      </c>
      <c r="I45">
        <f>Bawana_NG!T45</f>
        <v>69.607406289589392</v>
      </c>
      <c r="J45">
        <f>Bawana_RLNG!T45</f>
        <v>0</v>
      </c>
      <c r="K45">
        <f>Bawana_Spot!T45</f>
        <v>113.99927380440495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450.51911832596255</v>
      </c>
      <c r="P45" s="36">
        <v>19.308674583018739</v>
      </c>
      <c r="Q45" s="36">
        <v>17.77</v>
      </c>
      <c r="R45" s="38">
        <v>17.2</v>
      </c>
      <c r="S45" s="38">
        <v>0</v>
      </c>
      <c r="T45" s="37">
        <f>SUMPRODUCT(LTA!J45:AN45,LTA!J$101:AN$101,LTA!J$105:AN$105)</f>
        <v>103.88</v>
      </c>
      <c r="U45" s="37">
        <f>SUMPRODUCT(LTA!J45:AN45,LTA!J$102:AN$102,LTA!J$105:AN$105)</f>
        <v>387.98253299999999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309.87</v>
      </c>
      <c r="AB45" s="75">
        <f>-STOA!P45</f>
        <v>0</v>
      </c>
      <c r="AC45">
        <f t="shared" si="0"/>
        <v>14.821547472226236</v>
      </c>
      <c r="AD45">
        <f t="shared" si="1"/>
        <v>1347.9541581525862</v>
      </c>
      <c r="AE45">
        <f>'IDT-1'!F45</f>
        <v>0</v>
      </c>
      <c r="AF45" s="24"/>
      <c r="AG45">
        <f t="shared" si="2"/>
        <v>1347.9541581525862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11.134489621836792</v>
      </c>
      <c r="F46">
        <f>GT_Spot!T46</f>
        <v>0</v>
      </c>
      <c r="G46">
        <f>PPCL_NG!T46</f>
        <v>53.41</v>
      </c>
      <c r="H46">
        <f>PPCL_Spot!T46</f>
        <v>0</v>
      </c>
      <c r="I46">
        <f>Bawana_NG!T46</f>
        <v>69.607406289589392</v>
      </c>
      <c r="J46">
        <f>Bawana_RLNG!T46</f>
        <v>0</v>
      </c>
      <c r="K46">
        <f>Bawana_Spot!T46</f>
        <v>113.99927380440495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447.48599708077876</v>
      </c>
      <c r="P46" s="36">
        <v>19.308674583018739</v>
      </c>
      <c r="Q46" s="36">
        <v>17.77</v>
      </c>
      <c r="R46" s="38">
        <v>17.2</v>
      </c>
      <c r="S46" s="38">
        <v>0</v>
      </c>
      <c r="T46" s="37">
        <f>SUMPRODUCT(LTA!J46:AN46,LTA!J$101:AN$101,LTA!J$105:AN$105)</f>
        <v>107.33</v>
      </c>
      <c r="U46" s="37">
        <f>SUMPRODUCT(LTA!J46:AN46,LTA!J$102:AN$102,LTA!J$105:AN$105)</f>
        <v>389.784763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309.87</v>
      </c>
      <c r="AB46" s="75">
        <f>-STOA!P46</f>
        <v>0</v>
      </c>
      <c r="AC46">
        <f t="shared" si="0"/>
        <v>14.713120619893358</v>
      </c>
      <c r="AD46">
        <f t="shared" si="1"/>
        <v>1365.2816937597354</v>
      </c>
      <c r="AE46">
        <f>'IDT-1'!F46</f>
        <v>0</v>
      </c>
      <c r="AF46" s="24"/>
      <c r="AG46">
        <f t="shared" si="2"/>
        <v>1365.2816937597354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-185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11.134489621836792</v>
      </c>
      <c r="F47">
        <f>GT_Spot!T47</f>
        <v>0</v>
      </c>
      <c r="G47">
        <f>PPCL_NG!T47</f>
        <v>53.41</v>
      </c>
      <c r="H47">
        <f>PPCL_Spot!T47</f>
        <v>0</v>
      </c>
      <c r="I47">
        <f>Bawana_NG!T47</f>
        <v>69.607406289589392</v>
      </c>
      <c r="J47">
        <f>Bawana_RLNG!T47</f>
        <v>0</v>
      </c>
      <c r="K47">
        <f>Bawana_Spot!T47</f>
        <v>113.99927380440495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510.25703511567156</v>
      </c>
      <c r="P47" s="36">
        <v>19.308674583018739</v>
      </c>
      <c r="Q47" s="36">
        <v>17.77</v>
      </c>
      <c r="R47" s="38">
        <v>17.2</v>
      </c>
      <c r="S47" s="38">
        <v>0</v>
      </c>
      <c r="T47" s="37">
        <f>SUMPRODUCT(LTA!J47:AN47,LTA!J$101:AN$101,LTA!J$105:AN$105)</f>
        <v>107.68</v>
      </c>
      <c r="U47" s="37">
        <f>SUMPRODUCT(LTA!J47:AN47,LTA!J$102:AN$102,LTA!J$105:AN$105)</f>
        <v>395.04104899999999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309.58999999999997</v>
      </c>
      <c r="AB47" s="75">
        <f>-STOA!P47</f>
        <v>0</v>
      </c>
      <c r="AC47">
        <f t="shared" si="0"/>
        <v>15.666340239406463</v>
      </c>
      <c r="AD47">
        <f t="shared" si="1"/>
        <v>1387.4257981751148</v>
      </c>
      <c r="AE47">
        <f>'IDT-1'!F47</f>
        <v>0</v>
      </c>
      <c r="AF47" s="24"/>
      <c r="AG47">
        <f t="shared" si="2"/>
        <v>1387.4257981751148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-230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11.134489621836792</v>
      </c>
      <c r="F48">
        <f>GT_Spot!T48</f>
        <v>0</v>
      </c>
      <c r="G48">
        <f>PPCL_NG!T48</f>
        <v>53.41</v>
      </c>
      <c r="H48">
        <f>PPCL_Spot!T48</f>
        <v>0</v>
      </c>
      <c r="I48">
        <f>Bawana_NG!T48</f>
        <v>69.607406289589392</v>
      </c>
      <c r="J48">
        <f>Bawana_RLNG!T48</f>
        <v>0</v>
      </c>
      <c r="K48">
        <f>Bawana_Spot!T48</f>
        <v>113.99927380440495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509.1167134576657</v>
      </c>
      <c r="P48" s="36">
        <v>19.308674583018739</v>
      </c>
      <c r="Q48" s="36">
        <v>17.77</v>
      </c>
      <c r="R48" s="38">
        <v>17.7</v>
      </c>
      <c r="S48" s="38">
        <v>0</v>
      </c>
      <c r="T48" s="37">
        <f>SUMPRODUCT(LTA!J48:AN48,LTA!J$101:AN$101,LTA!J$105:AN$105)</f>
        <v>109.03</v>
      </c>
      <c r="U48" s="37">
        <f>SUMPRODUCT(LTA!J48:AN48,LTA!J$102:AN$102,LTA!J$105:AN$105)</f>
        <v>395.76114000000007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309.58999999999997</v>
      </c>
      <c r="AB48" s="75">
        <f>-STOA!P48</f>
        <v>0</v>
      </c>
      <c r="AC48">
        <f t="shared" si="0"/>
        <v>15.424215570132542</v>
      </c>
      <c r="AD48">
        <f t="shared" si="1"/>
        <v>1419.097692186383</v>
      </c>
      <c r="AE48">
        <f>'IDT-1'!F48</f>
        <v>0</v>
      </c>
      <c r="AF48" s="24"/>
      <c r="AG48">
        <f t="shared" si="2"/>
        <v>1419.097692186383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-200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11.134489621836792</v>
      </c>
      <c r="F49">
        <f>GT_Spot!T49</f>
        <v>0</v>
      </c>
      <c r="G49">
        <f>PPCL_NG!T49</f>
        <v>53.41</v>
      </c>
      <c r="H49">
        <f>PPCL_Spot!T49</f>
        <v>0</v>
      </c>
      <c r="I49">
        <f>Bawana_NG!T49</f>
        <v>69.607406289589392</v>
      </c>
      <c r="J49">
        <f>Bawana_RLNG!T49</f>
        <v>0</v>
      </c>
      <c r="K49">
        <f>Bawana_Spot!T49</f>
        <v>113.99927380440495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510.55265025532248</v>
      </c>
      <c r="P49" s="36">
        <v>19.308674583018739</v>
      </c>
      <c r="Q49" s="36">
        <v>17.77</v>
      </c>
      <c r="R49" s="38">
        <v>18.2</v>
      </c>
      <c r="S49" s="38">
        <v>0</v>
      </c>
      <c r="T49" s="37">
        <f>SUMPRODUCT(LTA!J49:AN49,LTA!J$101:AN$101,LTA!J$105:AN$105)</f>
        <v>109.03</v>
      </c>
      <c r="U49" s="37">
        <f>SUMPRODUCT(LTA!J49:AN49,LTA!J$102:AN$102,LTA!J$105:AN$105)</f>
        <v>396.56202400000006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309.58999999999997</v>
      </c>
      <c r="AB49" s="75">
        <f>-STOA!P49</f>
        <v>0</v>
      </c>
      <c r="AC49">
        <f t="shared" si="0"/>
        <v>15.19307013308619</v>
      </c>
      <c r="AD49">
        <f t="shared" si="1"/>
        <v>1452.0656584210863</v>
      </c>
      <c r="AE49">
        <f>'IDT-1'!F49</f>
        <v>0</v>
      </c>
      <c r="AF49" s="24"/>
      <c r="AG49">
        <f t="shared" si="2"/>
        <v>1452.0656584210863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-170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11.134489621836792</v>
      </c>
      <c r="F50">
        <f>GT_Spot!T50</f>
        <v>0</v>
      </c>
      <c r="G50">
        <f>PPCL_NG!T50</f>
        <v>53.41</v>
      </c>
      <c r="H50">
        <f>PPCL_Spot!T50</f>
        <v>0</v>
      </c>
      <c r="I50">
        <f>Bawana_NG!T50</f>
        <v>69.607406289589392</v>
      </c>
      <c r="J50">
        <f>Bawana_RLNG!T50</f>
        <v>0</v>
      </c>
      <c r="K50">
        <f>Bawana_Spot!T50</f>
        <v>113.99927380440495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512.72607007889167</v>
      </c>
      <c r="P50" s="36">
        <v>19.308674583018739</v>
      </c>
      <c r="Q50" s="36">
        <v>17.77</v>
      </c>
      <c r="R50" s="38">
        <v>18.2</v>
      </c>
      <c r="S50" s="38">
        <v>0</v>
      </c>
      <c r="T50" s="37">
        <f>SUMPRODUCT(LTA!J50:AN50,LTA!J$101:AN$101,LTA!J$105:AN$105)</f>
        <v>109.03</v>
      </c>
      <c r="U50" s="37">
        <f>SUMPRODUCT(LTA!J50:AN50,LTA!J$102:AN$102,LTA!J$105:AN$105)</f>
        <v>397.01169300000004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309.58999999999997</v>
      </c>
      <c r="AB50" s="75">
        <f>-STOA!P50</f>
        <v>0</v>
      </c>
      <c r="AC50">
        <f t="shared" si="0"/>
        <v>14.876257770208605</v>
      </c>
      <c r="AD50">
        <f t="shared" si="1"/>
        <v>1495.0055596075329</v>
      </c>
      <c r="AE50">
        <f>'IDT-1'!F50</f>
        <v>0</v>
      </c>
      <c r="AF50" s="24"/>
      <c r="AG50">
        <f t="shared" si="2"/>
        <v>1495.0055596075329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-130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11.134489621836792</v>
      </c>
      <c r="F51">
        <f>GT_Spot!T51</f>
        <v>0</v>
      </c>
      <c r="G51">
        <f>PPCL_NG!T51</f>
        <v>53.41</v>
      </c>
      <c r="H51">
        <f>PPCL_Spot!T51</f>
        <v>0</v>
      </c>
      <c r="I51">
        <f>Bawana_NG!T51</f>
        <v>69.607406289589392</v>
      </c>
      <c r="J51">
        <f>Bawana_RLNG!T51</f>
        <v>0</v>
      </c>
      <c r="K51">
        <f>Bawana_Spot!T51</f>
        <v>114.00040503109599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510.19414276317895</v>
      </c>
      <c r="P51" s="36">
        <v>19.308674583018739</v>
      </c>
      <c r="Q51" s="36">
        <v>17.68</v>
      </c>
      <c r="R51" s="38">
        <v>18.199999999999996</v>
      </c>
      <c r="S51" s="38">
        <v>0</v>
      </c>
      <c r="T51" s="37">
        <f>SUMPRODUCT(LTA!J51:AN51,LTA!J$101:AN$101,LTA!J$105:AN$105)</f>
        <v>109.03</v>
      </c>
      <c r="U51" s="37">
        <f>SUMPRODUCT(LTA!J51:AN51,LTA!J$102:AN$102,LTA!J$105:AN$105)</f>
        <v>397.13391200000001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309.32</v>
      </c>
      <c r="AB51" s="75">
        <f>-STOA!P51</f>
        <v>0</v>
      </c>
      <c r="AC51">
        <f t="shared" si="0"/>
        <v>14.387088047791927</v>
      </c>
      <c r="AD51">
        <f t="shared" si="1"/>
        <v>1547.7261522409281</v>
      </c>
      <c r="AE51">
        <f>'IDT-1'!F51</f>
        <v>0</v>
      </c>
      <c r="AF51" s="24"/>
      <c r="AG51">
        <f t="shared" si="2"/>
        <v>1547.7261522409281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-75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11.134489621836792</v>
      </c>
      <c r="F52">
        <f>GT_Spot!T52</f>
        <v>0</v>
      </c>
      <c r="G52">
        <f>PPCL_NG!T52</f>
        <v>53.41</v>
      </c>
      <c r="H52">
        <f>PPCL_Spot!T52</f>
        <v>0</v>
      </c>
      <c r="I52">
        <f>Bawana_NG!T52</f>
        <v>69.607406289589392</v>
      </c>
      <c r="J52">
        <f>Bawana_RLNG!T52</f>
        <v>0</v>
      </c>
      <c r="K52">
        <f>Bawana_Spot!T52</f>
        <v>114.00040503109599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510.9990738805401</v>
      </c>
      <c r="P52" s="36">
        <v>19.308674583018739</v>
      </c>
      <c r="Q52" s="36">
        <v>17.68</v>
      </c>
      <c r="R52" s="38">
        <v>18.2</v>
      </c>
      <c r="S52" s="38">
        <v>0</v>
      </c>
      <c r="T52" s="37">
        <f>SUMPRODUCT(LTA!J52:AN52,LTA!J$101:AN$101,LTA!J$105:AN$105)</f>
        <v>109.03</v>
      </c>
      <c r="U52" s="37">
        <f>SUMPRODUCT(LTA!J52:AN52,LTA!J$102:AN$102,LTA!J$105:AN$105)</f>
        <v>396.77319900000003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309.32</v>
      </c>
      <c r="AB52" s="75">
        <f>-STOA!P52</f>
        <v>0</v>
      </c>
      <c r="AC52">
        <f t="shared" si="0"/>
        <v>14.094328959606642</v>
      </c>
      <c r="AD52">
        <f t="shared" si="1"/>
        <v>1583.4631294464743</v>
      </c>
      <c r="AE52">
        <f>'IDT-1'!F52</f>
        <v>0</v>
      </c>
      <c r="AF52" s="24"/>
      <c r="AG52">
        <f t="shared" si="2"/>
        <v>1583.4631294464743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11.134489621836792</v>
      </c>
      <c r="F53">
        <f>GT_Spot!T53</f>
        <v>0</v>
      </c>
      <c r="G53">
        <f>PPCL_NG!T53</f>
        <v>53.41</v>
      </c>
      <c r="H53">
        <f>PPCL_Spot!T53</f>
        <v>0</v>
      </c>
      <c r="I53">
        <f>Bawana_NG!T53</f>
        <v>69.607406289589392</v>
      </c>
      <c r="J53">
        <f>Bawana_RLNG!T53</f>
        <v>0</v>
      </c>
      <c r="K53">
        <f>Bawana_Spot!T53</f>
        <v>114.00040503109599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536.66742947480031</v>
      </c>
      <c r="P53" s="36">
        <v>19.308674583018739</v>
      </c>
      <c r="Q53" s="36">
        <v>17.68</v>
      </c>
      <c r="R53" s="38">
        <v>18.2</v>
      </c>
      <c r="S53" s="38">
        <v>0</v>
      </c>
      <c r="T53" s="37">
        <f>SUMPRODUCT(LTA!J53:AN53,LTA!J$101:AN$101,LTA!J$105:AN$105)</f>
        <v>109.03</v>
      </c>
      <c r="U53" s="37">
        <f>SUMPRODUCT(LTA!J53:AN53,LTA!J$102:AN$102,LTA!J$105:AN$105)</f>
        <v>394.62841900000001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309.32</v>
      </c>
      <c r="AB53" s="75">
        <f>-STOA!P53</f>
        <v>0</v>
      </c>
      <c r="AC53">
        <f t="shared" si="0"/>
        <v>14.249571205973982</v>
      </c>
      <c r="AD53">
        <f t="shared" si="1"/>
        <v>1611.8314627943671</v>
      </c>
      <c r="AE53">
        <f>'IDT-1'!F53</f>
        <v>0</v>
      </c>
      <c r="AF53" s="24"/>
      <c r="AG53">
        <f t="shared" si="2"/>
        <v>1611.8314627943671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-35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11.134489621836792</v>
      </c>
      <c r="F54">
        <f>GT_Spot!T54</f>
        <v>0</v>
      </c>
      <c r="G54">
        <f>PPCL_NG!T54</f>
        <v>53.41</v>
      </c>
      <c r="H54">
        <f>PPCL_Spot!T54</f>
        <v>0</v>
      </c>
      <c r="I54">
        <f>Bawana_NG!T54</f>
        <v>69.607406289589392</v>
      </c>
      <c r="J54">
        <f>Bawana_RLNG!T54</f>
        <v>0</v>
      </c>
      <c r="K54">
        <f>Bawana_Spot!T54</f>
        <v>114.00040503109599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536.66742947480031</v>
      </c>
      <c r="P54" s="36">
        <v>19.308674583018739</v>
      </c>
      <c r="Q54" s="36">
        <v>17.68</v>
      </c>
      <c r="R54" s="38">
        <v>18.2</v>
      </c>
      <c r="S54" s="38">
        <v>0</v>
      </c>
      <c r="T54" s="37">
        <f>SUMPRODUCT(LTA!J54:AN54,LTA!J$101:AN$101,LTA!J$105:AN$105)</f>
        <v>109.03</v>
      </c>
      <c r="U54" s="37">
        <f>SUMPRODUCT(LTA!J54:AN54,LTA!J$102:AN$102,LTA!J$105:AN$105)</f>
        <v>392.220416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309.32</v>
      </c>
      <c r="AB54" s="75">
        <f>-STOA!P54</f>
        <v>0</v>
      </c>
      <c r="AC54">
        <f t="shared" si="0"/>
        <v>13.975209249027309</v>
      </c>
      <c r="AD54">
        <f t="shared" si="1"/>
        <v>1639.6978217513138</v>
      </c>
      <c r="AE54">
        <f>'IDT-1'!F54</f>
        <v>0</v>
      </c>
      <c r="AF54" s="24"/>
      <c r="AG54">
        <f t="shared" si="2"/>
        <v>1639.6978217513138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11.134489621836792</v>
      </c>
      <c r="F55">
        <f>GT_Spot!T55</f>
        <v>0</v>
      </c>
      <c r="G55">
        <f>PPCL_NG!T55</f>
        <v>52.631935505293583</v>
      </c>
      <c r="H55">
        <f>PPCL_Spot!T55</f>
        <v>0</v>
      </c>
      <c r="I55">
        <f>Bawana_NG!T55</f>
        <v>69.607406289589392</v>
      </c>
      <c r="J55">
        <f>Bawana_RLNG!T55</f>
        <v>0</v>
      </c>
      <c r="K55">
        <f>Bawana_Spot!T55</f>
        <v>114.00040503109599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534.32552723540005</v>
      </c>
      <c r="P55" s="36">
        <v>19.308674583018739</v>
      </c>
      <c r="Q55" s="36">
        <v>17.68</v>
      </c>
      <c r="R55" s="38">
        <v>18.2</v>
      </c>
      <c r="S55" s="38">
        <v>0</v>
      </c>
      <c r="T55" s="37">
        <f>SUMPRODUCT(LTA!J55:AN55,LTA!J$101:AN$101,LTA!J$105:AN$105)</f>
        <v>109.03</v>
      </c>
      <c r="U55" s="37">
        <f>SUMPRODUCT(LTA!J55:AN55,LTA!J$102:AN$102,LTA!J$105:AN$105)</f>
        <v>389.462242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309.14</v>
      </c>
      <c r="AB55" s="75">
        <f>-STOA!P55</f>
        <v>0</v>
      </c>
      <c r="AC55">
        <f t="shared" si="0"/>
        <v>14.044169078236367</v>
      </c>
      <c r="AD55">
        <f t="shared" si="1"/>
        <v>1657.880721187998</v>
      </c>
      <c r="AE55">
        <f>'IDT-1'!F55</f>
        <v>0</v>
      </c>
      <c r="AF55" s="24"/>
      <c r="AG55">
        <f t="shared" si="2"/>
        <v>1657.880721187998</v>
      </c>
      <c r="AI55" s="34">
        <f>PXIL!J55</f>
        <v>0</v>
      </c>
      <c r="AJ55" s="34">
        <f>PXIL!P55</f>
        <v>0</v>
      </c>
      <c r="AK55" s="34">
        <f>RTM_IEX!J55</f>
        <v>19.309999999999999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11.134489621836792</v>
      </c>
      <c r="F56">
        <f>GT_Spot!T56</f>
        <v>0</v>
      </c>
      <c r="G56">
        <f>PPCL_NG!T56</f>
        <v>52.631935505293583</v>
      </c>
      <c r="H56">
        <f>PPCL_Spot!T56</f>
        <v>0</v>
      </c>
      <c r="I56">
        <f>Bawana_NG!T56</f>
        <v>69.607406289589392</v>
      </c>
      <c r="J56">
        <f>Bawana_RLNG!T56</f>
        <v>0</v>
      </c>
      <c r="K56">
        <f>Bawana_Spot!T56</f>
        <v>114.00040503109599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526.48415908670484</v>
      </c>
      <c r="P56" s="36">
        <v>19.308674583018739</v>
      </c>
      <c r="Q56" s="36">
        <v>17.68</v>
      </c>
      <c r="R56" s="38">
        <v>18.2</v>
      </c>
      <c r="S56" s="38">
        <v>0</v>
      </c>
      <c r="T56" s="37">
        <f>SUMPRODUCT(LTA!J56:AN56,LTA!J$101:AN$101,LTA!J$105:AN$105)</f>
        <v>109.03</v>
      </c>
      <c r="U56" s="37">
        <f>SUMPRODUCT(LTA!J56:AN56,LTA!J$102:AN$102,LTA!J$105:AN$105)</f>
        <v>385.60163799999998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309.14</v>
      </c>
      <c r="AB56" s="75">
        <f>-STOA!P56</f>
        <v>0</v>
      </c>
      <c r="AC56">
        <f t="shared" si="0"/>
        <v>14.148564512187326</v>
      </c>
      <c r="AD56">
        <f t="shared" si="1"/>
        <v>1670.2043536053518</v>
      </c>
      <c r="AE56">
        <f>'IDT-1'!F56</f>
        <v>0</v>
      </c>
      <c r="AF56" s="24"/>
      <c r="AG56">
        <f t="shared" si="2"/>
        <v>1670.2043536053518</v>
      </c>
      <c r="AI56" s="34">
        <f>PXIL!J56</f>
        <v>0</v>
      </c>
      <c r="AJ56" s="34">
        <f>PXIL!P56</f>
        <v>0</v>
      </c>
      <c r="AK56" s="34">
        <f>RTM_IEX!J56</f>
        <v>43.44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11.134489621836792</v>
      </c>
      <c r="F57">
        <f>GT_Spot!T57</f>
        <v>0</v>
      </c>
      <c r="G57">
        <f>PPCL_NG!T57</f>
        <v>52.631935505293583</v>
      </c>
      <c r="H57">
        <f>PPCL_Spot!T57</f>
        <v>0</v>
      </c>
      <c r="I57">
        <f>Bawana_NG!T57</f>
        <v>69.607406289589392</v>
      </c>
      <c r="J57">
        <f>Bawana_RLNG!T57</f>
        <v>0</v>
      </c>
      <c r="K57">
        <f>Bawana_Spot!T57</f>
        <v>114.00040503109599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528.03326381900558</v>
      </c>
      <c r="P57" s="36">
        <v>19.308674583018739</v>
      </c>
      <c r="Q57" s="36">
        <v>17.68</v>
      </c>
      <c r="R57" s="38">
        <v>18.7</v>
      </c>
      <c r="S57" s="38">
        <v>0</v>
      </c>
      <c r="T57" s="37">
        <f>SUMPRODUCT(LTA!J57:AN57,LTA!J$101:AN$101,LTA!J$105:AN$105)</f>
        <v>109.03</v>
      </c>
      <c r="U57" s="37">
        <f>SUMPRODUCT(LTA!J57:AN57,LTA!J$102:AN$102,LTA!J$105:AN$105)</f>
        <v>427.81071400000002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309.14</v>
      </c>
      <c r="AB57" s="75">
        <f>-STOA!P57</f>
        <v>0</v>
      </c>
      <c r="AC57">
        <f t="shared" si="0"/>
        <v>14.236497230338655</v>
      </c>
      <c r="AD57">
        <f t="shared" si="1"/>
        <v>1680.5846016195012</v>
      </c>
      <c r="AE57">
        <f>'IDT-1'!F57</f>
        <v>0</v>
      </c>
      <c r="AF57" s="24"/>
      <c r="AG57">
        <f t="shared" si="2"/>
        <v>1680.5846016195012</v>
      </c>
      <c r="AI57" s="34">
        <f>PXIL!J57</f>
        <v>0</v>
      </c>
      <c r="AJ57" s="34">
        <f>PXIL!P57</f>
        <v>0</v>
      </c>
      <c r="AK57" s="34">
        <f>RTM_IEX!J57</f>
        <v>9.65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11.134489621836792</v>
      </c>
      <c r="F58">
        <f>GT_Spot!T58</f>
        <v>0</v>
      </c>
      <c r="G58">
        <f>PPCL_NG!T58</f>
        <v>52.631935505293583</v>
      </c>
      <c r="H58">
        <f>PPCL_Spot!T58</f>
        <v>0</v>
      </c>
      <c r="I58">
        <f>Bawana_NG!T58</f>
        <v>69.607406289589392</v>
      </c>
      <c r="J58">
        <f>Bawana_RLNG!T58</f>
        <v>0</v>
      </c>
      <c r="K58">
        <f>Bawana_Spot!T58</f>
        <v>114.00040503109599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526.02739871162839</v>
      </c>
      <c r="P58" s="36">
        <v>18.529999999999998</v>
      </c>
      <c r="Q58" s="36">
        <v>17.68</v>
      </c>
      <c r="R58" s="38">
        <v>18.7</v>
      </c>
      <c r="S58" s="38">
        <v>0</v>
      </c>
      <c r="T58" s="37">
        <f>SUMPRODUCT(LTA!J58:AN58,LTA!J$101:AN$101,LTA!J$105:AN$105)</f>
        <v>108.83</v>
      </c>
      <c r="U58" s="37">
        <f>SUMPRODUCT(LTA!J58:AN58,LTA!J$102:AN$102,LTA!J$105:AN$105)</f>
        <v>463.33028100000001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309.14</v>
      </c>
      <c r="AB58" s="75">
        <f>-STOA!P58</f>
        <v>0</v>
      </c>
      <c r="AC58">
        <f t="shared" si="0"/>
        <v>14.509791459739329</v>
      </c>
      <c r="AD58">
        <f t="shared" si="1"/>
        <v>1712.8463346997048</v>
      </c>
      <c r="AE58">
        <f>'IDT-1'!F58</f>
        <v>0</v>
      </c>
      <c r="AF58" s="24"/>
      <c r="AG58">
        <f t="shared" si="2"/>
        <v>1712.8463346997048</v>
      </c>
      <c r="AI58" s="34">
        <f>PXIL!J58</f>
        <v>0</v>
      </c>
      <c r="AJ58" s="34">
        <f>PXIL!P58</f>
        <v>0</v>
      </c>
      <c r="AK58" s="34">
        <f>RTM_IEX!J58</f>
        <v>9.65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11.134489621836792</v>
      </c>
      <c r="F59">
        <f>GT_Spot!T59</f>
        <v>0</v>
      </c>
      <c r="G59">
        <f>PPCL_NG!T59</f>
        <v>52.631935505293583</v>
      </c>
      <c r="H59">
        <f>PPCL_Spot!T59</f>
        <v>0</v>
      </c>
      <c r="I59">
        <f>Bawana_NG!T59</f>
        <v>69.607406289589392</v>
      </c>
      <c r="J59">
        <f>Bawana_RLNG!T59</f>
        <v>0</v>
      </c>
      <c r="K59">
        <f>Bawana_Spot!T59</f>
        <v>114.00040503109599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539.7244742488931</v>
      </c>
      <c r="P59" s="36">
        <v>71.577044835273725</v>
      </c>
      <c r="Q59" s="36">
        <v>27.67</v>
      </c>
      <c r="R59" s="38">
        <v>18.7</v>
      </c>
      <c r="S59" s="38">
        <v>0</v>
      </c>
      <c r="T59" s="37">
        <f>SUMPRODUCT(LTA!J59:AN59,LTA!J$101:AN$101,LTA!J$105:AN$105)</f>
        <v>105.53</v>
      </c>
      <c r="U59" s="37">
        <f>SUMPRODUCT(LTA!J59:AN59,LTA!J$102:AN$102,LTA!J$105:AN$105)</f>
        <v>501.17239799999999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309.32</v>
      </c>
      <c r="AB59" s="75">
        <f>-STOA!P59</f>
        <v>0</v>
      </c>
      <c r="AC59">
        <f t="shared" si="0"/>
        <v>16.000300683035331</v>
      </c>
      <c r="AD59">
        <f t="shared" si="1"/>
        <v>1738.1620628489472</v>
      </c>
      <c r="AE59">
        <f>'IDT-1'!F59</f>
        <v>0</v>
      </c>
      <c r="AF59" s="24"/>
      <c r="AG59">
        <f t="shared" si="2"/>
        <v>1738.1620628489472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-75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11.134489621836792</v>
      </c>
      <c r="F60">
        <f>GT_Spot!T60</f>
        <v>0</v>
      </c>
      <c r="G60">
        <f>PPCL_NG!T60</f>
        <v>52.631935505293583</v>
      </c>
      <c r="H60">
        <f>PPCL_Spot!T60</f>
        <v>0</v>
      </c>
      <c r="I60">
        <f>Bawana_NG!T60</f>
        <v>69.607406289589392</v>
      </c>
      <c r="J60">
        <f>Bawana_RLNG!T60</f>
        <v>0</v>
      </c>
      <c r="K60">
        <f>Bawana_Spot!T60</f>
        <v>114.00040503109599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541.28633362179437</v>
      </c>
      <c r="P60" s="36">
        <v>75.24708310721762</v>
      </c>
      <c r="Q60" s="36">
        <v>27.67</v>
      </c>
      <c r="R60" s="38">
        <v>18.7</v>
      </c>
      <c r="S60" s="38">
        <v>0</v>
      </c>
      <c r="T60" s="37">
        <f>SUMPRODUCT(LTA!J60:AN60,LTA!J$101:AN$101,LTA!J$105:AN$105)</f>
        <v>105.1</v>
      </c>
      <c r="U60" s="37">
        <f>SUMPRODUCT(LTA!J60:AN60,LTA!J$102:AN$102,LTA!J$105:AN$105)</f>
        <v>497.01932399999998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309.32</v>
      </c>
      <c r="AB60" s="75">
        <f>-STOA!P60</f>
        <v>0</v>
      </c>
      <c r="AC60">
        <f t="shared" si="0"/>
        <v>15.793971858529805</v>
      </c>
      <c r="AD60">
        <f t="shared" si="1"/>
        <v>1764.0172153182978</v>
      </c>
      <c r="AE60">
        <f>'IDT-1'!F60</f>
        <v>0</v>
      </c>
      <c r="AF60" s="24"/>
      <c r="AG60">
        <f t="shared" si="2"/>
        <v>1764.0172153182978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10.358636664460624</v>
      </c>
      <c r="F61">
        <f>GT_Spot!T61</f>
        <v>0</v>
      </c>
      <c r="G61">
        <f>PPCL_NG!T61</f>
        <v>52.631935505293583</v>
      </c>
      <c r="H61">
        <f>PPCL_Spot!T61</f>
        <v>0</v>
      </c>
      <c r="I61">
        <f>Bawana_NG!T61</f>
        <v>69.607437888770278</v>
      </c>
      <c r="J61">
        <f>Bawana_RLNG!T61</f>
        <v>0</v>
      </c>
      <c r="K61">
        <f>Bawana_Spot!T61</f>
        <v>114.00040503109599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543.21760956497621</v>
      </c>
      <c r="P61" s="36">
        <v>75.24708310721762</v>
      </c>
      <c r="Q61" s="36">
        <v>27.67</v>
      </c>
      <c r="R61" s="38">
        <v>18.7</v>
      </c>
      <c r="S61" s="38">
        <v>0</v>
      </c>
      <c r="T61" s="37">
        <f>SUMPRODUCT(LTA!J61:AN61,LTA!J$101:AN$101,LTA!J$105:AN$105)</f>
        <v>93.64</v>
      </c>
      <c r="U61" s="37">
        <f>SUMPRODUCT(LTA!J61:AN61,LTA!J$102:AN$102,LTA!J$105:AN$105)</f>
        <v>485.089382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309.32</v>
      </c>
      <c r="AB61" s="75">
        <f>-STOA!P61</f>
        <v>0</v>
      </c>
      <c r="AC61">
        <f t="shared" si="0"/>
        <v>15.480134798370354</v>
      </c>
      <c r="AD61">
        <f t="shared" si="1"/>
        <v>1757.0965649634438</v>
      </c>
      <c r="AE61">
        <f>'IDT-1'!F61</f>
        <v>0</v>
      </c>
      <c r="AF61" s="24"/>
      <c r="AG61">
        <f t="shared" si="2"/>
        <v>1757.0965649634438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-35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10.358636664460624</v>
      </c>
      <c r="F62">
        <f>GT_Spot!T62</f>
        <v>0</v>
      </c>
      <c r="G62">
        <f>PPCL_NG!T62</f>
        <v>52.631935505293583</v>
      </c>
      <c r="H62">
        <f>PPCL_Spot!T62</f>
        <v>0</v>
      </c>
      <c r="I62">
        <f>Bawana_NG!T62</f>
        <v>69.607437888770278</v>
      </c>
      <c r="J62">
        <f>Bawana_RLNG!T62</f>
        <v>0</v>
      </c>
      <c r="K62">
        <f>Bawana_Spot!T62</f>
        <v>114.00040503109599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541.85541973004149</v>
      </c>
      <c r="P62" s="36">
        <v>75.24708310721762</v>
      </c>
      <c r="Q62" s="36">
        <v>27.67</v>
      </c>
      <c r="R62" s="38">
        <v>18.7</v>
      </c>
      <c r="S62" s="38">
        <v>0</v>
      </c>
      <c r="T62" s="37">
        <f>SUMPRODUCT(LTA!J62:AN62,LTA!J$101:AN$101,LTA!J$105:AN$105)</f>
        <v>88.05</v>
      </c>
      <c r="U62" s="37">
        <f>SUMPRODUCT(LTA!J62:AN62,LTA!J$102:AN$102,LTA!J$105:AN$105)</f>
        <v>480.35696999999999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309.32</v>
      </c>
      <c r="AB62" s="75">
        <f>-STOA!P62</f>
        <v>0</v>
      </c>
      <c r="AC62">
        <f t="shared" si="0"/>
        <v>15.085493622585785</v>
      </c>
      <c r="AD62">
        <f t="shared" si="1"/>
        <v>1780.8066043042936</v>
      </c>
      <c r="AE62">
        <f>'IDT-1'!F62</f>
        <v>0</v>
      </c>
      <c r="AF62" s="24"/>
      <c r="AG62">
        <f t="shared" si="2"/>
        <v>1780.8066043042936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10.358636664460624</v>
      </c>
      <c r="F63">
        <f>GT_Spot!T63</f>
        <v>0</v>
      </c>
      <c r="G63">
        <f>PPCL_NG!T63</f>
        <v>52.631935505293583</v>
      </c>
      <c r="H63">
        <f>PPCL_Spot!T63</f>
        <v>0</v>
      </c>
      <c r="I63">
        <f>Bawana_NG!T63</f>
        <v>69.607437888770278</v>
      </c>
      <c r="J63">
        <f>Bawana_RLNG!T63</f>
        <v>0</v>
      </c>
      <c r="K63">
        <f>Bawana_Spot!T63</f>
        <v>114.00040503109599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545.24279242366788</v>
      </c>
      <c r="P63" s="36">
        <v>75.24708310721762</v>
      </c>
      <c r="Q63" s="36">
        <v>27.67</v>
      </c>
      <c r="R63" s="38">
        <v>18.7</v>
      </c>
      <c r="S63" s="38">
        <v>0</v>
      </c>
      <c r="T63" s="37">
        <f>SUMPRODUCT(LTA!J63:AN63,LTA!J$101:AN$101,LTA!J$105:AN$105)</f>
        <v>82.51</v>
      </c>
      <c r="U63" s="37">
        <f>SUMPRODUCT(LTA!J63:AN63,LTA!J$102:AN$102,LTA!J$105:AN$105)</f>
        <v>481.21408499999995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309.87</v>
      </c>
      <c r="AB63" s="75">
        <f>-STOA!P63</f>
        <v>0</v>
      </c>
      <c r="AC63">
        <f t="shared" si="0"/>
        <v>15.241435319212247</v>
      </c>
      <c r="AD63">
        <f t="shared" si="1"/>
        <v>1799.2151503012935</v>
      </c>
      <c r="AE63">
        <f>'IDT-1'!F63</f>
        <v>0</v>
      </c>
      <c r="AF63" s="24"/>
      <c r="AG63">
        <f t="shared" si="2"/>
        <v>1799.2151503012935</v>
      </c>
      <c r="AI63" s="34">
        <f>PXIL!J63</f>
        <v>0</v>
      </c>
      <c r="AJ63" s="34">
        <f>PXIL!P63</f>
        <v>0</v>
      </c>
      <c r="AK63" s="34">
        <f>RTM_IEX!J63</f>
        <v>19.309999999999999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10.358636664460624</v>
      </c>
      <c r="F64">
        <f>GT_Spot!T64</f>
        <v>0</v>
      </c>
      <c r="G64">
        <f>PPCL_NG!T64</f>
        <v>52.631935505293583</v>
      </c>
      <c r="H64">
        <f>PPCL_Spot!T64</f>
        <v>0</v>
      </c>
      <c r="I64">
        <f>Bawana_NG!T64</f>
        <v>69.607437888770278</v>
      </c>
      <c r="J64">
        <f>Bawana_RLNG!T64</f>
        <v>0</v>
      </c>
      <c r="K64">
        <f>Bawana_Spot!T64</f>
        <v>114.00040503109599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542.53360406896081</v>
      </c>
      <c r="P64" s="36">
        <v>75.24708310721762</v>
      </c>
      <c r="Q64" s="36">
        <v>26.710000000000004</v>
      </c>
      <c r="R64" s="38">
        <v>18.7</v>
      </c>
      <c r="S64" s="38">
        <v>0</v>
      </c>
      <c r="T64" s="37">
        <f>SUMPRODUCT(LTA!J64:AN64,LTA!J$101:AN$101,LTA!J$105:AN$105)</f>
        <v>76.86</v>
      </c>
      <c r="U64" s="37">
        <f>SUMPRODUCT(LTA!J64:AN64,LTA!J$102:AN$102,LTA!J$105:AN$105)</f>
        <v>483.53530700000005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309.87</v>
      </c>
      <c r="AB64" s="75">
        <f>-STOA!P64</f>
        <v>0</v>
      </c>
      <c r="AC64">
        <f t="shared" si="0"/>
        <v>15.223140401832712</v>
      </c>
      <c r="AD64">
        <f t="shared" si="1"/>
        <v>1797.0554788639663</v>
      </c>
      <c r="AE64">
        <f>'IDT-1'!F64</f>
        <v>0</v>
      </c>
      <c r="AF64" s="24"/>
      <c r="AG64">
        <f t="shared" si="2"/>
        <v>1797.0554788639663</v>
      </c>
      <c r="AI64" s="34">
        <f>PXIL!J64</f>
        <v>0</v>
      </c>
      <c r="AJ64" s="34">
        <f>PXIL!P64</f>
        <v>0</v>
      </c>
      <c r="AK64" s="34">
        <f>RTM_IEX!J64</f>
        <v>24.13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10.358636664460624</v>
      </c>
      <c r="F65">
        <f>GT_Spot!T65</f>
        <v>0</v>
      </c>
      <c r="G65">
        <f>PPCL_NG!T65</f>
        <v>52.631935505293583</v>
      </c>
      <c r="H65">
        <f>PPCL_Spot!T65</f>
        <v>0</v>
      </c>
      <c r="I65">
        <f>Bawana_NG!T65</f>
        <v>69.607437888770278</v>
      </c>
      <c r="J65">
        <f>Bawana_RLNG!T65</f>
        <v>0</v>
      </c>
      <c r="K65">
        <f>Bawana_Spot!T65</f>
        <v>114.00040503109599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548.85221124067129</v>
      </c>
      <c r="P65" s="36">
        <v>75.24708310721762</v>
      </c>
      <c r="Q65" s="36">
        <v>26.710000000000004</v>
      </c>
      <c r="R65" s="38">
        <v>18.699999999999996</v>
      </c>
      <c r="S65" s="38">
        <v>0</v>
      </c>
      <c r="T65" s="37">
        <f>SUMPRODUCT(LTA!J65:AN65,LTA!J$101:AN$101,LTA!J$105:AN$105)</f>
        <v>71.13</v>
      </c>
      <c r="U65" s="37">
        <f>SUMPRODUCT(LTA!J65:AN65,LTA!J$102:AN$102,LTA!J$105:AN$105)</f>
        <v>486.392222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309.87</v>
      </c>
      <c r="AB65" s="75">
        <f>-STOA!P65</f>
        <v>0</v>
      </c>
      <c r="AC65">
        <f t="shared" si="0"/>
        <v>15.252082788075077</v>
      </c>
      <c r="AD65">
        <f t="shared" si="1"/>
        <v>1800.4720586494343</v>
      </c>
      <c r="AE65">
        <f>'IDT-1'!F65</f>
        <v>0</v>
      </c>
      <c r="AF65" s="24"/>
      <c r="AG65">
        <f t="shared" si="2"/>
        <v>1800.4720586494343</v>
      </c>
      <c r="AI65" s="34">
        <f>PXIL!J65</f>
        <v>0</v>
      </c>
      <c r="AJ65" s="34">
        <f>PXIL!P65</f>
        <v>0</v>
      </c>
      <c r="AK65" s="34">
        <f>RTM_IEX!J65</f>
        <v>24.13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10.358636664460624</v>
      </c>
      <c r="F66">
        <f>GT_Spot!T66</f>
        <v>0</v>
      </c>
      <c r="G66">
        <f>PPCL_NG!T66</f>
        <v>52.631935505293583</v>
      </c>
      <c r="H66">
        <f>PPCL_Spot!T66</f>
        <v>0</v>
      </c>
      <c r="I66">
        <f>Bawana_NG!T66</f>
        <v>69.607437888770278</v>
      </c>
      <c r="J66">
        <f>Bawana_RLNG!T66</f>
        <v>0</v>
      </c>
      <c r="K66">
        <f>Bawana_Spot!T66</f>
        <v>114.00040503109599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547.88498069703246</v>
      </c>
      <c r="P66" s="36">
        <v>75.24708310721762</v>
      </c>
      <c r="Q66" s="36">
        <v>26.710000000000004</v>
      </c>
      <c r="R66" s="38">
        <v>18.7</v>
      </c>
      <c r="S66" s="38">
        <v>0</v>
      </c>
      <c r="T66" s="37">
        <f>SUMPRODUCT(LTA!J66:AN66,LTA!J$101:AN$101,LTA!J$105:AN$105)</f>
        <v>65.319999999999993</v>
      </c>
      <c r="U66" s="37">
        <f>SUMPRODUCT(LTA!J66:AN66,LTA!J$102:AN$102,LTA!J$105:AN$105)</f>
        <v>483.87440799999996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309.87</v>
      </c>
      <c r="AB66" s="75">
        <f>-STOA!P66</f>
        <v>0</v>
      </c>
      <c r="AC66">
        <f t="shared" si="0"/>
        <v>14.971312413908512</v>
      </c>
      <c r="AD66">
        <f t="shared" si="1"/>
        <v>1767.3277844799622</v>
      </c>
      <c r="AE66">
        <f>'IDT-1'!F66</f>
        <v>0</v>
      </c>
      <c r="AF66" s="24"/>
      <c r="AG66">
        <f t="shared" si="2"/>
        <v>1767.3277844799622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10.358636664460624</v>
      </c>
      <c r="F67">
        <f>GT_Spot!T67</f>
        <v>0</v>
      </c>
      <c r="G67">
        <f>PPCL_NG!T67</f>
        <v>52.631935505293583</v>
      </c>
      <c r="H67">
        <f>PPCL_Spot!T67</f>
        <v>0</v>
      </c>
      <c r="I67">
        <f>Bawana_NG!T67</f>
        <v>69.607406289589392</v>
      </c>
      <c r="J67">
        <f>Bawana_RLNG!T67</f>
        <v>0</v>
      </c>
      <c r="K67">
        <f>Bawana_Spot!T67</f>
        <v>114.00040503109599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550.83183760878114</v>
      </c>
      <c r="P67" s="36">
        <v>75.24708310721762</v>
      </c>
      <c r="Q67" s="36">
        <v>26.706932705558103</v>
      </c>
      <c r="R67" s="38">
        <v>18.7</v>
      </c>
      <c r="S67" s="38">
        <v>0</v>
      </c>
      <c r="T67" s="37">
        <f>SUMPRODUCT(LTA!J67:AN67,LTA!J$101:AN$101,LTA!J$105:AN$105)</f>
        <v>61.51</v>
      </c>
      <c r="U67" s="37">
        <f>SUMPRODUCT(LTA!J67:AN67,LTA!J$102:AN$102,LTA!J$105:AN$105)</f>
        <v>496.27115200000003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310.97999999999996</v>
      </c>
      <c r="AB67" s="75">
        <f>-STOA!P67</f>
        <v>0</v>
      </c>
      <c r="AC67">
        <f t="shared" si="0"/>
        <v>15.543406305729668</v>
      </c>
      <c r="AD67">
        <f t="shared" si="1"/>
        <v>1724.3961926062668</v>
      </c>
      <c r="AE67">
        <f>'IDT-1'!F67</f>
        <v>0</v>
      </c>
      <c r="AF67" s="24"/>
      <c r="AG67">
        <f t="shared" si="2"/>
        <v>1724.3961926062668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-55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10.358636664460624</v>
      </c>
      <c r="F68">
        <f>GT_Spot!T68</f>
        <v>0</v>
      </c>
      <c r="G68">
        <f>PPCL_NG!T68</f>
        <v>52.631935505293583</v>
      </c>
      <c r="H68">
        <f>PPCL_Spot!T68</f>
        <v>0</v>
      </c>
      <c r="I68">
        <f>Bawana_NG!T68</f>
        <v>69.607406289589392</v>
      </c>
      <c r="J68">
        <f>Bawana_RLNG!T68</f>
        <v>0</v>
      </c>
      <c r="K68">
        <f>Bawana_Spot!T68</f>
        <v>114.00040503109599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553.42549160002568</v>
      </c>
      <c r="P68" s="36">
        <v>75.24708310721762</v>
      </c>
      <c r="Q68" s="36">
        <v>26.706932705558103</v>
      </c>
      <c r="R68" s="38">
        <v>18.7</v>
      </c>
      <c r="S68" s="38">
        <v>0</v>
      </c>
      <c r="T68" s="37">
        <f>SUMPRODUCT(LTA!J68:AN68,LTA!J$101:AN$101,LTA!J$105:AN$105)</f>
        <v>53.67</v>
      </c>
      <c r="U68" s="37">
        <f>SUMPRODUCT(LTA!J68:AN68,LTA!J$102:AN$102,LTA!J$105:AN$105)</f>
        <v>490.04994400000004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310.97999999999996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15.658857795178347</v>
      </c>
      <c r="AD68">
        <f t="shared" ref="AD68:AD98" si="4">SUM(B68:AB68,AI68:AV68)-AC68</f>
        <v>1687.8131871080625</v>
      </c>
      <c r="AE68">
        <f>'IDT-1'!F68</f>
        <v>0</v>
      </c>
      <c r="AF68" s="24"/>
      <c r="AG68">
        <f t="shared" ref="AG68:AG98" si="5">SUM(AD68:AF68)</f>
        <v>1687.8131871080625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-80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10.358636664460624</v>
      </c>
      <c r="F69">
        <f>GT_Spot!T69</f>
        <v>0</v>
      </c>
      <c r="G69">
        <f>PPCL_NG!T69</f>
        <v>52.631935505293583</v>
      </c>
      <c r="H69">
        <f>PPCL_Spot!T69</f>
        <v>0</v>
      </c>
      <c r="I69">
        <f>Bawana_NG!T69</f>
        <v>69.607406289589392</v>
      </c>
      <c r="J69">
        <f>Bawana_RLNG!T69</f>
        <v>0</v>
      </c>
      <c r="K69">
        <f>Bawana_Spot!T69</f>
        <v>114.00040503109599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551.0038685441591</v>
      </c>
      <c r="P69" s="36">
        <v>75.24708310721762</v>
      </c>
      <c r="Q69" s="36">
        <v>26.706932705558103</v>
      </c>
      <c r="R69" s="38">
        <v>18.7</v>
      </c>
      <c r="S69" s="38">
        <v>0</v>
      </c>
      <c r="T69" s="37">
        <f>SUMPRODUCT(LTA!J69:AN69,LTA!J$101:AN$101,LTA!J$105:AN$105)</f>
        <v>46.76</v>
      </c>
      <c r="U69" s="37">
        <f>SUMPRODUCT(LTA!J69:AN69,LTA!J$102:AN$102,LTA!J$105:AN$105)</f>
        <v>483.71723000000003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310.97999999999996</v>
      </c>
      <c r="AB69" s="75">
        <f>-STOA!P69</f>
        <v>0</v>
      </c>
      <c r="AC69">
        <f t="shared" si="3"/>
        <v>15.908479461529076</v>
      </c>
      <c r="AD69">
        <f t="shared" si="4"/>
        <v>1626.8992283858452</v>
      </c>
      <c r="AE69">
        <f>'IDT-1'!F69</f>
        <v>0</v>
      </c>
      <c r="AF69" s="24"/>
      <c r="AG69">
        <f t="shared" si="5"/>
        <v>1626.8992283858452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-125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10.358636664460624</v>
      </c>
      <c r="F70">
        <f>GT_Spot!T70</f>
        <v>0</v>
      </c>
      <c r="G70">
        <f>PPCL_NG!T70</f>
        <v>52.631935505293583</v>
      </c>
      <c r="H70">
        <f>PPCL_Spot!T70</f>
        <v>0</v>
      </c>
      <c r="I70">
        <f>Bawana_NG!T70</f>
        <v>69.607406289589392</v>
      </c>
      <c r="J70">
        <f>Bawana_RLNG!T70</f>
        <v>0</v>
      </c>
      <c r="K70">
        <f>Bawana_Spot!T70</f>
        <v>114.00040503109599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551.00383761421585</v>
      </c>
      <c r="P70" s="36">
        <v>75.24708310721762</v>
      </c>
      <c r="Q70" s="36">
        <v>26.706932705558103</v>
      </c>
      <c r="R70" s="38">
        <v>18.7</v>
      </c>
      <c r="S70" s="38">
        <v>0</v>
      </c>
      <c r="T70" s="37">
        <f>SUMPRODUCT(LTA!J70:AN70,LTA!J$101:AN$101,LTA!J$105:AN$105)</f>
        <v>38.79</v>
      </c>
      <c r="U70" s="37">
        <f>SUMPRODUCT(LTA!J70:AN70,LTA!J$102:AN$102,LTA!J$105:AN$105)</f>
        <v>477.27179500000005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310.97999999999996</v>
      </c>
      <c r="AB70" s="75">
        <f>-STOA!P70</f>
        <v>0</v>
      </c>
      <c r="AC70">
        <f t="shared" si="3"/>
        <v>15.956812702215336</v>
      </c>
      <c r="AD70">
        <f t="shared" si="4"/>
        <v>1592.4354292152159</v>
      </c>
      <c r="AE70">
        <f>'IDT-1'!F70</f>
        <v>0</v>
      </c>
      <c r="AF70" s="24"/>
      <c r="AG70">
        <f t="shared" si="5"/>
        <v>1592.4354292152159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-145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10.358636664460624</v>
      </c>
      <c r="F71">
        <f>GT_Spot!T71</f>
        <v>0</v>
      </c>
      <c r="G71">
        <f>PPCL_NG!T71</f>
        <v>52.631935505293583</v>
      </c>
      <c r="H71">
        <f>PPCL_Spot!T71</f>
        <v>0</v>
      </c>
      <c r="I71">
        <f>Bawana_NG!T71</f>
        <v>69.607406289589392</v>
      </c>
      <c r="J71">
        <f>Bawana_RLNG!T71</f>
        <v>0</v>
      </c>
      <c r="K71">
        <f>Bawana_Spot!T71</f>
        <v>114.00040503109599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552.71098254184722</v>
      </c>
      <c r="P71" s="36">
        <v>75.24708310721762</v>
      </c>
      <c r="Q71" s="36">
        <v>26.706932705558103</v>
      </c>
      <c r="R71" s="38">
        <v>16.82</v>
      </c>
      <c r="S71" s="38">
        <v>0</v>
      </c>
      <c r="T71" s="37">
        <f>SUMPRODUCT(LTA!J71:AN71,LTA!J$101:AN$101,LTA!J$105:AN$105)</f>
        <v>30.81</v>
      </c>
      <c r="U71" s="37">
        <f>SUMPRODUCT(LTA!J71:AN71,LTA!J$102:AN$102,LTA!J$105:AN$105)</f>
        <v>470.94882999999999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368.26</v>
      </c>
      <c r="AB71" s="75">
        <f>-STOA!P71</f>
        <v>0</v>
      </c>
      <c r="AC71">
        <f t="shared" si="3"/>
        <v>16.90934885434967</v>
      </c>
      <c r="AD71">
        <f t="shared" si="4"/>
        <v>1564.2870729907127</v>
      </c>
      <c r="AE71">
        <f>'IDT-1'!F71</f>
        <v>0</v>
      </c>
      <c r="AF71" s="24"/>
      <c r="AG71">
        <f t="shared" si="5"/>
        <v>1564.2870729907127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-215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10.358636664460624</v>
      </c>
      <c r="F72">
        <f>GT_Spot!T72</f>
        <v>0</v>
      </c>
      <c r="G72">
        <f>PPCL_NG!T72</f>
        <v>52.631935505293583</v>
      </c>
      <c r="H72">
        <f>PPCL_Spot!T72</f>
        <v>0</v>
      </c>
      <c r="I72">
        <f>Bawana_NG!T72</f>
        <v>69.607406289589392</v>
      </c>
      <c r="J72">
        <f>Bawana_RLNG!T72</f>
        <v>0</v>
      </c>
      <c r="K72">
        <f>Bawana_Spot!T72</f>
        <v>114.00040503109599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552.78560022559998</v>
      </c>
      <c r="P72" s="36">
        <v>75.24708310721762</v>
      </c>
      <c r="Q72" s="36">
        <v>26.706932705558103</v>
      </c>
      <c r="R72" s="38">
        <v>13.12</v>
      </c>
      <c r="S72" s="38">
        <v>0</v>
      </c>
      <c r="T72" s="37">
        <f>SUMPRODUCT(LTA!J72:AN72,LTA!J$101:AN$101,LTA!J$105:AN$105)</f>
        <v>24.82</v>
      </c>
      <c r="U72" s="37">
        <f>SUMPRODUCT(LTA!J72:AN72,LTA!J$102:AN$102,LTA!J$105:AN$105)</f>
        <v>464.79733100000004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368.26</v>
      </c>
      <c r="AB72" s="75">
        <f>-STOA!P72</f>
        <v>0</v>
      </c>
      <c r="AC72">
        <f t="shared" si="3"/>
        <v>16.903974417166534</v>
      </c>
      <c r="AD72">
        <f t="shared" si="4"/>
        <v>1533.5255661116487</v>
      </c>
      <c r="AE72">
        <f>'IDT-1'!F72</f>
        <v>0</v>
      </c>
      <c r="AF72" s="24"/>
      <c r="AG72">
        <f t="shared" si="5"/>
        <v>1533.5255661116487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-230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10.38678875081753</v>
      </c>
      <c r="F73">
        <f>GT_Spot!T73</f>
        <v>0</v>
      </c>
      <c r="G73">
        <f>PPCL_NG!T73</f>
        <v>31.9</v>
      </c>
      <c r="H73">
        <f>PPCL_Spot!T73</f>
        <v>0</v>
      </c>
      <c r="I73">
        <f>Bawana_NG!T73</f>
        <v>69.607406289589392</v>
      </c>
      <c r="J73">
        <f>Bawana_RLNG!T73</f>
        <v>0</v>
      </c>
      <c r="K73">
        <f>Bawana_Spot!T73</f>
        <v>114.00040503109599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552.78562227719578</v>
      </c>
      <c r="P73" s="36">
        <v>75.24708310721762</v>
      </c>
      <c r="Q73" s="36">
        <v>26.706932705558103</v>
      </c>
      <c r="R73" s="38">
        <v>8.66</v>
      </c>
      <c r="S73" s="38">
        <v>0</v>
      </c>
      <c r="T73" s="37">
        <f>SUMPRODUCT(LTA!J73:AN73,LTA!J$101:AN$101,LTA!J$105:AN$105)</f>
        <v>18.86</v>
      </c>
      <c r="U73" s="37">
        <f>SUMPRODUCT(LTA!J73:AN73,LTA!J$102:AN$102,LTA!J$105:AN$105)</f>
        <v>448.432569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368.26</v>
      </c>
      <c r="AB73" s="75">
        <f>-STOA!P73</f>
        <v>0</v>
      </c>
      <c r="AC73">
        <f t="shared" si="3"/>
        <v>16.547426609505315</v>
      </c>
      <c r="AD73">
        <f t="shared" si="4"/>
        <v>1481.3935905519691</v>
      </c>
      <c r="AE73">
        <f>'IDT-1'!F73</f>
        <v>0</v>
      </c>
      <c r="AF73" s="24"/>
      <c r="AG73">
        <f t="shared" si="5"/>
        <v>1481.3935905519691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-235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10.38678875081753</v>
      </c>
      <c r="F74">
        <f>GT_Spot!T74</f>
        <v>0</v>
      </c>
      <c r="G74">
        <f>PPCL_NG!T74</f>
        <v>31.9</v>
      </c>
      <c r="H74">
        <f>PPCL_Spot!T74</f>
        <v>0</v>
      </c>
      <c r="I74">
        <f>Bawana_NG!T74</f>
        <v>69.607406289589392</v>
      </c>
      <c r="J74">
        <f>Bawana_RLNG!T74</f>
        <v>0</v>
      </c>
      <c r="K74">
        <f>Bawana_Spot!T74</f>
        <v>114.00040503109599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554.71685296955638</v>
      </c>
      <c r="P74" s="36">
        <v>75.24708310721762</v>
      </c>
      <c r="Q74" s="36">
        <v>26.706932705558103</v>
      </c>
      <c r="R74" s="38">
        <v>5.27</v>
      </c>
      <c r="S74" s="38">
        <v>0</v>
      </c>
      <c r="T74" s="37">
        <f>SUMPRODUCT(LTA!J74:AN74,LTA!J$101:AN$101,LTA!J$105:AN$105)</f>
        <v>12.93</v>
      </c>
      <c r="U74" s="37">
        <f>SUMPRODUCT(LTA!J74:AN74,LTA!J$102:AN$102,LTA!J$105:AN$105)</f>
        <v>442.14324900000003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368.26</v>
      </c>
      <c r="AB74" s="75">
        <f>-STOA!P74</f>
        <v>0</v>
      </c>
      <c r="AC74">
        <f t="shared" si="3"/>
        <v>16.517242236570034</v>
      </c>
      <c r="AD74">
        <f t="shared" si="4"/>
        <v>1457.7456856172651</v>
      </c>
      <c r="AE74">
        <f>'IDT-1'!F74</f>
        <v>0</v>
      </c>
      <c r="AF74" s="24"/>
      <c r="AG74">
        <f t="shared" si="5"/>
        <v>1457.7456856172651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-245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8.1814710000000002</v>
      </c>
      <c r="E75">
        <f>GT_NG!T75</f>
        <v>10.38678875081753</v>
      </c>
      <c r="F75">
        <f>GT_Spot!T75</f>
        <v>0</v>
      </c>
      <c r="G75">
        <f>PPCL_NG!T75</f>
        <v>31.9</v>
      </c>
      <c r="H75">
        <f>PPCL_Spot!T75</f>
        <v>0</v>
      </c>
      <c r="I75">
        <f>Bawana_NG!T75</f>
        <v>69.607406289589392</v>
      </c>
      <c r="J75">
        <f>Bawana_RLNG!T75</f>
        <v>0</v>
      </c>
      <c r="K75">
        <f>Bawana_Spot!T75</f>
        <v>113.99981934584179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557.0556671119283</v>
      </c>
      <c r="P75" s="36">
        <v>75.24708310721762</v>
      </c>
      <c r="Q75" s="36">
        <v>26.706932705558103</v>
      </c>
      <c r="R75" s="38">
        <v>0</v>
      </c>
      <c r="S75" s="38">
        <v>0</v>
      </c>
      <c r="T75" s="37">
        <f>SUMPRODUCT(LTA!J75:AN75,LTA!J$101:AN$101,LTA!J$105:AN$105)</f>
        <v>7.1</v>
      </c>
      <c r="U75" s="37">
        <f>SUMPRODUCT(LTA!J75:AN75,LTA!J$102:AN$102,LTA!J$105:AN$105)</f>
        <v>436.65029500000003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395.17999999999995</v>
      </c>
      <c r="AB75" s="75">
        <f>-STOA!P75</f>
        <v>0</v>
      </c>
      <c r="AC75">
        <f t="shared" si="3"/>
        <v>16.793786688907606</v>
      </c>
      <c r="AD75">
        <f t="shared" si="4"/>
        <v>1450.2216766220452</v>
      </c>
      <c r="AE75">
        <f>'IDT-1'!F75</f>
        <v>0</v>
      </c>
      <c r="AF75" s="24"/>
      <c r="AG75">
        <f t="shared" si="5"/>
        <v>1450.2216766220452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-265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8.1814710000000002</v>
      </c>
      <c r="E76">
        <f>GT_NG!T76</f>
        <v>10.38678875081753</v>
      </c>
      <c r="F76">
        <f>GT_Spot!T76</f>
        <v>0</v>
      </c>
      <c r="G76">
        <f>PPCL_NG!T76</f>
        <v>52.631935505293583</v>
      </c>
      <c r="H76">
        <f>PPCL_Spot!T76</f>
        <v>0</v>
      </c>
      <c r="I76">
        <f>Bawana_NG!T76</f>
        <v>69.607406289589392</v>
      </c>
      <c r="J76">
        <f>Bawana_RLNG!T76</f>
        <v>0</v>
      </c>
      <c r="K76">
        <f>Bawana_Spot!T76</f>
        <v>113.99981934584179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559.61772205040234</v>
      </c>
      <c r="P76" s="36">
        <v>75.24708310721762</v>
      </c>
      <c r="Q76" s="36">
        <v>26.706932705558103</v>
      </c>
      <c r="R76" s="38">
        <v>0</v>
      </c>
      <c r="S76" s="38">
        <v>0</v>
      </c>
      <c r="T76" s="37">
        <f>SUMPRODUCT(LTA!J76:AN76,LTA!J$101:AN$101,LTA!J$105:AN$105)</f>
        <v>4.4000000000000004</v>
      </c>
      <c r="U76" s="37">
        <f>SUMPRODUCT(LTA!J76:AN76,LTA!J$102:AN$102,LTA!J$105:AN$105)</f>
        <v>432.77847600000001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395.17999999999995</v>
      </c>
      <c r="AB76" s="75">
        <f>-STOA!P76</f>
        <v>0</v>
      </c>
      <c r="AC76">
        <f t="shared" si="3"/>
        <v>16.976608717659698</v>
      </c>
      <c r="AD76">
        <f t="shared" si="4"/>
        <v>1461.7610260370604</v>
      </c>
      <c r="AE76">
        <f>'IDT-1'!F76</f>
        <v>0</v>
      </c>
      <c r="AF76" s="24"/>
      <c r="AG76">
        <f t="shared" si="5"/>
        <v>1461.7610260370604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-270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8.1814710000000002</v>
      </c>
      <c r="E77">
        <f>GT_NG!T77</f>
        <v>10.38678875081753</v>
      </c>
      <c r="F77">
        <f>GT_Spot!T77</f>
        <v>0</v>
      </c>
      <c r="G77">
        <f>PPCL_NG!T77</f>
        <v>52.631935505293583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113.99981934584179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582.73787887840433</v>
      </c>
      <c r="P77" s="36">
        <v>75.24708310721762</v>
      </c>
      <c r="Q77" s="36">
        <v>26.706932705558103</v>
      </c>
      <c r="R77" s="38">
        <v>0</v>
      </c>
      <c r="S77" s="38">
        <v>0</v>
      </c>
      <c r="T77" s="37">
        <f>SUMPRODUCT(LTA!J77:AN77,LTA!J$101:AN$101,LTA!J$105:AN$105)</f>
        <v>1.8599999999999999</v>
      </c>
      <c r="U77" s="37">
        <f>SUMPRODUCT(LTA!J77:AN77,LTA!J$102:AN$102,LTA!J$105:AN$105)</f>
        <v>437.46381600000001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395.17999999999995</v>
      </c>
      <c r="AB77" s="75">
        <f>-STOA!P77</f>
        <v>0</v>
      </c>
      <c r="AC77">
        <f t="shared" si="3"/>
        <v>17.697107301786641</v>
      </c>
      <c r="AD77">
        <f t="shared" si="4"/>
        <v>1426.3058989569336</v>
      </c>
      <c r="AE77">
        <f>'IDT-1'!F77</f>
        <v>0</v>
      </c>
      <c r="AF77" s="24"/>
      <c r="AG77">
        <f t="shared" si="5"/>
        <v>1426.3058989569336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-330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8.1814710000000002</v>
      </c>
      <c r="E78">
        <f>GT_NG!T78</f>
        <v>10.351335311572701</v>
      </c>
      <c r="F78">
        <f>GT_Spot!T78</f>
        <v>0</v>
      </c>
      <c r="G78">
        <f>PPCL_NG!T78</f>
        <v>52.631935505293583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113.99981934584179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650.94419588569826</v>
      </c>
      <c r="P78" s="36">
        <v>75.24708310721762</v>
      </c>
      <c r="Q78" s="36">
        <v>26.706932705558103</v>
      </c>
      <c r="R78" s="38">
        <v>0</v>
      </c>
      <c r="S78" s="38">
        <v>0</v>
      </c>
      <c r="T78" s="37">
        <f>SUMPRODUCT(LTA!J78:AN78,LTA!J$101:AN$101,LTA!J$105:AN$105)</f>
        <v>0.42</v>
      </c>
      <c r="U78" s="37">
        <f>SUMPRODUCT(LTA!J78:AN78,LTA!J$102:AN$102,LTA!J$105:AN$105)</f>
        <v>436.24799200000001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395.17999999999995</v>
      </c>
      <c r="AB78" s="75">
        <f>-STOA!P78</f>
        <v>0</v>
      </c>
      <c r="AC78">
        <f t="shared" si="3"/>
        <v>18.289789422782697</v>
      </c>
      <c r="AD78">
        <f t="shared" si="4"/>
        <v>1486.2282564039865</v>
      </c>
      <c r="AE78">
        <f>'IDT-1'!F78</f>
        <v>0</v>
      </c>
      <c r="AF78" s="24"/>
      <c r="AG78">
        <f t="shared" si="5"/>
        <v>1486.2282564039865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-335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8.1814710000000002</v>
      </c>
      <c r="E79">
        <f>GT_NG!T79</f>
        <v>10.351335311572701</v>
      </c>
      <c r="F79">
        <f>GT_Spot!T79</f>
        <v>0</v>
      </c>
      <c r="G79">
        <f>PPCL_NG!T79</f>
        <v>52.631935505293583</v>
      </c>
      <c r="H79">
        <f>PPCL_Spot!T79</f>
        <v>0</v>
      </c>
      <c r="I79">
        <f>Bawana_NG!T79</f>
        <v>69.607406289589392</v>
      </c>
      <c r="J79">
        <f>Bawana_RLNG!T79</f>
        <v>0</v>
      </c>
      <c r="K79">
        <f>Bawana_Spot!T79</f>
        <v>113.99981934584179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816.29487564433828</v>
      </c>
      <c r="P79" s="36">
        <v>75.24708310721762</v>
      </c>
      <c r="Q79" s="36">
        <v>26.706932705558103</v>
      </c>
      <c r="R79" s="38">
        <v>0</v>
      </c>
      <c r="S79" s="38">
        <v>0</v>
      </c>
      <c r="T79" s="37">
        <f>SUMPRODUCT(LTA!J79:AN79,LTA!J$101:AN$101,LTA!J$105:AN$105)</f>
        <v>0.14000000000000001</v>
      </c>
      <c r="U79" s="37">
        <f>SUMPRODUCT(LTA!J79:AN79,LTA!J$102:AN$102,LTA!J$105:AN$105)</f>
        <v>436.01000000000005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588.52</v>
      </c>
      <c r="AB79" s="75">
        <f>-STOA!P79</f>
        <v>0</v>
      </c>
      <c r="AC79">
        <f t="shared" si="3"/>
        <v>24.136278890514731</v>
      </c>
      <c r="AD79">
        <f t="shared" si="4"/>
        <v>1503.5545800188968</v>
      </c>
      <c r="AE79">
        <f>'IDT-1'!F79</f>
        <v>0</v>
      </c>
      <c r="AF79" s="24"/>
      <c r="AG79">
        <f t="shared" si="5"/>
        <v>1503.5545800188968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-670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8.1814710000000002</v>
      </c>
      <c r="E80">
        <f>GT_NG!T80</f>
        <v>10.358636664460624</v>
      </c>
      <c r="F80">
        <f>GT_Spot!T80</f>
        <v>0</v>
      </c>
      <c r="G80">
        <f>PPCL_NG!T80</f>
        <v>52.631935505293583</v>
      </c>
      <c r="H80">
        <f>PPCL_Spot!T80</f>
        <v>0</v>
      </c>
      <c r="I80">
        <f>Bawana_NG!T80</f>
        <v>69.607406289589392</v>
      </c>
      <c r="J80">
        <f>Bawana_RLNG!T80</f>
        <v>0</v>
      </c>
      <c r="K80">
        <f>Bawana_Spot!T80</f>
        <v>113.99981934584179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820.14910099366057</v>
      </c>
      <c r="P80" s="36">
        <v>75.24708310721762</v>
      </c>
      <c r="Q80" s="36">
        <v>26.706932705558103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436.17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588.52</v>
      </c>
      <c r="AB80" s="75">
        <f>-STOA!P80</f>
        <v>0</v>
      </c>
      <c r="AC80">
        <f t="shared" si="3"/>
        <v>23.999460560315519</v>
      </c>
      <c r="AD80">
        <f t="shared" si="4"/>
        <v>1527.5729250513064</v>
      </c>
      <c r="AE80">
        <f>'IDT-1'!F80</f>
        <v>0</v>
      </c>
      <c r="AF80" s="24"/>
      <c r="AG80">
        <f t="shared" si="5"/>
        <v>1527.5729250513064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-650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8.1814710000000002</v>
      </c>
      <c r="E81">
        <f>GT_NG!T81</f>
        <v>10.358636664460624</v>
      </c>
      <c r="F81">
        <f>GT_Spot!T81</f>
        <v>0</v>
      </c>
      <c r="G81">
        <f>PPCL_NG!T81</f>
        <v>52.631935505293583</v>
      </c>
      <c r="H81">
        <f>PPCL_Spot!T81</f>
        <v>0</v>
      </c>
      <c r="I81">
        <f>Bawana_NG!T81</f>
        <v>69.607406289589392</v>
      </c>
      <c r="J81">
        <f>Bawana_RLNG!T81</f>
        <v>0</v>
      </c>
      <c r="K81">
        <f>Bawana_Spot!T81</f>
        <v>113.99981934584179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820.18170304481873</v>
      </c>
      <c r="P81" s="36">
        <v>75.24708310721762</v>
      </c>
      <c r="Q81" s="36">
        <v>26.706932705558103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436.17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588.52</v>
      </c>
      <c r="AB81" s="75">
        <f>-STOA!P81</f>
        <v>0</v>
      </c>
      <c r="AC81">
        <f t="shared" si="3"/>
        <v>24.169157572043027</v>
      </c>
      <c r="AD81">
        <f t="shared" si="4"/>
        <v>1507.4358300907368</v>
      </c>
      <c r="AE81">
        <f>'IDT-1'!F81</f>
        <v>0</v>
      </c>
      <c r="AF81" s="24"/>
      <c r="AG81">
        <f t="shared" si="5"/>
        <v>1507.4358300907368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-670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8.1814710000000002</v>
      </c>
      <c r="E82">
        <f>GT_NG!T82</f>
        <v>10.358636664460624</v>
      </c>
      <c r="F82">
        <f>GT_Spot!T82</f>
        <v>0</v>
      </c>
      <c r="G82">
        <f>PPCL_NG!T82</f>
        <v>52.631935505293583</v>
      </c>
      <c r="H82">
        <f>PPCL_Spot!T82</f>
        <v>0</v>
      </c>
      <c r="I82">
        <f>Bawana_NG!T82</f>
        <v>69.607406289589392</v>
      </c>
      <c r="J82">
        <f>Bawana_RLNG!T82</f>
        <v>0</v>
      </c>
      <c r="K82">
        <f>Bawana_Spot!T82</f>
        <v>113.99981934584179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820.20902946446608</v>
      </c>
      <c r="P82" s="36">
        <v>75.24708310721762</v>
      </c>
      <c r="Q82" s="36">
        <v>26.706932705558103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437.17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588.52</v>
      </c>
      <c r="AB82" s="75">
        <f>-STOA!P82</f>
        <v>0</v>
      </c>
      <c r="AC82">
        <f t="shared" si="3"/>
        <v>23.838940804972495</v>
      </c>
      <c r="AD82">
        <f t="shared" si="4"/>
        <v>1548.7933732774545</v>
      </c>
      <c r="AE82">
        <f>'IDT-1'!F82</f>
        <v>0</v>
      </c>
      <c r="AF82" s="24"/>
      <c r="AG82">
        <f t="shared" si="5"/>
        <v>1548.7933732774545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-630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8.1814710000000002</v>
      </c>
      <c r="E83">
        <f>GT_NG!T83</f>
        <v>10.695384615384615</v>
      </c>
      <c r="F83">
        <f>GT_Spot!T83</f>
        <v>0</v>
      </c>
      <c r="G83">
        <f>PPCL_NG!T83</f>
        <v>52.631935505293583</v>
      </c>
      <c r="H83">
        <f>PPCL_Spot!T83</f>
        <v>0</v>
      </c>
      <c r="I83">
        <f>Bawana_NG!T83</f>
        <v>69.607406289589392</v>
      </c>
      <c r="J83">
        <f>Bawana_RLNG!T83</f>
        <v>0</v>
      </c>
      <c r="K83">
        <f>Bawana_Spot!T83</f>
        <v>113.99981934584179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820.35470022912966</v>
      </c>
      <c r="P83" s="36">
        <v>75.24708310721762</v>
      </c>
      <c r="Q83" s="36">
        <v>26.706932705558103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436.67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588.52</v>
      </c>
      <c r="AB83" s="75">
        <f>-STOA!P83</f>
        <v>0</v>
      </c>
      <c r="AC83">
        <f t="shared" si="3"/>
        <v>23.754081544934543</v>
      </c>
      <c r="AD83">
        <f t="shared" si="4"/>
        <v>1558.8606512530803</v>
      </c>
      <c r="AE83">
        <f>'IDT-1'!F83</f>
        <v>0</v>
      </c>
      <c r="AF83" s="24"/>
      <c r="AG83">
        <f t="shared" si="5"/>
        <v>1558.8606512530803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-620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8.1814710000000002</v>
      </c>
      <c r="E84">
        <f>GT_NG!T84</f>
        <v>10.695384615384615</v>
      </c>
      <c r="F84">
        <f>GT_Spot!T84</f>
        <v>0</v>
      </c>
      <c r="G84">
        <f>PPCL_NG!T84</f>
        <v>52.631935505293583</v>
      </c>
      <c r="H84">
        <f>PPCL_Spot!T84</f>
        <v>0</v>
      </c>
      <c r="I84">
        <f>Bawana_NG!T84</f>
        <v>69.607406289589392</v>
      </c>
      <c r="J84">
        <f>Bawana_RLNG!T84</f>
        <v>0</v>
      </c>
      <c r="K84">
        <f>Bawana_Spot!T84</f>
        <v>113.99981934584179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820.35470022912966</v>
      </c>
      <c r="P84" s="36">
        <v>75.24708310721762</v>
      </c>
      <c r="Q84" s="36">
        <v>26.706932705558103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435.67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588.52</v>
      </c>
      <c r="AB84" s="75">
        <f>-STOA!P84</f>
        <v>0</v>
      </c>
      <c r="AC84">
        <f t="shared" si="3"/>
        <v>23.322123658690092</v>
      </c>
      <c r="AD84">
        <f t="shared" si="4"/>
        <v>1608.2926091393247</v>
      </c>
      <c r="AE84">
        <f>'IDT-1'!F84</f>
        <v>0</v>
      </c>
      <c r="AF84" s="24"/>
      <c r="AG84">
        <f t="shared" si="5"/>
        <v>1608.2926091393247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-570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8.1814710000000002</v>
      </c>
      <c r="E85">
        <f>GT_NG!T85</f>
        <v>10.695384615384615</v>
      </c>
      <c r="F85">
        <f>GT_Spot!T85</f>
        <v>0</v>
      </c>
      <c r="G85">
        <f>PPCL_NG!T85</f>
        <v>52.631935505293583</v>
      </c>
      <c r="H85">
        <f>PPCL_Spot!T85</f>
        <v>0</v>
      </c>
      <c r="I85">
        <f>Bawana_NG!T85</f>
        <v>69.607406289589392</v>
      </c>
      <c r="J85">
        <f>Bawana_RLNG!T85</f>
        <v>0</v>
      </c>
      <c r="K85">
        <f>Bawana_Spot!T85</f>
        <v>113.99981934584179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815.57600648746586</v>
      </c>
      <c r="P85" s="36">
        <v>75.24708310721762</v>
      </c>
      <c r="Q85" s="36">
        <v>26.706932705558103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431.22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588.52</v>
      </c>
      <c r="AB85" s="75">
        <f>-STOA!P85</f>
        <v>0</v>
      </c>
      <c r="AC85">
        <f t="shared" si="3"/>
        <v>22.948112110888999</v>
      </c>
      <c r="AD85">
        <f t="shared" si="4"/>
        <v>1634.4379269454619</v>
      </c>
      <c r="AE85">
        <f>'IDT-1'!F85</f>
        <v>0</v>
      </c>
      <c r="AF85" s="24"/>
      <c r="AG85">
        <f t="shared" si="5"/>
        <v>1634.4379269454619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-535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8.1814710000000002</v>
      </c>
      <c r="E86">
        <f>GT_NG!T86</f>
        <v>10.695384615384615</v>
      </c>
      <c r="F86">
        <f>GT_Spot!T86</f>
        <v>0</v>
      </c>
      <c r="G86">
        <f>PPCL_NG!T86</f>
        <v>52.631935505293583</v>
      </c>
      <c r="H86">
        <f>PPCL_Spot!T86</f>
        <v>0</v>
      </c>
      <c r="I86">
        <f>Bawana_NG!T86</f>
        <v>69.607406289589392</v>
      </c>
      <c r="J86">
        <f>Bawana_RLNG!T86</f>
        <v>0</v>
      </c>
      <c r="K86">
        <f>Bawana_Spot!T86</f>
        <v>113.99981934584179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811.45135796118473</v>
      </c>
      <c r="P86" s="36">
        <v>75.24708310721762</v>
      </c>
      <c r="Q86" s="36">
        <v>26.706932705558103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431.73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588.52</v>
      </c>
      <c r="AB86" s="75">
        <f>-STOA!P86</f>
        <v>0</v>
      </c>
      <c r="AC86">
        <f t="shared" si="3"/>
        <v>22.536546965648228</v>
      </c>
      <c r="AD86">
        <f t="shared" si="4"/>
        <v>1676.2348435644215</v>
      </c>
      <c r="AE86">
        <f>'IDT-1'!F86</f>
        <v>0</v>
      </c>
      <c r="AF86" s="24"/>
      <c r="AG86">
        <f t="shared" si="5"/>
        <v>1676.2348435644215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-490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8.1814710000000002</v>
      </c>
      <c r="E87">
        <f>GT_NG!T87</f>
        <v>10.695384615384615</v>
      </c>
      <c r="F87">
        <f>GT_Spot!T87</f>
        <v>0</v>
      </c>
      <c r="G87">
        <f>PPCL_NG!T87</f>
        <v>52.631935505293583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113.99981934584179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803.18086713359992</v>
      </c>
      <c r="P87" s="36">
        <v>75.24708310721762</v>
      </c>
      <c r="Q87" s="36">
        <v>26.706932705558103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431.73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571.70000000000005</v>
      </c>
      <c r="AB87" s="75">
        <f>-STOA!P87</f>
        <v>0</v>
      </c>
      <c r="AC87">
        <f t="shared" si="3"/>
        <v>22.029295269603782</v>
      </c>
      <c r="AD87">
        <f t="shared" si="4"/>
        <v>1686.6514791088791</v>
      </c>
      <c r="AE87">
        <f>'IDT-1'!F87</f>
        <v>0</v>
      </c>
      <c r="AF87" s="24"/>
      <c r="AG87">
        <f t="shared" si="5"/>
        <v>1686.6514791088791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-455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8.1814710000000002</v>
      </c>
      <c r="E88">
        <f>GT_NG!T88</f>
        <v>10.695384615384615</v>
      </c>
      <c r="F88">
        <f>GT_Spot!T88</f>
        <v>0</v>
      </c>
      <c r="G88">
        <f>PPCL_NG!T88</f>
        <v>52.631935505293583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113.99981934584179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803.26952852980742</v>
      </c>
      <c r="P88" s="36">
        <v>75.24708310721762</v>
      </c>
      <c r="Q88" s="36">
        <v>26.706932705558103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432.23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571.70000000000005</v>
      </c>
      <c r="AB88" s="75">
        <f>-STOA!P88</f>
        <v>0</v>
      </c>
      <c r="AC88">
        <f t="shared" si="3"/>
        <v>21.568326350463025</v>
      </c>
      <c r="AD88">
        <f t="shared" si="4"/>
        <v>1742.7011094242275</v>
      </c>
      <c r="AE88">
        <f>'IDT-1'!F88</f>
        <v>0</v>
      </c>
      <c r="AF88" s="24"/>
      <c r="AG88">
        <f t="shared" si="5"/>
        <v>1742.7011094242275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8.1814710000000002</v>
      </c>
      <c r="E89">
        <f>GT_NG!T89</f>
        <v>10.695384615384615</v>
      </c>
      <c r="F89">
        <f>GT_Spot!T89</f>
        <v>0</v>
      </c>
      <c r="G89">
        <f>PPCL_NG!T89</f>
        <v>52.631935505293583</v>
      </c>
      <c r="H89">
        <f>PPCL_Spot!T89</f>
        <v>0</v>
      </c>
      <c r="I89">
        <f>Bawana_NG!T89</f>
        <v>69.607406289589392</v>
      </c>
      <c r="J89">
        <f>Bawana_RLNG!T89</f>
        <v>0</v>
      </c>
      <c r="K89">
        <f>Bawana_Spot!T89</f>
        <v>113.99982516410037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803.27013056526766</v>
      </c>
      <c r="P89" s="36">
        <v>75.24708310721762</v>
      </c>
      <c r="Q89" s="36">
        <v>26.706932705558103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427.90000000000003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571.70000000000005</v>
      </c>
      <c r="AB89" s="75">
        <f>-STOA!P89</f>
        <v>0</v>
      </c>
      <c r="AC89">
        <f t="shared" si="3"/>
        <v>21.235469988784761</v>
      </c>
      <c r="AD89">
        <f t="shared" si="4"/>
        <v>1773.7046989636262</v>
      </c>
      <c r="AE89">
        <f>'IDT-1'!F89</f>
        <v>0</v>
      </c>
      <c r="AF89" s="24"/>
      <c r="AG89">
        <f t="shared" si="5"/>
        <v>1773.7046989636262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-365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8.1814710000000002</v>
      </c>
      <c r="E90">
        <f>GT_NG!T90</f>
        <v>10.695384615384615</v>
      </c>
      <c r="F90">
        <f>GT_Spot!T90</f>
        <v>0</v>
      </c>
      <c r="G90">
        <f>PPCL_NG!T90</f>
        <v>52.631935505293583</v>
      </c>
      <c r="H90">
        <f>PPCL_Spot!T90</f>
        <v>0</v>
      </c>
      <c r="I90">
        <f>Bawana_NG!T90</f>
        <v>69.607406289589392</v>
      </c>
      <c r="J90">
        <f>Bawana_RLNG!T90</f>
        <v>0</v>
      </c>
      <c r="K90">
        <f>Bawana_Spot!T90</f>
        <v>113.99983161999292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806.71183582533968</v>
      </c>
      <c r="P90" s="36">
        <v>75.24708310721762</v>
      </c>
      <c r="Q90" s="36">
        <v>26.706932705558103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427.90000000000003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571.70000000000005</v>
      </c>
      <c r="AB90" s="75">
        <f>-STOA!P90</f>
        <v>0</v>
      </c>
      <c r="AC90">
        <f t="shared" si="3"/>
        <v>20.925534058203301</v>
      </c>
      <c r="AD90">
        <f t="shared" si="4"/>
        <v>1817.4563466101724</v>
      </c>
      <c r="AE90">
        <f>'IDT-1'!F90</f>
        <v>0</v>
      </c>
      <c r="AF90" s="24"/>
      <c r="AG90">
        <f t="shared" si="5"/>
        <v>1817.4563466101724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-325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8.1814710000000002</v>
      </c>
      <c r="E91">
        <f>GT_NG!T91</f>
        <v>10.695384615384615</v>
      </c>
      <c r="F91">
        <f>GT_Spot!T91</f>
        <v>0</v>
      </c>
      <c r="G91">
        <f>PPCL_NG!T91</f>
        <v>52.631935505293583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113.99983036724005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795.89385876296035</v>
      </c>
      <c r="P91" s="36">
        <v>75.24708310721762</v>
      </c>
      <c r="Q91" s="36">
        <v>26.706932705558103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430.40000000000003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530.76</v>
      </c>
      <c r="AB91" s="75">
        <f>-STOA!P91</f>
        <v>0</v>
      </c>
      <c r="AC91">
        <f t="shared" si="3"/>
        <v>19.961140735516786</v>
      </c>
      <c r="AD91">
        <f t="shared" si="4"/>
        <v>1834.162636293725</v>
      </c>
      <c r="AE91">
        <f>'IDT-1'!F91</f>
        <v>0</v>
      </c>
      <c r="AF91" s="24"/>
      <c r="AG91">
        <f t="shared" si="5"/>
        <v>1834.162636293725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-260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8.1814710000000002</v>
      </c>
      <c r="E92">
        <f>GT_NG!T92</f>
        <v>8.3608543194134537</v>
      </c>
      <c r="F92">
        <f>GT_Spot!T92</f>
        <v>0</v>
      </c>
      <c r="G92">
        <f>PPCL_NG!T92</f>
        <v>52.631935505293583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113.9998352696376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795.89385876296035</v>
      </c>
      <c r="P92" s="36">
        <v>75.24708310721762</v>
      </c>
      <c r="Q92" s="36">
        <v>26.706932705558103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430.73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530.76</v>
      </c>
      <c r="AB92" s="75">
        <f>-STOA!P92</f>
        <v>0</v>
      </c>
      <c r="AC92">
        <f t="shared" si="3"/>
        <v>19.605456413215204</v>
      </c>
      <c r="AD92">
        <f t="shared" si="4"/>
        <v>1872.5137952224525</v>
      </c>
      <c r="AE92">
        <f>'IDT-1'!F92</f>
        <v>0</v>
      </c>
      <c r="AF92" s="24"/>
      <c r="AG92">
        <f t="shared" si="5"/>
        <v>1872.5137952224525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-220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8.1814710000000002</v>
      </c>
      <c r="E93">
        <f>GT_NG!T93</f>
        <v>8.8914491449144926</v>
      </c>
      <c r="F93">
        <f>GT_Spot!T93</f>
        <v>0</v>
      </c>
      <c r="G93">
        <f>PPCL_NG!T93</f>
        <v>52.631935505293583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113.99983036724005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794.93666739662308</v>
      </c>
      <c r="P93" s="36">
        <v>75.24708310721762</v>
      </c>
      <c r="Q93" s="36">
        <v>26.706932705558103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431.40000000000003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1.7</v>
      </c>
      <c r="Z93" s="34">
        <f>IEX!P93</f>
        <v>0</v>
      </c>
      <c r="AA93" s="75">
        <f>STOA!J93</f>
        <v>530.76</v>
      </c>
      <c r="AB93" s="75">
        <f>-STOA!P93</f>
        <v>0</v>
      </c>
      <c r="AC93">
        <f t="shared" si="3"/>
        <v>19.113511497598697</v>
      </c>
      <c r="AD93">
        <f t="shared" si="4"/>
        <v>1934.9491386948357</v>
      </c>
      <c r="AE93">
        <f>'IDT-1'!F93</f>
        <v>0</v>
      </c>
      <c r="AF93" s="24"/>
      <c r="AG93">
        <f t="shared" si="5"/>
        <v>1934.9491386948357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-160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8.1814710000000002</v>
      </c>
      <c r="E94">
        <f>GT_NG!T94</f>
        <v>8.8914491449144926</v>
      </c>
      <c r="F94">
        <f>GT_Spot!T94</f>
        <v>0</v>
      </c>
      <c r="G94">
        <f>PPCL_NG!T94</f>
        <v>52.631935505293583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113.99983036724005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792.92625518673879</v>
      </c>
      <c r="P94" s="36">
        <v>75.24708310721762</v>
      </c>
      <c r="Q94" s="36">
        <v>26.706932705558103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432.23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6.64</v>
      </c>
      <c r="Z94" s="34">
        <f>IEX!P94</f>
        <v>0</v>
      </c>
      <c r="AA94" s="75">
        <f>STOA!J94</f>
        <v>474.58000000000004</v>
      </c>
      <c r="AB94" s="75">
        <f>-STOA!P94</f>
        <v>0</v>
      </c>
      <c r="AC94">
        <f t="shared" si="3"/>
        <v>17.995487417044544</v>
      </c>
      <c r="AD94">
        <f t="shared" si="4"/>
        <v>1963.6467505655053</v>
      </c>
      <c r="AE94">
        <f>'IDT-1'!F94</f>
        <v>0</v>
      </c>
      <c r="AF94" s="24"/>
      <c r="AG94">
        <f t="shared" si="5"/>
        <v>1963.6467505655053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-80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8.1814710000000002</v>
      </c>
      <c r="E95">
        <f>GT_NG!T95</f>
        <v>8.8914491449144926</v>
      </c>
      <c r="F95">
        <f>GT_Spot!T95</f>
        <v>0</v>
      </c>
      <c r="G95">
        <f>PPCL_NG!T95</f>
        <v>52.631935505293583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113.99983989663502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792.92625518673879</v>
      </c>
      <c r="P95" s="36">
        <v>75.24708310721762</v>
      </c>
      <c r="Q95" s="36">
        <v>26.706932705558103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432.90000000000003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7.68</v>
      </c>
      <c r="Z95" s="34">
        <f>IEX!P95</f>
        <v>0</v>
      </c>
      <c r="AA95" s="75">
        <f>STOA!J95</f>
        <v>474.66</v>
      </c>
      <c r="AB95" s="75">
        <f>-STOA!P95</f>
        <v>0</v>
      </c>
      <c r="AC95">
        <f t="shared" si="3"/>
        <v>18.349369806087022</v>
      </c>
      <c r="AD95">
        <f t="shared" si="4"/>
        <v>1925.0828777058578</v>
      </c>
      <c r="AE95">
        <f>'IDT-1'!F95</f>
        <v>0</v>
      </c>
      <c r="AF95" s="24"/>
      <c r="AG95">
        <f t="shared" si="5"/>
        <v>1925.0828777058578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8.1814710000000002</v>
      </c>
      <c r="E96">
        <f>GT_NG!T96</f>
        <v>8.8914491449144926</v>
      </c>
      <c r="F96">
        <f>GT_Spot!T96</f>
        <v>0</v>
      </c>
      <c r="G96">
        <f>PPCL_NG!T96</f>
        <v>52.631935505293583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113.99983989663502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792.92625518673879</v>
      </c>
      <c r="P96" s="36">
        <v>75.24708310721762</v>
      </c>
      <c r="Q96" s="36">
        <v>26.706932705558103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433.06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8.06</v>
      </c>
      <c r="Z96" s="34">
        <f>IEX!P96</f>
        <v>0</v>
      </c>
      <c r="AA96" s="75">
        <f>STOA!J96</f>
        <v>474.66</v>
      </c>
      <c r="AB96" s="75">
        <f>-STOA!P96</f>
        <v>0</v>
      </c>
      <c r="AC96">
        <f t="shared" si="3"/>
        <v>18.35390580608702</v>
      </c>
      <c r="AD96">
        <f t="shared" si="4"/>
        <v>1925.6183417058578</v>
      </c>
      <c r="AE96">
        <f>'IDT-1'!F96</f>
        <v>0</v>
      </c>
      <c r="AF96" s="24"/>
      <c r="AG96">
        <f t="shared" si="5"/>
        <v>1925.6183417058578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8.1814710000000002</v>
      </c>
      <c r="E97">
        <f>GT_NG!T97</f>
        <v>8.8914491449144926</v>
      </c>
      <c r="F97">
        <f>GT_Spot!T97</f>
        <v>0</v>
      </c>
      <c r="G97">
        <f>PPCL_NG!T97</f>
        <v>52.631935505293583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113.99983989663502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793.6849860810222</v>
      </c>
      <c r="P97" s="36">
        <v>75.24708310721762</v>
      </c>
      <c r="Q97" s="36">
        <v>26.706932705558103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433.73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8.18</v>
      </c>
      <c r="Z97" s="34">
        <f>IEX!P97</f>
        <v>0</v>
      </c>
      <c r="AA97" s="75">
        <f>STOA!J97</f>
        <v>474.66</v>
      </c>
      <c r="AB97" s="75">
        <f>-STOA!P97</f>
        <v>0</v>
      </c>
      <c r="AC97">
        <f t="shared" si="3"/>
        <v>18.366915145599002</v>
      </c>
      <c r="AD97">
        <f t="shared" si="4"/>
        <v>1927.1540632606291</v>
      </c>
      <c r="AE97">
        <f>'IDT-1'!F97</f>
        <v>0</v>
      </c>
      <c r="AF97" s="24"/>
      <c r="AG97">
        <f t="shared" si="5"/>
        <v>1927.1540632606291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8.1814710000000002</v>
      </c>
      <c r="E98">
        <f>GT_NG!T98</f>
        <v>8.8914491449144926</v>
      </c>
      <c r="F98">
        <f>GT_Spot!T98</f>
        <v>0</v>
      </c>
      <c r="G98">
        <f>PPCL_NG!T98</f>
        <v>52.631935505293583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113.99983989663502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793.6849860810222</v>
      </c>
      <c r="P98" s="36">
        <v>75.24708310721762</v>
      </c>
      <c r="Q98" s="36">
        <v>26.706932705558103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434.23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8.6</v>
      </c>
      <c r="Z98" s="34">
        <f>IEX!P98</f>
        <v>0</v>
      </c>
      <c r="AA98" s="75">
        <f>STOA!J98</f>
        <v>474.66</v>
      </c>
      <c r="AB98" s="75">
        <f>-STOA!P98</f>
        <v>0</v>
      </c>
      <c r="AC98">
        <f t="shared" si="3"/>
        <v>18.374643145599002</v>
      </c>
      <c r="AD98">
        <f t="shared" si="4"/>
        <v>1928.0663352606291</v>
      </c>
      <c r="AE98">
        <f>'IDT-1'!F98</f>
        <v>0</v>
      </c>
      <c r="AF98" s="24"/>
      <c r="AG98">
        <f t="shared" si="5"/>
        <v>1928.0663352606291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0.18733131299999969</v>
      </c>
      <c r="E99">
        <f t="shared" si="6"/>
        <v>0.25803465618870086</v>
      </c>
      <c r="F99">
        <f t="shared" si="6"/>
        <v>0</v>
      </c>
      <c r="G99">
        <f t="shared" si="6"/>
        <v>1.2668523389292603</v>
      </c>
      <c r="H99">
        <f t="shared" si="6"/>
        <v>0</v>
      </c>
      <c r="I99">
        <f t="shared" si="6"/>
        <v>1.6705774470689185</v>
      </c>
      <c r="J99">
        <f t="shared" si="6"/>
        <v>0</v>
      </c>
      <c r="K99">
        <f t="shared" si="6"/>
        <v>2.7225066757020007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15.700097579030871</v>
      </c>
      <c r="P99" s="36">
        <f t="shared" si="6"/>
        <v>1.3795690791916633</v>
      </c>
      <c r="Q99" s="36">
        <f t="shared" si="6"/>
        <v>0.55790109152503453</v>
      </c>
      <c r="R99" s="38">
        <f>SUM(R3:R98)/4000</f>
        <v>0.20101192537043738</v>
      </c>
      <c r="S99" s="38">
        <f t="shared" si="6"/>
        <v>0</v>
      </c>
      <c r="T99" s="37">
        <f t="shared" si="6"/>
        <v>0.83195750000000035</v>
      </c>
      <c r="U99" s="37">
        <f t="shared" si="6"/>
        <v>10.177031368500002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0.13957749999999999</v>
      </c>
      <c r="Z99" s="34">
        <f t="shared" si="6"/>
        <v>0</v>
      </c>
      <c r="AA99" s="75">
        <f t="shared" si="6"/>
        <v>9.4461250000000003</v>
      </c>
      <c r="AB99" s="75">
        <f t="shared" si="6"/>
        <v>0</v>
      </c>
      <c r="AC99">
        <f t="shared" si="6"/>
        <v>0.41081972382482518</v>
      </c>
      <c r="AD99">
        <f t="shared" si="6"/>
        <v>39.870408750682053</v>
      </c>
      <c r="AE99">
        <f t="shared" si="6"/>
        <v>0</v>
      </c>
      <c r="AG99">
        <f t="shared" si="6"/>
        <v>39.870408750682053</v>
      </c>
      <c r="AI99">
        <f t="shared" si="6"/>
        <v>0</v>
      </c>
      <c r="AJ99">
        <f t="shared" si="6"/>
        <v>0</v>
      </c>
      <c r="AK99">
        <f t="shared" si="6"/>
        <v>3.7405000000000001E-2</v>
      </c>
      <c r="AL99">
        <f t="shared" si="6"/>
        <v>-4.2947499999999996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45437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0.65610000000000002</v>
      </c>
      <c r="E3">
        <f>GT_NG!S3</f>
        <v>2.1061750073163594</v>
      </c>
      <c r="F3">
        <f>GT_Spot!S3</f>
        <v>0</v>
      </c>
      <c r="G3">
        <f>PPCL_NG!S3</f>
        <v>84.69</v>
      </c>
      <c r="H3">
        <f>PPCL_Spot!S3</f>
        <v>0</v>
      </c>
      <c r="I3">
        <f>Bawana_NG!S3</f>
        <v>9.9996093902581933</v>
      </c>
      <c r="J3">
        <f>Bawana_RLNG!S3</f>
        <v>0</v>
      </c>
      <c r="K3">
        <f>Bawana_Spot!S3</f>
        <v>4.5102464217617808E-4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97.873068754164308</v>
      </c>
      <c r="P3" s="36">
        <v>0</v>
      </c>
      <c r="Q3" s="36">
        <v>0</v>
      </c>
      <c r="R3" s="38">
        <v>0</v>
      </c>
      <c r="S3" s="38">
        <v>7.67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-53</v>
      </c>
      <c r="AA3" s="75">
        <f>STOA!K3</f>
        <v>101.44999999999999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3.3451590634962831</v>
      </c>
      <c r="AD3">
        <f>SUM(B3:AB3,AI3:AV3)-AC3</f>
        <v>208.10024511288472</v>
      </c>
      <c r="AE3">
        <f>'IDT-1'!E3</f>
        <v>0</v>
      </c>
      <c r="AF3" s="24"/>
      <c r="AG3">
        <f>SUM(AD3:AF3)</f>
        <v>208.10024511288472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0.65610000000000002</v>
      </c>
      <c r="E4">
        <f>GT_NG!S4</f>
        <v>2.1061750073163594</v>
      </c>
      <c r="F4">
        <f>GT_Spot!S4</f>
        <v>0</v>
      </c>
      <c r="G4">
        <f>PPCL_NG!S4</f>
        <v>84.69</v>
      </c>
      <c r="H4">
        <f>PPCL_Spot!S4</f>
        <v>0</v>
      </c>
      <c r="I4">
        <f>Bawana_NG!S4</f>
        <v>9.9996093902581933</v>
      </c>
      <c r="J4">
        <f>Bawana_RLNG!S4</f>
        <v>0</v>
      </c>
      <c r="K4">
        <f>Bawana_Spot!S4</f>
        <v>4.814864321333547E-4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97.873068754164308</v>
      </c>
      <c r="P4" s="36">
        <v>0</v>
      </c>
      <c r="Q4" s="36">
        <v>0</v>
      </c>
      <c r="R4" s="38">
        <v>0</v>
      </c>
      <c r="S4" s="38">
        <v>7.67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-55</v>
      </c>
      <c r="AA4" s="75">
        <f>STOA!K4</f>
        <v>101.44999999999999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3.4044574234495428</v>
      </c>
      <c r="AD4">
        <f t="shared" ref="AD4:AD67" si="1">SUM(B4:AB4,AI4:AV4)-AC4</f>
        <v>201.04097721472144</v>
      </c>
      <c r="AE4">
        <f>'IDT-1'!E4</f>
        <v>0</v>
      </c>
      <c r="AF4" s="24"/>
      <c r="AG4">
        <f t="shared" ref="AG4:AG67" si="2">SUM(AD4:AF4)</f>
        <v>201.04097721472144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0.65610000000000002</v>
      </c>
      <c r="E5">
        <f>GT_NG!S5</f>
        <v>2.1061750073163594</v>
      </c>
      <c r="F5">
        <f>GT_Spot!S5</f>
        <v>0</v>
      </c>
      <c r="G5">
        <f>PPCL_NG!S5</f>
        <v>84.69</v>
      </c>
      <c r="H5">
        <f>PPCL_Spot!S5</f>
        <v>0</v>
      </c>
      <c r="I5">
        <f>Bawana_NG!S5</f>
        <v>9.9996093902581933</v>
      </c>
      <c r="J5">
        <f>Bawana_RLNG!S5</f>
        <v>0</v>
      </c>
      <c r="K5">
        <f>Bawana_Spot!S5</f>
        <v>4.3346153317891552E-4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97.873068754164308</v>
      </c>
      <c r="P5" s="36">
        <v>0</v>
      </c>
      <c r="Q5" s="36">
        <v>0</v>
      </c>
      <c r="R5" s="38">
        <v>0</v>
      </c>
      <c r="S5" s="38">
        <v>7.67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-56</v>
      </c>
      <c r="AA5" s="75">
        <f>STOA!K5</f>
        <v>101.44999999999999</v>
      </c>
      <c r="AB5" s="75">
        <f>-STOA!Q5</f>
        <v>0</v>
      </c>
      <c r="AC5">
        <f t="shared" si="0"/>
        <v>3.0317260801452726</v>
      </c>
      <c r="AD5">
        <f t="shared" si="1"/>
        <v>245.41366053312674</v>
      </c>
      <c r="AE5">
        <f>'IDT-1'!E5</f>
        <v>0</v>
      </c>
      <c r="AF5" s="24"/>
      <c r="AG5">
        <f t="shared" si="2"/>
        <v>245.41366053312674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0.65610000000000002</v>
      </c>
      <c r="E6">
        <f>GT_NG!S6</f>
        <v>2.1061750073163594</v>
      </c>
      <c r="F6">
        <f>GT_Spot!S6</f>
        <v>0</v>
      </c>
      <c r="G6">
        <f>PPCL_NG!S6</f>
        <v>84.69</v>
      </c>
      <c r="H6">
        <f>PPCL_Spot!S6</f>
        <v>0</v>
      </c>
      <c r="I6">
        <f>Bawana_NG!S6</f>
        <v>9.9996093902581933</v>
      </c>
      <c r="J6">
        <f>Bawana_RLNG!S6</f>
        <v>0</v>
      </c>
      <c r="K6">
        <f>Bawana_Spot!S6</f>
        <v>4.0490282039453633E-4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97.873068754164308</v>
      </c>
      <c r="P6" s="36">
        <v>0</v>
      </c>
      <c r="Q6" s="36">
        <v>0</v>
      </c>
      <c r="R6" s="38">
        <v>0</v>
      </c>
      <c r="S6" s="38">
        <v>7.67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-58</v>
      </c>
      <c r="AA6" s="75">
        <f>STOA!K6</f>
        <v>101.44999999999999</v>
      </c>
      <c r="AB6" s="75">
        <f>-STOA!Q6</f>
        <v>0</v>
      </c>
      <c r="AC6">
        <f t="shared" si="0"/>
        <v>3.0486681557018636</v>
      </c>
      <c r="AD6">
        <f t="shared" si="1"/>
        <v>243.39668989885737</v>
      </c>
      <c r="AE6">
        <f>'IDT-1'!E6</f>
        <v>0</v>
      </c>
      <c r="AF6" s="24"/>
      <c r="AG6">
        <f t="shared" si="2"/>
        <v>243.39668989885737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0.65610000000000002</v>
      </c>
      <c r="E7">
        <f>GT_NG!S7</f>
        <v>2.1061750073163594</v>
      </c>
      <c r="F7">
        <f>GT_Spot!S7</f>
        <v>0</v>
      </c>
      <c r="G7">
        <f>PPCL_NG!S7</f>
        <v>84.69</v>
      </c>
      <c r="H7">
        <f>PPCL_Spot!S7</f>
        <v>0</v>
      </c>
      <c r="I7">
        <f>Bawana_NG!S7</f>
        <v>10.099631601984241</v>
      </c>
      <c r="J7">
        <f>Bawana_RLNG!S7</f>
        <v>0</v>
      </c>
      <c r="K7">
        <f>Bawana_Spot!S7</f>
        <v>3.6230141034939578E-4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89.875692282262335</v>
      </c>
      <c r="P7" s="36">
        <v>0</v>
      </c>
      <c r="Q7" s="36">
        <v>0</v>
      </c>
      <c r="R7" s="38">
        <v>0</v>
      </c>
      <c r="S7" s="38">
        <v>7.67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-49</v>
      </c>
      <c r="AA7" s="75">
        <f>STOA!K7</f>
        <v>101.44999999999999</v>
      </c>
      <c r="AB7" s="75">
        <f>-STOA!Q7</f>
        <v>0</v>
      </c>
      <c r="AC7">
        <f t="shared" si="0"/>
        <v>3.2872917001605479</v>
      </c>
      <c r="AD7">
        <f t="shared" si="1"/>
        <v>199.2606694928127</v>
      </c>
      <c r="AE7">
        <f>'IDT-1'!E7</f>
        <v>0</v>
      </c>
      <c r="AF7" s="24"/>
      <c r="AG7">
        <f t="shared" si="2"/>
        <v>199.2606694928127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-45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0.65610000000000002</v>
      </c>
      <c r="E8">
        <f>GT_NG!S8</f>
        <v>2.1061750073163594</v>
      </c>
      <c r="F8">
        <f>GT_Spot!S8</f>
        <v>0</v>
      </c>
      <c r="G8">
        <f>PPCL_NG!S8</f>
        <v>84.69</v>
      </c>
      <c r="H8">
        <f>PPCL_Spot!S8</f>
        <v>0</v>
      </c>
      <c r="I8">
        <f>Bawana_NG!S8</f>
        <v>10.099631601984241</v>
      </c>
      <c r="J8">
        <f>Bawana_RLNG!S8</f>
        <v>0</v>
      </c>
      <c r="K8">
        <f>Bawana_Spot!S8</f>
        <v>3.6230141034939578E-4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89.766017508677436</v>
      </c>
      <c r="P8" s="36">
        <v>0</v>
      </c>
      <c r="Q8" s="36">
        <v>0</v>
      </c>
      <c r="R8" s="38">
        <v>0</v>
      </c>
      <c r="S8" s="38">
        <v>7.67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-49</v>
      </c>
      <c r="AA8" s="75">
        <f>STOA!K8</f>
        <v>101.44999999999999</v>
      </c>
      <c r="AB8" s="75">
        <f>-STOA!Q8</f>
        <v>0</v>
      </c>
      <c r="AC8">
        <f t="shared" si="0"/>
        <v>3.2863704320624345</v>
      </c>
      <c r="AD8">
        <f t="shared" si="1"/>
        <v>199.15191598732594</v>
      </c>
      <c r="AE8">
        <f>'IDT-1'!E8</f>
        <v>0</v>
      </c>
      <c r="AF8" s="24"/>
      <c r="AG8">
        <f t="shared" si="2"/>
        <v>199.15191598732594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-45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0.65610000000000002</v>
      </c>
      <c r="E9">
        <f>GT_NG!S9</f>
        <v>2.1061750073163594</v>
      </c>
      <c r="F9">
        <f>GT_Spot!S9</f>
        <v>0</v>
      </c>
      <c r="G9">
        <f>PPCL_NG!S9</f>
        <v>84.69</v>
      </c>
      <c r="H9">
        <f>PPCL_Spot!S9</f>
        <v>0</v>
      </c>
      <c r="I9">
        <f>Bawana_NG!S9</f>
        <v>10.099631601984241</v>
      </c>
      <c r="J9">
        <f>Bawana_RLNG!S9</f>
        <v>0</v>
      </c>
      <c r="K9">
        <f>Bawana_Spot!S9</f>
        <v>3.7018438142175358E-4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89.766017508677436</v>
      </c>
      <c r="P9" s="36">
        <v>0</v>
      </c>
      <c r="Q9" s="36">
        <v>0</v>
      </c>
      <c r="R9" s="38">
        <v>0</v>
      </c>
      <c r="S9" s="38">
        <v>7.67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-54</v>
      </c>
      <c r="AA9" s="75">
        <f>STOA!K9</f>
        <v>101.44999999999999</v>
      </c>
      <c r="AB9" s="75">
        <f>-STOA!Q9</f>
        <v>0</v>
      </c>
      <c r="AC9">
        <f t="shared" si="0"/>
        <v>2.9475241892838286</v>
      </c>
      <c r="AD9">
        <f t="shared" si="1"/>
        <v>239.4907701130756</v>
      </c>
      <c r="AE9">
        <f>'IDT-1'!E9</f>
        <v>0</v>
      </c>
      <c r="AF9" s="24"/>
      <c r="AG9">
        <f t="shared" si="2"/>
        <v>239.4907701130756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0.65610000000000002</v>
      </c>
      <c r="E10">
        <f>GT_NG!S10</f>
        <v>2.1061750073163594</v>
      </c>
      <c r="F10">
        <f>GT_Spot!S10</f>
        <v>0</v>
      </c>
      <c r="G10">
        <f>PPCL_NG!S10</f>
        <v>84.69</v>
      </c>
      <c r="H10">
        <f>PPCL_Spot!S10</f>
        <v>0</v>
      </c>
      <c r="I10">
        <f>Bawana_NG!S10</f>
        <v>10.099631601984241</v>
      </c>
      <c r="J10">
        <f>Bawana_RLNG!S10</f>
        <v>0</v>
      </c>
      <c r="K10">
        <f>Bawana_Spot!S10</f>
        <v>3.7018438142175358E-4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89.766017508677436</v>
      </c>
      <c r="P10" s="36">
        <v>0</v>
      </c>
      <c r="Q10" s="36">
        <v>0</v>
      </c>
      <c r="R10" s="38">
        <v>0</v>
      </c>
      <c r="S10" s="38">
        <v>7.67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-56</v>
      </c>
      <c r="AA10" s="75">
        <f>STOA!K10</f>
        <v>101.44999999999999</v>
      </c>
      <c r="AB10" s="75">
        <f>-STOA!Q10</f>
        <v>0</v>
      </c>
      <c r="AC10">
        <f t="shared" si="0"/>
        <v>2.9644665047336067</v>
      </c>
      <c r="AD10">
        <f t="shared" si="1"/>
        <v>237.47382779762583</v>
      </c>
      <c r="AE10">
        <f>'IDT-1'!E10</f>
        <v>0</v>
      </c>
      <c r="AF10" s="24"/>
      <c r="AG10">
        <f t="shared" si="2"/>
        <v>237.47382779762583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1.3214340000000002</v>
      </c>
      <c r="E11">
        <f>GT_NG!S11</f>
        <v>2.1061750073163594</v>
      </c>
      <c r="F11">
        <f>GT_Spot!S11</f>
        <v>0</v>
      </c>
      <c r="G11">
        <f>PPCL_NG!S11</f>
        <v>84.69</v>
      </c>
      <c r="H11">
        <f>PPCL_Spot!S11</f>
        <v>0</v>
      </c>
      <c r="I11">
        <f>Bawana_NG!S11</f>
        <v>9.9996093902581933</v>
      </c>
      <c r="J11">
        <f>Bawana_RLNG!S11</f>
        <v>0</v>
      </c>
      <c r="K11">
        <f>Bawana_Spot!S11</f>
        <v>3.7018438142175358E-4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81.876115031978486</v>
      </c>
      <c r="P11" s="36">
        <v>0</v>
      </c>
      <c r="Q11" s="36">
        <v>0</v>
      </c>
      <c r="R11" s="38">
        <v>0</v>
      </c>
      <c r="S11" s="38">
        <v>0.94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-44</v>
      </c>
      <c r="AA11" s="75">
        <f>STOA!K11</f>
        <v>101.44999999999999</v>
      </c>
      <c r="AB11" s="75">
        <f>-STOA!Q11</f>
        <v>0</v>
      </c>
      <c r="AC11">
        <f t="shared" si="0"/>
        <v>3.1683119364966217</v>
      </c>
      <c r="AD11">
        <f t="shared" si="1"/>
        <v>185.21539167743785</v>
      </c>
      <c r="AE11">
        <f>'IDT-1'!E11</f>
        <v>0</v>
      </c>
      <c r="AF11" s="24"/>
      <c r="AG11">
        <f t="shared" si="2"/>
        <v>185.21539167743785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1.3214340000000002</v>
      </c>
      <c r="E12">
        <f>GT_NG!S12</f>
        <v>2.1061750073163594</v>
      </c>
      <c r="F12">
        <f>GT_Spot!S12</f>
        <v>0</v>
      </c>
      <c r="G12">
        <f>PPCL_NG!S12</f>
        <v>84.69</v>
      </c>
      <c r="H12">
        <f>PPCL_Spot!S12</f>
        <v>0</v>
      </c>
      <c r="I12">
        <f>Bawana_NG!S12</f>
        <v>9.9996093902581933</v>
      </c>
      <c r="J12">
        <f>Bawana_RLNG!S12</f>
        <v>0</v>
      </c>
      <c r="K12">
        <f>Bawana_Spot!S12</f>
        <v>3.7018438142175358E-4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81.876115031978486</v>
      </c>
      <c r="P12" s="36">
        <v>0</v>
      </c>
      <c r="Q12" s="36">
        <v>0</v>
      </c>
      <c r="R12" s="38">
        <v>0</v>
      </c>
      <c r="S12" s="38">
        <v>0.94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-45</v>
      </c>
      <c r="AA12" s="75">
        <f>STOA!K12</f>
        <v>101.44999999999999</v>
      </c>
      <c r="AB12" s="75">
        <f>-STOA!Q12</f>
        <v>0</v>
      </c>
      <c r="AC12">
        <f t="shared" si="0"/>
        <v>3.176783094221511</v>
      </c>
      <c r="AD12">
        <f t="shared" si="1"/>
        <v>184.20692051971295</v>
      </c>
      <c r="AE12">
        <f>'IDT-1'!E12</f>
        <v>0</v>
      </c>
      <c r="AF12" s="24"/>
      <c r="AG12">
        <f t="shared" si="2"/>
        <v>184.20692051971295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1.3214340000000002</v>
      </c>
      <c r="E13">
        <f>GT_NG!S13</f>
        <v>2.1061750073163594</v>
      </c>
      <c r="F13">
        <f>GT_Spot!S13</f>
        <v>0</v>
      </c>
      <c r="G13">
        <f>PPCL_NG!S13</f>
        <v>84.69</v>
      </c>
      <c r="H13">
        <f>PPCL_Spot!S13</f>
        <v>0</v>
      </c>
      <c r="I13">
        <f>Bawana_NG!S13</f>
        <v>14.319466428198824</v>
      </c>
      <c r="J13">
        <f>Bawana_RLNG!S13</f>
        <v>0</v>
      </c>
      <c r="K13">
        <f>Bawana_Spot!S13</f>
        <v>3.7018438142175358E-4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81.876010506708241</v>
      </c>
      <c r="P13" s="36">
        <v>0</v>
      </c>
      <c r="Q13" s="36">
        <v>0</v>
      </c>
      <c r="R13" s="38">
        <v>0</v>
      </c>
      <c r="S13" s="38">
        <v>0.94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-46</v>
      </c>
      <c r="AA13" s="75">
        <f>STOA!K13</f>
        <v>101.44999999999999</v>
      </c>
      <c r="AB13" s="75">
        <f>-STOA!Q13</f>
        <v>0</v>
      </c>
      <c r="AC13">
        <f t="shared" si="0"/>
        <v>3.2215401730528308</v>
      </c>
      <c r="AD13">
        <f t="shared" si="1"/>
        <v>187.481915953552</v>
      </c>
      <c r="AE13">
        <f>'IDT-1'!E13</f>
        <v>0</v>
      </c>
      <c r="AF13" s="24"/>
      <c r="AG13">
        <f t="shared" si="2"/>
        <v>187.481915953552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1.3214340000000002</v>
      </c>
      <c r="E14">
        <f>GT_NG!S14</f>
        <v>2.1061750073163594</v>
      </c>
      <c r="F14">
        <f>GT_Spot!S14</f>
        <v>0</v>
      </c>
      <c r="G14">
        <f>PPCL_NG!S14</f>
        <v>84.69</v>
      </c>
      <c r="H14">
        <f>PPCL_Spot!S14</f>
        <v>0</v>
      </c>
      <c r="I14">
        <f>Bawana_NG!S14</f>
        <v>14.319466428198824</v>
      </c>
      <c r="J14">
        <f>Bawana_RLNG!S14</f>
        <v>0</v>
      </c>
      <c r="K14">
        <f>Bawana_Spot!S14</f>
        <v>3.7018438142175358E-4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81.876010506708241</v>
      </c>
      <c r="P14" s="36">
        <v>0</v>
      </c>
      <c r="Q14" s="36">
        <v>0</v>
      </c>
      <c r="R14" s="38">
        <v>0</v>
      </c>
      <c r="S14" s="38">
        <v>0.94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-47</v>
      </c>
      <c r="AA14" s="75">
        <f>STOA!K14</f>
        <v>101.44999999999999</v>
      </c>
      <c r="AB14" s="75">
        <f>-STOA!Q14</f>
        <v>0</v>
      </c>
      <c r="AC14">
        <f t="shared" si="0"/>
        <v>3.2300113307777201</v>
      </c>
      <c r="AD14">
        <f t="shared" si="1"/>
        <v>186.47344479582711</v>
      </c>
      <c r="AE14">
        <f>'IDT-1'!E14</f>
        <v>0</v>
      </c>
      <c r="AF14" s="24"/>
      <c r="AG14">
        <f t="shared" si="2"/>
        <v>186.47344479582711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1.3214340000000002</v>
      </c>
      <c r="E15">
        <f>GT_NG!S15</f>
        <v>2.1054307648564117</v>
      </c>
      <c r="F15">
        <f>GT_Spot!S15</f>
        <v>0</v>
      </c>
      <c r="G15">
        <f>PPCL_NG!S15</f>
        <v>84.69</v>
      </c>
      <c r="H15">
        <f>PPCL_Spot!S15</f>
        <v>0</v>
      </c>
      <c r="I15">
        <f>Bawana_NG!S15</f>
        <v>17.629351098678637</v>
      </c>
      <c r="J15">
        <f>Bawana_RLNG!S15</f>
        <v>0</v>
      </c>
      <c r="K15">
        <f>Bawana_Spot!S15</f>
        <v>3.7018438142175358E-4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65.959042649086996</v>
      </c>
      <c r="P15" s="36">
        <v>0</v>
      </c>
      <c r="Q15" s="36">
        <v>0</v>
      </c>
      <c r="R15" s="38">
        <v>0</v>
      </c>
      <c r="S15" s="38">
        <v>0.94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-31</v>
      </c>
      <c r="AA15" s="75">
        <f>STOA!K15</f>
        <v>101.44999999999999</v>
      </c>
      <c r="AB15" s="75">
        <f>-STOA!Q15</f>
        <v>0</v>
      </c>
      <c r="AC15">
        <f t="shared" si="0"/>
        <v>2.9885670567708438</v>
      </c>
      <c r="AD15">
        <f t="shared" si="1"/>
        <v>190.10706164023262</v>
      </c>
      <c r="AE15">
        <f>'IDT-1'!E15</f>
        <v>0</v>
      </c>
      <c r="AF15" s="24"/>
      <c r="AG15">
        <f t="shared" si="2"/>
        <v>190.10706164023262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1.3214340000000002</v>
      </c>
      <c r="E16">
        <f>GT_NG!S16</f>
        <v>2.1054307648564117</v>
      </c>
      <c r="F16">
        <f>GT_Spot!S16</f>
        <v>0</v>
      </c>
      <c r="G16">
        <f>PPCL_NG!S16</f>
        <v>84.69</v>
      </c>
      <c r="H16">
        <f>PPCL_Spot!S16</f>
        <v>0</v>
      </c>
      <c r="I16">
        <f>Bawana_NG!S16</f>
        <v>17.629351098678637</v>
      </c>
      <c r="J16">
        <f>Bawana_RLNG!S16</f>
        <v>0</v>
      </c>
      <c r="K16">
        <f>Bawana_Spot!S16</f>
        <v>3.7018438142175358E-4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63.609038041194658</v>
      </c>
      <c r="P16" s="36">
        <v>0</v>
      </c>
      <c r="Q16" s="36">
        <v>0</v>
      </c>
      <c r="R16" s="38">
        <v>0</v>
      </c>
      <c r="S16" s="38">
        <v>0.94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-31</v>
      </c>
      <c r="AA16" s="75">
        <f>STOA!K16</f>
        <v>101.44999999999999</v>
      </c>
      <c r="AB16" s="75">
        <f>-STOA!Q16</f>
        <v>0</v>
      </c>
      <c r="AC16">
        <f t="shared" si="0"/>
        <v>2.9688270180645473</v>
      </c>
      <c r="AD16">
        <f t="shared" si="1"/>
        <v>187.77679707104656</v>
      </c>
      <c r="AE16">
        <f>'IDT-1'!E16</f>
        <v>0</v>
      </c>
      <c r="AF16" s="24"/>
      <c r="AG16">
        <f t="shared" si="2"/>
        <v>187.77679707104656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1.3214340000000002</v>
      </c>
      <c r="E17">
        <f>GT_NG!S17</f>
        <v>2.1054307648564117</v>
      </c>
      <c r="F17">
        <f>GT_Spot!S17</f>
        <v>0</v>
      </c>
      <c r="G17">
        <f>PPCL_NG!S17</f>
        <v>84.69</v>
      </c>
      <c r="H17">
        <f>PPCL_Spot!S17</f>
        <v>0</v>
      </c>
      <c r="I17">
        <f>Bawana_NG!S17</f>
        <v>17.629351098678637</v>
      </c>
      <c r="J17">
        <f>Bawana_RLNG!S17</f>
        <v>0</v>
      </c>
      <c r="K17">
        <f>Bawana_Spot!S17</f>
        <v>3.7018438142175358E-4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63.609038041194658</v>
      </c>
      <c r="P17" s="36">
        <v>0</v>
      </c>
      <c r="Q17" s="36">
        <v>0</v>
      </c>
      <c r="R17" s="38">
        <v>0</v>
      </c>
      <c r="S17" s="38">
        <v>0.94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-32</v>
      </c>
      <c r="AA17" s="75">
        <f>STOA!K17</f>
        <v>101.44999999999999</v>
      </c>
      <c r="AB17" s="75">
        <f>-STOA!Q17</f>
        <v>0</v>
      </c>
      <c r="AC17">
        <f t="shared" si="0"/>
        <v>2.8925865985405461</v>
      </c>
      <c r="AD17">
        <f t="shared" si="1"/>
        <v>196.85303749057059</v>
      </c>
      <c r="AE17">
        <f>'IDT-1'!E17</f>
        <v>0</v>
      </c>
      <c r="AF17" s="24"/>
      <c r="AG17">
        <f t="shared" si="2"/>
        <v>196.85303749057059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1.3214340000000002</v>
      </c>
      <c r="E18">
        <f>GT_NG!S18</f>
        <v>2.1054307648564117</v>
      </c>
      <c r="F18">
        <f>GT_Spot!S18</f>
        <v>0</v>
      </c>
      <c r="G18">
        <f>PPCL_NG!S18</f>
        <v>84.69</v>
      </c>
      <c r="H18">
        <f>PPCL_Spot!S18</f>
        <v>0</v>
      </c>
      <c r="I18">
        <f>Bawana_NG!S18</f>
        <v>17.629351098678637</v>
      </c>
      <c r="J18">
        <f>Bawana_RLNG!S18</f>
        <v>0</v>
      </c>
      <c r="K18">
        <f>Bawana_Spot!S18</f>
        <v>3.7018438142175358E-4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63.609066986316428</v>
      </c>
      <c r="P18" s="36">
        <v>0</v>
      </c>
      <c r="Q18" s="36">
        <v>0</v>
      </c>
      <c r="R18" s="38">
        <v>0</v>
      </c>
      <c r="S18" s="38">
        <v>0.94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-36</v>
      </c>
      <c r="AA18" s="75">
        <f>STOA!K18</f>
        <v>101.44999999999999</v>
      </c>
      <c r="AB18" s="75">
        <f>-STOA!Q18</f>
        <v>0</v>
      </c>
      <c r="AC18">
        <f t="shared" si="0"/>
        <v>2.926471472579125</v>
      </c>
      <c r="AD18">
        <f t="shared" si="1"/>
        <v>192.81918156165378</v>
      </c>
      <c r="AE18">
        <f>'IDT-1'!E18</f>
        <v>0</v>
      </c>
      <c r="AF18" s="24"/>
      <c r="AG18">
        <f t="shared" si="2"/>
        <v>192.81918156165378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1.3214340000000002</v>
      </c>
      <c r="E19">
        <f>GT_NG!S19</f>
        <v>2.1054307648564117</v>
      </c>
      <c r="F19">
        <f>GT_Spot!S19</f>
        <v>0</v>
      </c>
      <c r="G19">
        <f>PPCL_NG!S19</f>
        <v>84.69</v>
      </c>
      <c r="H19">
        <f>PPCL_Spot!S19</f>
        <v>0</v>
      </c>
      <c r="I19">
        <f>Bawana_NG!S19</f>
        <v>17.629351098678637</v>
      </c>
      <c r="J19">
        <f>Bawana_RLNG!S19</f>
        <v>0</v>
      </c>
      <c r="K19">
        <f>Bawana_Spot!S19</f>
        <v>3.7018438142175358E-4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62.579002308234372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-37</v>
      </c>
      <c r="AA19" s="75">
        <f>STOA!K19</f>
        <v>101.44999999999999</v>
      </c>
      <c r="AB19" s="75">
        <f>-STOA!Q19</f>
        <v>0</v>
      </c>
      <c r="AC19">
        <f t="shared" si="0"/>
        <v>2.9183940870081249</v>
      </c>
      <c r="AD19">
        <f t="shared" si="1"/>
        <v>189.85719426914272</v>
      </c>
      <c r="AE19">
        <f>'IDT-1'!E19</f>
        <v>0</v>
      </c>
      <c r="AF19" s="24"/>
      <c r="AG19">
        <f t="shared" si="2"/>
        <v>189.85719426914272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1.3214340000000002</v>
      </c>
      <c r="E20">
        <f>GT_NG!S20</f>
        <v>2.1054307648564117</v>
      </c>
      <c r="F20">
        <f>GT_Spot!S20</f>
        <v>0</v>
      </c>
      <c r="G20">
        <f>PPCL_NG!S20</f>
        <v>84.69</v>
      </c>
      <c r="H20">
        <f>PPCL_Spot!S20</f>
        <v>0</v>
      </c>
      <c r="I20">
        <f>Bawana_NG!S20</f>
        <v>17.629351098678637</v>
      </c>
      <c r="J20">
        <f>Bawana_RLNG!S20</f>
        <v>0</v>
      </c>
      <c r="K20">
        <f>Bawana_Spot!S20</f>
        <v>3.7018438142175358E-4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62.579002308234372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-38</v>
      </c>
      <c r="AA20" s="75">
        <f>STOA!K20</f>
        <v>101.44999999999999</v>
      </c>
      <c r="AB20" s="75">
        <f>-STOA!Q20</f>
        <v>0</v>
      </c>
      <c r="AC20">
        <f t="shared" si="0"/>
        <v>2.9268652447330141</v>
      </c>
      <c r="AD20">
        <f t="shared" si="1"/>
        <v>188.84872311141783</v>
      </c>
      <c r="AE20">
        <f>'IDT-1'!E20</f>
        <v>0</v>
      </c>
      <c r="AF20" s="24"/>
      <c r="AG20">
        <f t="shared" si="2"/>
        <v>188.84872311141783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1.3214340000000002</v>
      </c>
      <c r="E21">
        <f>GT_NG!S21</f>
        <v>2.1054307648564117</v>
      </c>
      <c r="F21">
        <f>GT_Spot!S21</f>
        <v>0</v>
      </c>
      <c r="G21">
        <f>PPCL_NG!S21</f>
        <v>84.69</v>
      </c>
      <c r="H21">
        <f>PPCL_Spot!S21</f>
        <v>0</v>
      </c>
      <c r="I21">
        <f>Bawana_NG!S21</f>
        <v>17.629351098678637</v>
      </c>
      <c r="J21">
        <f>Bawana_RLNG!S21</f>
        <v>0</v>
      </c>
      <c r="K21">
        <f>Bawana_Spot!S21</f>
        <v>3.7018438142175358E-4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61.428908939108048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-39</v>
      </c>
      <c r="AA21" s="75">
        <f>STOA!K21</f>
        <v>101.44999999999999</v>
      </c>
      <c r="AB21" s="75">
        <f>-STOA!Q21</f>
        <v>0</v>
      </c>
      <c r="AC21">
        <f t="shared" si="0"/>
        <v>2.9256756181572419</v>
      </c>
      <c r="AD21">
        <f t="shared" si="1"/>
        <v>186.69981936886728</v>
      </c>
      <c r="AE21">
        <f>'IDT-1'!E21</f>
        <v>0</v>
      </c>
      <c r="AF21" s="24"/>
      <c r="AG21">
        <f t="shared" si="2"/>
        <v>186.69981936886728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1.3214340000000002</v>
      </c>
      <c r="E22">
        <f>GT_NG!S22</f>
        <v>2.1054307648564117</v>
      </c>
      <c r="F22">
        <f>GT_Spot!S22</f>
        <v>0</v>
      </c>
      <c r="G22">
        <f>PPCL_NG!S22</f>
        <v>84.69</v>
      </c>
      <c r="H22">
        <f>PPCL_Spot!S22</f>
        <v>0</v>
      </c>
      <c r="I22">
        <f>Bawana_NG!S22</f>
        <v>17.629351098678637</v>
      </c>
      <c r="J22">
        <f>Bawana_RLNG!S22</f>
        <v>0</v>
      </c>
      <c r="K22">
        <f>Bawana_Spot!S22</f>
        <v>3.7018438142175358E-4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61.428999551193478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101.44999999999999</v>
      </c>
      <c r="AB22" s="75">
        <f>-STOA!Q22</f>
        <v>0</v>
      </c>
      <c r="AC22">
        <f t="shared" si="0"/>
        <v>2.9341475370236489</v>
      </c>
      <c r="AD22">
        <f t="shared" si="1"/>
        <v>185.69143806208629</v>
      </c>
      <c r="AE22">
        <f>'IDT-1'!E22</f>
        <v>0</v>
      </c>
      <c r="AF22" s="24"/>
      <c r="AG22">
        <f t="shared" si="2"/>
        <v>185.69143806208629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1.3214340000000002</v>
      </c>
      <c r="E23">
        <f>GT_NG!S23</f>
        <v>2.1054307648564117</v>
      </c>
      <c r="F23">
        <f>GT_Spot!S23</f>
        <v>0</v>
      </c>
      <c r="G23">
        <f>PPCL_NG!S23</f>
        <v>84.69</v>
      </c>
      <c r="H23">
        <f>PPCL_Spot!S23</f>
        <v>0</v>
      </c>
      <c r="I23">
        <f>Bawana_NG!S23</f>
        <v>17.629351098678637</v>
      </c>
      <c r="J23">
        <f>Bawana_RLNG!S23</f>
        <v>0</v>
      </c>
      <c r="K23">
        <f>Bawana_Spot!S23</f>
        <v>3.7018438142175358E-4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61.428880235139282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-38</v>
      </c>
      <c r="AA23" s="75">
        <f>STOA!K23</f>
        <v>101.44999999999999</v>
      </c>
      <c r="AB23" s="75">
        <f>-STOA!Q23</f>
        <v>0</v>
      </c>
      <c r="AC23">
        <f t="shared" si="0"/>
        <v>2.9595600079434607</v>
      </c>
      <c r="AD23">
        <f t="shared" si="1"/>
        <v>182.66590627511229</v>
      </c>
      <c r="AE23">
        <f>'IDT-1'!E23</f>
        <v>0</v>
      </c>
      <c r="AF23" s="24"/>
      <c r="AG23">
        <f t="shared" si="2"/>
        <v>182.66590627511229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-45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1.3214340000000002</v>
      </c>
      <c r="E24">
        <f>GT_NG!S24</f>
        <v>2.1054307648564117</v>
      </c>
      <c r="F24">
        <f>GT_Spot!S24</f>
        <v>0</v>
      </c>
      <c r="G24">
        <f>PPCL_NG!S24</f>
        <v>84.69</v>
      </c>
      <c r="H24">
        <f>PPCL_Spot!S24</f>
        <v>0</v>
      </c>
      <c r="I24">
        <f>Bawana_NG!S24</f>
        <v>17.629351098678637</v>
      </c>
      <c r="J24">
        <f>Bawana_RLNG!S24</f>
        <v>0</v>
      </c>
      <c r="K24">
        <f>Bawana_Spot!S24</f>
        <v>3.7018438142175358E-4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62.259187513294798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-38</v>
      </c>
      <c r="AA24" s="75">
        <f>STOA!K24</f>
        <v>101.44999999999999</v>
      </c>
      <c r="AB24" s="75">
        <f>-STOA!Q24</f>
        <v>0</v>
      </c>
      <c r="AC24">
        <f t="shared" si="0"/>
        <v>2.9665345890799668</v>
      </c>
      <c r="AD24">
        <f t="shared" si="1"/>
        <v>183.48923897213129</v>
      </c>
      <c r="AE24">
        <f>'IDT-1'!E24</f>
        <v>0</v>
      </c>
      <c r="AF24" s="24"/>
      <c r="AG24">
        <f t="shared" si="2"/>
        <v>183.48923897213129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-45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1.3214340000000002</v>
      </c>
      <c r="E25">
        <f>GT_NG!S25</f>
        <v>2.1054307648564117</v>
      </c>
      <c r="F25">
        <f>GT_Spot!S25</f>
        <v>0</v>
      </c>
      <c r="G25">
        <f>PPCL_NG!S25</f>
        <v>84.69</v>
      </c>
      <c r="H25">
        <f>PPCL_Spot!S25</f>
        <v>0</v>
      </c>
      <c r="I25">
        <f>Bawana_NG!S25</f>
        <v>17.629351098678637</v>
      </c>
      <c r="J25">
        <f>Bawana_RLNG!S25</f>
        <v>0</v>
      </c>
      <c r="K25">
        <f>Bawana_Spot!S25</f>
        <v>3.7018438142175358E-4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62.259162877512345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-38</v>
      </c>
      <c r="AA25" s="75">
        <f>STOA!K25</f>
        <v>101.44999999999999</v>
      </c>
      <c r="AB25" s="75">
        <f>-STOA!Q25</f>
        <v>0</v>
      </c>
      <c r="AC25">
        <f t="shared" si="0"/>
        <v>2.9665343821393946</v>
      </c>
      <c r="AD25">
        <f t="shared" si="1"/>
        <v>183.48921454328942</v>
      </c>
      <c r="AE25">
        <f>'IDT-1'!E25</f>
        <v>0</v>
      </c>
      <c r="AF25" s="24"/>
      <c r="AG25">
        <f t="shared" si="2"/>
        <v>183.48921454328942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-45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1.3214340000000002</v>
      </c>
      <c r="E26">
        <f>GT_NG!S26</f>
        <v>2.1054307648564117</v>
      </c>
      <c r="F26">
        <f>GT_Spot!S26</f>
        <v>0</v>
      </c>
      <c r="G26">
        <f>PPCL_NG!S26</f>
        <v>84.69</v>
      </c>
      <c r="H26">
        <f>PPCL_Spot!S26</f>
        <v>0</v>
      </c>
      <c r="I26">
        <f>Bawana_NG!S26</f>
        <v>17.629351098678637</v>
      </c>
      <c r="J26">
        <f>Bawana_RLNG!S26</f>
        <v>0</v>
      </c>
      <c r="K26">
        <f>Bawana_Spot!S26</f>
        <v>3.7018438142175358E-4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62.25920017952182</v>
      </c>
      <c r="P26" s="36">
        <v>0</v>
      </c>
      <c r="Q26" s="36">
        <v>0</v>
      </c>
      <c r="R26" s="38">
        <v>0</v>
      </c>
      <c r="S26" s="38">
        <v>3.81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-39</v>
      </c>
      <c r="AA26" s="75">
        <f>STOA!K26</f>
        <v>101.44999999999999</v>
      </c>
      <c r="AB26" s="75">
        <f>-STOA!Q26</f>
        <v>0</v>
      </c>
      <c r="AC26">
        <f t="shared" si="0"/>
        <v>3.0070098532011631</v>
      </c>
      <c r="AD26">
        <f t="shared" si="1"/>
        <v>186.25877637423713</v>
      </c>
      <c r="AE26">
        <f>'IDT-1'!E26</f>
        <v>0</v>
      </c>
      <c r="AF26" s="24"/>
      <c r="AG26">
        <f t="shared" si="2"/>
        <v>186.25877637423713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-45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1.3214340000000002</v>
      </c>
      <c r="E27">
        <f>GT_NG!S27</f>
        <v>2.1054307648564117</v>
      </c>
      <c r="F27">
        <f>GT_Spot!S27</f>
        <v>0</v>
      </c>
      <c r="G27">
        <f>PPCL_NG!S27</f>
        <v>84.69</v>
      </c>
      <c r="H27">
        <f>PPCL_Spot!S27</f>
        <v>0</v>
      </c>
      <c r="I27">
        <f>Bawana_NG!S27</f>
        <v>14.319466428198824</v>
      </c>
      <c r="J27">
        <f>Bawana_RLNG!S27</f>
        <v>0</v>
      </c>
      <c r="K27">
        <f>Bawana_Spot!S27</f>
        <v>3.7018438142175358E-4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62.25920017952182</v>
      </c>
      <c r="P27" s="36">
        <v>0</v>
      </c>
      <c r="Q27" s="36">
        <v>0</v>
      </c>
      <c r="R27" s="38">
        <v>0</v>
      </c>
      <c r="S27" s="38">
        <v>3.81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-46</v>
      </c>
      <c r="AA27" s="75">
        <f>STOA!K27</f>
        <v>101.44999999999999</v>
      </c>
      <c r="AB27" s="75">
        <f>-STOA!Q27</f>
        <v>0</v>
      </c>
      <c r="AC27">
        <f t="shared" si="0"/>
        <v>2.9961491374189104</v>
      </c>
      <c r="AD27">
        <f t="shared" si="1"/>
        <v>180.95975241953957</v>
      </c>
      <c r="AE27">
        <f>'IDT-1'!E27</f>
        <v>0</v>
      </c>
      <c r="AF27" s="24"/>
      <c r="AG27">
        <f t="shared" si="2"/>
        <v>180.95975241953957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1.3214340000000002</v>
      </c>
      <c r="E28">
        <f>GT_NG!S28</f>
        <v>2.1054307648564117</v>
      </c>
      <c r="F28">
        <f>GT_Spot!S28</f>
        <v>0</v>
      </c>
      <c r="G28">
        <f>PPCL_NG!S28</f>
        <v>84.69</v>
      </c>
      <c r="H28">
        <f>PPCL_Spot!S28</f>
        <v>0</v>
      </c>
      <c r="I28">
        <f>Bawana_NG!S28</f>
        <v>14.319466428198824</v>
      </c>
      <c r="J28">
        <f>Bawana_RLNG!S28</f>
        <v>0</v>
      </c>
      <c r="K28">
        <f>Bawana_Spot!S28</f>
        <v>3.7018438142175358E-4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62.642592039845219</v>
      </c>
      <c r="P28" s="36">
        <v>0</v>
      </c>
      <c r="Q28" s="36">
        <v>0</v>
      </c>
      <c r="R28" s="38">
        <v>0</v>
      </c>
      <c r="S28" s="38">
        <v>3.81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-48</v>
      </c>
      <c r="AA28" s="75">
        <f>STOA!K28</f>
        <v>101.44999999999999</v>
      </c>
      <c r="AB28" s="75">
        <f>-STOA!Q28</f>
        <v>0</v>
      </c>
      <c r="AC28">
        <f t="shared" si="0"/>
        <v>3.0163119444954054</v>
      </c>
      <c r="AD28">
        <f t="shared" si="1"/>
        <v>179.32298147278647</v>
      </c>
      <c r="AE28">
        <f>'IDT-1'!E28</f>
        <v>0</v>
      </c>
      <c r="AF28" s="24"/>
      <c r="AG28">
        <f t="shared" si="2"/>
        <v>179.32298147278647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1.3214340000000002</v>
      </c>
      <c r="E29">
        <f>GT_NG!S29</f>
        <v>2.1054307648564117</v>
      </c>
      <c r="F29">
        <f>GT_Spot!S29</f>
        <v>0</v>
      </c>
      <c r="G29">
        <f>PPCL_NG!S29</f>
        <v>84.69</v>
      </c>
      <c r="H29">
        <f>PPCL_Spot!S29</f>
        <v>0</v>
      </c>
      <c r="I29">
        <f>Bawana_NG!S29</f>
        <v>14.319466428198824</v>
      </c>
      <c r="J29">
        <f>Bawana_RLNG!S29</f>
        <v>0</v>
      </c>
      <c r="K29">
        <f>Bawana_Spot!S29</f>
        <v>3.7018438142175358E-4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65.26652636228502</v>
      </c>
      <c r="P29" s="36">
        <v>0</v>
      </c>
      <c r="Q29" s="36">
        <v>0</v>
      </c>
      <c r="R29" s="38">
        <v>0</v>
      </c>
      <c r="S29" s="38">
        <v>3.81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-47</v>
      </c>
      <c r="AA29" s="75">
        <f>STOA!K29</f>
        <v>101.44999999999999</v>
      </c>
      <c r="AB29" s="75">
        <f>-STOA!Q29</f>
        <v>0</v>
      </c>
      <c r="AC29">
        <f t="shared" si="0"/>
        <v>3.0298818350790109</v>
      </c>
      <c r="AD29">
        <f t="shared" si="1"/>
        <v>182.93334590464266</v>
      </c>
      <c r="AE29">
        <f>'IDT-1'!E29</f>
        <v>0</v>
      </c>
      <c r="AF29" s="24"/>
      <c r="AG29">
        <f t="shared" si="2"/>
        <v>182.93334590464266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1.3214340000000002</v>
      </c>
      <c r="E30">
        <f>GT_NG!S30</f>
        <v>2.1054307648564117</v>
      </c>
      <c r="F30">
        <f>GT_Spot!S30</f>
        <v>0</v>
      </c>
      <c r="G30">
        <f>PPCL_NG!S30</f>
        <v>84.69</v>
      </c>
      <c r="H30">
        <f>PPCL_Spot!S30</f>
        <v>0</v>
      </c>
      <c r="I30">
        <f>Bawana_NG!S30</f>
        <v>14.319466428198824</v>
      </c>
      <c r="J30">
        <f>Bawana_RLNG!S30</f>
        <v>0</v>
      </c>
      <c r="K30">
        <f>Bawana_Spot!S30</f>
        <v>3.7018438142175358E-4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65.26652636228502</v>
      </c>
      <c r="P30" s="36">
        <v>0</v>
      </c>
      <c r="Q30" s="36">
        <v>0</v>
      </c>
      <c r="R30" s="38">
        <v>0</v>
      </c>
      <c r="S30" s="38">
        <v>3.81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-61</v>
      </c>
      <c r="AA30" s="75">
        <f>STOA!K30</f>
        <v>101.44999999999999</v>
      </c>
      <c r="AB30" s="75">
        <f>-STOA!Q30</f>
        <v>0</v>
      </c>
      <c r="AC30">
        <f t="shared" si="0"/>
        <v>3.0637664659785671</v>
      </c>
      <c r="AD30">
        <f t="shared" si="1"/>
        <v>178.8994612737431</v>
      </c>
      <c r="AE30">
        <f>'IDT-1'!E30</f>
        <v>0</v>
      </c>
      <c r="AF30" s="24"/>
      <c r="AG30">
        <f t="shared" si="2"/>
        <v>178.8994612737431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1.3214340000000002</v>
      </c>
      <c r="E31">
        <f>GT_NG!S31</f>
        <v>2.1046286329386441</v>
      </c>
      <c r="F31">
        <f>GT_Spot!S31</f>
        <v>0</v>
      </c>
      <c r="G31">
        <f>PPCL_NG!S31</f>
        <v>84.69</v>
      </c>
      <c r="H31">
        <f>PPCL_Spot!S31</f>
        <v>0</v>
      </c>
      <c r="I31">
        <f>Bawana_NG!S31</f>
        <v>14.319466428198824</v>
      </c>
      <c r="J31">
        <f>Bawana_RLNG!S31</f>
        <v>0</v>
      </c>
      <c r="K31">
        <f>Bawana_Spot!S31</f>
        <v>3.7018438142175358E-4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68.416561578261167</v>
      </c>
      <c r="P31" s="36">
        <v>0</v>
      </c>
      <c r="Q31" s="36">
        <v>0</v>
      </c>
      <c r="R31" s="38">
        <v>0</v>
      </c>
      <c r="S31" s="38">
        <v>0.01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-66</v>
      </c>
      <c r="AA31" s="75">
        <f>STOA!K31</f>
        <v>101.44999999999999</v>
      </c>
      <c r="AB31" s="75">
        <f>-STOA!Q31</f>
        <v>0</v>
      </c>
      <c r="AC31">
        <f t="shared" si="0"/>
        <v>3.1006558125091024</v>
      </c>
      <c r="AD31">
        <f t="shared" si="1"/>
        <v>173.21180501127094</v>
      </c>
      <c r="AE31">
        <f>'IDT-1'!E31</f>
        <v>0</v>
      </c>
      <c r="AF31" s="24"/>
      <c r="AG31">
        <f t="shared" si="2"/>
        <v>173.21180501127094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-30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1.3214340000000002</v>
      </c>
      <c r="E32">
        <f>GT_NG!S32</f>
        <v>2.1046286329386441</v>
      </c>
      <c r="F32">
        <f>GT_Spot!S32</f>
        <v>0</v>
      </c>
      <c r="G32">
        <f>PPCL_NG!S32</f>
        <v>84.69</v>
      </c>
      <c r="H32">
        <f>PPCL_Spot!S32</f>
        <v>0</v>
      </c>
      <c r="I32">
        <f>Bawana_NG!S32</f>
        <v>14.319466428198824</v>
      </c>
      <c r="J32">
        <f>Bawana_RLNG!S32</f>
        <v>0</v>
      </c>
      <c r="K32">
        <f>Bawana_Spot!S32</f>
        <v>3.7018438142175358E-4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68.416561578261167</v>
      </c>
      <c r="P32" s="36">
        <v>0</v>
      </c>
      <c r="Q32" s="36">
        <v>0</v>
      </c>
      <c r="R32" s="38">
        <v>0</v>
      </c>
      <c r="S32" s="38">
        <v>0.01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-65</v>
      </c>
      <c r="AA32" s="75">
        <f>STOA!K32</f>
        <v>101.44999999999999</v>
      </c>
      <c r="AB32" s="75">
        <f>-STOA!Q32</f>
        <v>0</v>
      </c>
      <c r="AC32">
        <f t="shared" si="0"/>
        <v>3.092184654784214</v>
      </c>
      <c r="AD32">
        <f t="shared" si="1"/>
        <v>174.22027616899584</v>
      </c>
      <c r="AE32">
        <f>'IDT-1'!E32</f>
        <v>0</v>
      </c>
      <c r="AF32" s="24"/>
      <c r="AG32">
        <f t="shared" si="2"/>
        <v>174.22027616899584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-30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1.3214340000000002</v>
      </c>
      <c r="E33">
        <f>GT_NG!S33</f>
        <v>2.1046286329386441</v>
      </c>
      <c r="F33">
        <f>GT_Spot!S33</f>
        <v>0</v>
      </c>
      <c r="G33">
        <f>PPCL_NG!S33</f>
        <v>84.69</v>
      </c>
      <c r="H33">
        <f>PPCL_Spot!S33</f>
        <v>0</v>
      </c>
      <c r="I33">
        <f>Bawana_NG!S33</f>
        <v>14.319466428198824</v>
      </c>
      <c r="J33">
        <f>Bawana_RLNG!S33</f>
        <v>0</v>
      </c>
      <c r="K33">
        <f>Bawana_Spot!S33</f>
        <v>3.7018438142175358E-4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68.416561578261167</v>
      </c>
      <c r="P33" s="36">
        <v>0</v>
      </c>
      <c r="Q33" s="36">
        <v>0</v>
      </c>
      <c r="R33" s="38">
        <v>0</v>
      </c>
      <c r="S33" s="38">
        <v>0.01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-54</v>
      </c>
      <c r="AA33" s="75">
        <f>STOA!K33</f>
        <v>101.44999999999999</v>
      </c>
      <c r="AB33" s="75">
        <f>-STOA!Q33</f>
        <v>0</v>
      </c>
      <c r="AC33">
        <f t="shared" si="0"/>
        <v>2.9219143845139435</v>
      </c>
      <c r="AD33">
        <f t="shared" si="1"/>
        <v>194.4905464392661</v>
      </c>
      <c r="AE33">
        <f>'IDT-1'!E33</f>
        <v>0</v>
      </c>
      <c r="AF33" s="24"/>
      <c r="AG33">
        <f t="shared" si="2"/>
        <v>194.4905464392661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-20.9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1.3214340000000002</v>
      </c>
      <c r="E34">
        <f>GT_NG!S34</f>
        <v>2.1046286329386441</v>
      </c>
      <c r="F34">
        <f>GT_Spot!S34</f>
        <v>0</v>
      </c>
      <c r="G34">
        <f>PPCL_NG!S34</f>
        <v>84.69</v>
      </c>
      <c r="H34">
        <f>PPCL_Spot!S34</f>
        <v>0</v>
      </c>
      <c r="I34">
        <f>Bawana_NG!S34</f>
        <v>14.319466428198824</v>
      </c>
      <c r="J34">
        <f>Bawana_RLNG!S34</f>
        <v>0</v>
      </c>
      <c r="K34">
        <f>Bawana_Spot!S34</f>
        <v>3.7018438142175358E-4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68.394218067905655</v>
      </c>
      <c r="P34" s="36">
        <v>0</v>
      </c>
      <c r="Q34" s="36">
        <v>0</v>
      </c>
      <c r="R34" s="38">
        <v>0</v>
      </c>
      <c r="S34" s="38">
        <v>0.01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-47</v>
      </c>
      <c r="AA34" s="75">
        <f>STOA!K34</f>
        <v>101.44999999999999</v>
      </c>
      <c r="AB34" s="75">
        <f>-STOA!Q34</f>
        <v>0</v>
      </c>
      <c r="AC34">
        <f t="shared" si="0"/>
        <v>2.6853813985025519</v>
      </c>
      <c r="AD34">
        <f t="shared" si="1"/>
        <v>222.60473591492195</v>
      </c>
      <c r="AE34">
        <f>'IDT-1'!E34</f>
        <v>0</v>
      </c>
      <c r="AF34" s="24"/>
      <c r="AG34">
        <f t="shared" si="2"/>
        <v>222.60473591492195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1.3214340000000002</v>
      </c>
      <c r="E35">
        <f>GT_NG!S35</f>
        <v>2.1054307648564117</v>
      </c>
      <c r="F35">
        <f>GT_Spot!S35</f>
        <v>0</v>
      </c>
      <c r="G35">
        <f>PPCL_NG!S35</f>
        <v>84.69</v>
      </c>
      <c r="H35">
        <f>PPCL_Spot!S35</f>
        <v>0</v>
      </c>
      <c r="I35">
        <f>Bawana_NG!S35</f>
        <v>17.629351098678637</v>
      </c>
      <c r="J35">
        <f>Bawana_RLNG!S35</f>
        <v>0</v>
      </c>
      <c r="K35">
        <f>Bawana_Spot!S35</f>
        <v>3.7018438142175358E-4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67.019965569822901</v>
      </c>
      <c r="P35" s="36">
        <v>0</v>
      </c>
      <c r="Q35" s="36">
        <v>0</v>
      </c>
      <c r="R35" s="38">
        <v>0</v>
      </c>
      <c r="S35" s="38">
        <v>0.01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-41</v>
      </c>
      <c r="AA35" s="75">
        <f>STOA!K35</f>
        <v>101.44999999999999</v>
      </c>
      <c r="AB35" s="75">
        <f>-STOA!Q35</f>
        <v>0</v>
      </c>
      <c r="AC35">
        <f t="shared" si="0"/>
        <v>2.9049552320561345</v>
      </c>
      <c r="AD35">
        <f t="shared" si="1"/>
        <v>200.32159638568322</v>
      </c>
      <c r="AE35">
        <f>'IDT-1'!E35</f>
        <v>0</v>
      </c>
      <c r="AF35" s="24"/>
      <c r="AG35">
        <f t="shared" si="2"/>
        <v>200.32159638568322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1.3214340000000002</v>
      </c>
      <c r="E36">
        <f>GT_NG!S36</f>
        <v>2.1054307648564117</v>
      </c>
      <c r="F36">
        <f>GT_Spot!S36</f>
        <v>0</v>
      </c>
      <c r="G36">
        <f>PPCL_NG!S36</f>
        <v>84.69</v>
      </c>
      <c r="H36">
        <f>PPCL_Spot!S36</f>
        <v>0</v>
      </c>
      <c r="I36">
        <f>Bawana_NG!S36</f>
        <v>17.629351098678637</v>
      </c>
      <c r="J36">
        <f>Bawana_RLNG!S36</f>
        <v>0</v>
      </c>
      <c r="K36">
        <f>Bawana_Spot!S36</f>
        <v>3.7018438142175358E-4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66.363099773075248</v>
      </c>
      <c r="P36" s="36">
        <v>0</v>
      </c>
      <c r="Q36" s="36">
        <v>0</v>
      </c>
      <c r="R36" s="38">
        <v>0</v>
      </c>
      <c r="S36" s="38">
        <v>0.01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-47</v>
      </c>
      <c r="AA36" s="75">
        <f>STOA!K36</f>
        <v>101.44999999999999</v>
      </c>
      <c r="AB36" s="75">
        <f>-STOA!Q36</f>
        <v>0</v>
      </c>
      <c r="AC36">
        <f t="shared" si="0"/>
        <v>2.9502645057127888</v>
      </c>
      <c r="AD36">
        <f t="shared" si="1"/>
        <v>193.61942131527891</v>
      </c>
      <c r="AE36">
        <f>'IDT-1'!E36</f>
        <v>0</v>
      </c>
      <c r="AF36" s="24"/>
      <c r="AG36">
        <f t="shared" si="2"/>
        <v>193.61942131527891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1.3214340000000002</v>
      </c>
      <c r="E37">
        <f>GT_NG!S37</f>
        <v>2.1054307648564117</v>
      </c>
      <c r="F37">
        <f>GT_Spot!S37</f>
        <v>0</v>
      </c>
      <c r="G37">
        <f>PPCL_NG!S37</f>
        <v>84.69</v>
      </c>
      <c r="H37">
        <f>PPCL_Spot!S37</f>
        <v>0</v>
      </c>
      <c r="I37">
        <f>Bawana_NG!S37</f>
        <v>17.629351098678637</v>
      </c>
      <c r="J37">
        <f>Bawana_RLNG!S37</f>
        <v>0</v>
      </c>
      <c r="K37">
        <f>Bawana_Spot!S37</f>
        <v>3.7018438142175358E-4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62.074995525214277</v>
      </c>
      <c r="P37" s="36">
        <v>0</v>
      </c>
      <c r="Q37" s="36">
        <v>0</v>
      </c>
      <c r="R37" s="38">
        <v>0</v>
      </c>
      <c r="S37" s="38">
        <v>0.01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-40</v>
      </c>
      <c r="AA37" s="75">
        <f>STOA!K37</f>
        <v>101.44999999999999</v>
      </c>
      <c r="AB37" s="75">
        <f>-STOA!Q37</f>
        <v>0</v>
      </c>
      <c r="AC37">
        <f t="shared" si="0"/>
        <v>2.6008115942098606</v>
      </c>
      <c r="AD37">
        <f t="shared" si="1"/>
        <v>226.68076997892086</v>
      </c>
      <c r="AE37">
        <f>'IDT-1'!E37</f>
        <v>0</v>
      </c>
      <c r="AF37" s="24"/>
      <c r="AG37">
        <f t="shared" si="2"/>
        <v>226.68076997892086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1.3214340000000002</v>
      </c>
      <c r="E38">
        <f>GT_NG!S38</f>
        <v>2.1054307648564117</v>
      </c>
      <c r="F38">
        <f>GT_Spot!S38</f>
        <v>0</v>
      </c>
      <c r="G38">
        <f>PPCL_NG!S38</f>
        <v>84.69</v>
      </c>
      <c r="H38">
        <f>PPCL_Spot!S38</f>
        <v>0</v>
      </c>
      <c r="I38">
        <f>Bawana_NG!S38</f>
        <v>17.629351098678637</v>
      </c>
      <c r="J38">
        <f>Bawana_RLNG!S38</f>
        <v>0</v>
      </c>
      <c r="K38">
        <f>Bawana_Spot!S38</f>
        <v>3.7018438142175358E-4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60.953896990236693</v>
      </c>
      <c r="P38" s="36">
        <v>0</v>
      </c>
      <c r="Q38" s="36">
        <v>0</v>
      </c>
      <c r="R38" s="38">
        <v>0</v>
      </c>
      <c r="S38" s="38">
        <v>0.01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-35</v>
      </c>
      <c r="AA38" s="75">
        <f>STOA!K38</f>
        <v>101.44999999999999</v>
      </c>
      <c r="AB38" s="75">
        <f>-STOA!Q38</f>
        <v>0</v>
      </c>
      <c r="AC38">
        <f t="shared" si="0"/>
        <v>2.5490385778916038</v>
      </c>
      <c r="AD38">
        <f t="shared" si="1"/>
        <v>230.61144446026157</v>
      </c>
      <c r="AE38">
        <f>'IDT-1'!E38</f>
        <v>0</v>
      </c>
      <c r="AF38" s="24"/>
      <c r="AG38">
        <f t="shared" si="2"/>
        <v>230.61144446026157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2.1054307648564117</v>
      </c>
      <c r="F39">
        <f>GT_Spot!S39</f>
        <v>0</v>
      </c>
      <c r="G39">
        <f>PPCL_NG!S39</f>
        <v>84.69</v>
      </c>
      <c r="H39">
        <f>PPCL_Spot!S39</f>
        <v>0</v>
      </c>
      <c r="I39">
        <f>Bawana_NG!S39</f>
        <v>17.629351098678637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59.183595597477435</v>
      </c>
      <c r="P39" s="36">
        <v>0</v>
      </c>
      <c r="Q39" s="36">
        <v>0</v>
      </c>
      <c r="R39" s="38">
        <v>0</v>
      </c>
      <c r="S39" s="38">
        <v>0.01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101.44999999999999</v>
      </c>
      <c r="AB39" s="75">
        <f>-STOA!Q39</f>
        <v>0</v>
      </c>
      <c r="AC39">
        <f t="shared" si="0"/>
        <v>2.2375560266725047</v>
      </c>
      <c r="AD39">
        <f t="shared" si="1"/>
        <v>264.13816143433996</v>
      </c>
      <c r="AE39">
        <f>'IDT-1'!E39</f>
        <v>0</v>
      </c>
      <c r="AF39" s="24"/>
      <c r="AG39">
        <f t="shared" si="2"/>
        <v>264.13816143433996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2.1054307648564117</v>
      </c>
      <c r="F40">
        <f>GT_Spot!S40</f>
        <v>0</v>
      </c>
      <c r="G40">
        <f>PPCL_NG!S40</f>
        <v>84.69</v>
      </c>
      <c r="H40">
        <f>PPCL_Spot!S40</f>
        <v>0</v>
      </c>
      <c r="I40">
        <f>Bawana_NG!S40</f>
        <v>17.629351098678637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59.235668526532557</v>
      </c>
      <c r="P40" s="36">
        <v>0</v>
      </c>
      <c r="Q40" s="36">
        <v>0</v>
      </c>
      <c r="R40" s="38">
        <v>0</v>
      </c>
      <c r="S40" s="38">
        <v>0.01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101.44999999999999</v>
      </c>
      <c r="AB40" s="75">
        <f>-STOA!Q40</f>
        <v>0</v>
      </c>
      <c r="AC40">
        <f t="shared" si="0"/>
        <v>2.2379934392765675</v>
      </c>
      <c r="AD40">
        <f t="shared" si="1"/>
        <v>264.18979695079099</v>
      </c>
      <c r="AE40">
        <f>'IDT-1'!E40</f>
        <v>0</v>
      </c>
      <c r="AF40" s="24"/>
      <c r="AG40">
        <f t="shared" si="2"/>
        <v>264.18979695079099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2.1054307648564117</v>
      </c>
      <c r="F41">
        <f>GT_Spot!S41</f>
        <v>0</v>
      </c>
      <c r="G41">
        <f>PPCL_NG!S41</f>
        <v>83.185554670495819</v>
      </c>
      <c r="H41">
        <f>PPCL_Spot!S41</f>
        <v>0</v>
      </c>
      <c r="I41">
        <f>Bawana_NG!S41</f>
        <v>17.629351098678637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60.535680907484938</v>
      </c>
      <c r="P41" s="36">
        <v>0</v>
      </c>
      <c r="Q41" s="36">
        <v>0</v>
      </c>
      <c r="R41" s="38">
        <v>0</v>
      </c>
      <c r="S41" s="38">
        <v>0.01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101.44999999999999</v>
      </c>
      <c r="AB41" s="75">
        <f>-STOA!Q41</f>
        <v>0</v>
      </c>
      <c r="AC41">
        <f t="shared" si="0"/>
        <v>2.998680397748748</v>
      </c>
      <c r="AD41">
        <f t="shared" si="1"/>
        <v>173.224677043767</v>
      </c>
      <c r="AE41">
        <f>'IDT-1'!E41</f>
        <v>0</v>
      </c>
      <c r="AF41" s="24"/>
      <c r="AG41">
        <f t="shared" si="2"/>
        <v>173.224677043767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-90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2.1054307648564117</v>
      </c>
      <c r="F42">
        <f>GT_Spot!S42</f>
        <v>0</v>
      </c>
      <c r="G42">
        <f>PPCL_NG!S42</f>
        <v>83.185554670495819</v>
      </c>
      <c r="H42">
        <f>PPCL_Spot!S42</f>
        <v>0</v>
      </c>
      <c r="I42">
        <f>Bawana_NG!S42</f>
        <v>17.629351098678637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60.535680907484938</v>
      </c>
      <c r="P42" s="36">
        <v>0</v>
      </c>
      <c r="Q42" s="36">
        <v>0</v>
      </c>
      <c r="R42" s="38">
        <v>0</v>
      </c>
      <c r="S42" s="38">
        <v>0.01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101.44999999999999</v>
      </c>
      <c r="AB42" s="75">
        <f>-STOA!Q42</f>
        <v>0</v>
      </c>
      <c r="AC42">
        <f t="shared" si="0"/>
        <v>2.9139688204998575</v>
      </c>
      <c r="AD42">
        <f t="shared" si="1"/>
        <v>183.3093886210159</v>
      </c>
      <c r="AE42">
        <f>'IDT-1'!E42</f>
        <v>0</v>
      </c>
      <c r="AF42" s="24"/>
      <c r="AG42">
        <f t="shared" si="2"/>
        <v>183.3093886210159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-80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2.1054307648564117</v>
      </c>
      <c r="F43">
        <f>GT_Spot!S43</f>
        <v>0</v>
      </c>
      <c r="G43">
        <f>PPCL_NG!S43</f>
        <v>83.185554670495819</v>
      </c>
      <c r="H43">
        <f>PPCL_Spot!S43</f>
        <v>0</v>
      </c>
      <c r="I43">
        <f>Bawana_NG!S43</f>
        <v>14.319466428198824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60.615680259785215</v>
      </c>
      <c r="P43" s="36">
        <v>0</v>
      </c>
      <c r="Q43" s="36">
        <v>0</v>
      </c>
      <c r="R43" s="38">
        <v>0</v>
      </c>
      <c r="S43" s="38">
        <v>0.01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101.44999999999999</v>
      </c>
      <c r="AB43" s="75">
        <f>-STOA!Q43</f>
        <v>0</v>
      </c>
      <c r="AC43">
        <f t="shared" si="0"/>
        <v>2.7682415756787027</v>
      </c>
      <c r="AD43">
        <f t="shared" si="1"/>
        <v>194.22523054765753</v>
      </c>
      <c r="AE43">
        <f>'IDT-1'!E43</f>
        <v>0</v>
      </c>
      <c r="AF43" s="24"/>
      <c r="AG43">
        <f t="shared" si="2"/>
        <v>194.22523054765753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-66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2.1054307648564117</v>
      </c>
      <c r="F44">
        <f>GT_Spot!S44</f>
        <v>0</v>
      </c>
      <c r="G44">
        <f>PPCL_NG!S44</f>
        <v>83.185554670495819</v>
      </c>
      <c r="H44">
        <f>PPCL_Spot!S44</f>
        <v>0</v>
      </c>
      <c r="I44">
        <f>Bawana_NG!S44</f>
        <v>14.319466428198824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60.025256519171712</v>
      </c>
      <c r="P44" s="36">
        <v>0</v>
      </c>
      <c r="Q44" s="36">
        <v>0</v>
      </c>
      <c r="R44" s="38">
        <v>0</v>
      </c>
      <c r="S44" s="38">
        <v>0.01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101.44999999999999</v>
      </c>
      <c r="AB44" s="75">
        <f>-STOA!Q44</f>
        <v>0</v>
      </c>
      <c r="AC44">
        <f t="shared" si="0"/>
        <v>2.7378685430828824</v>
      </c>
      <c r="AD44">
        <f t="shared" si="1"/>
        <v>196.6651798396399</v>
      </c>
      <c r="AE44">
        <f>'IDT-1'!E44</f>
        <v>0</v>
      </c>
      <c r="AF44" s="24"/>
      <c r="AG44">
        <f t="shared" si="2"/>
        <v>196.6651798396399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-63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2.1054307648564117</v>
      </c>
      <c r="F45">
        <f>GT_Spot!S45</f>
        <v>0</v>
      </c>
      <c r="G45">
        <f>PPCL_NG!S45</f>
        <v>83.185554670495819</v>
      </c>
      <c r="H45">
        <f>PPCL_Spot!S45</f>
        <v>0</v>
      </c>
      <c r="I45">
        <f>Bawana_NG!S45</f>
        <v>14.319466428198824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60.655888097482105</v>
      </c>
      <c r="P45" s="36">
        <v>0</v>
      </c>
      <c r="Q45" s="36">
        <v>0</v>
      </c>
      <c r="R45" s="38">
        <v>0</v>
      </c>
      <c r="S45" s="38">
        <v>0.01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101.44999999999999</v>
      </c>
      <c r="AB45" s="75">
        <f>-STOA!Q45</f>
        <v>0</v>
      </c>
      <c r="AC45">
        <f t="shared" si="0"/>
        <v>2.6923389019913548</v>
      </c>
      <c r="AD45">
        <f t="shared" si="1"/>
        <v>203.34134105904181</v>
      </c>
      <c r="AE45">
        <f>'IDT-1'!E45</f>
        <v>0</v>
      </c>
      <c r="AF45" s="24"/>
      <c r="AG45">
        <f t="shared" si="2"/>
        <v>203.34134105904181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-57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2.1054307648564117</v>
      </c>
      <c r="F46">
        <f>GT_Spot!S46</f>
        <v>0</v>
      </c>
      <c r="G46">
        <f>PPCL_NG!S46</f>
        <v>83.185554670495819</v>
      </c>
      <c r="H46">
        <f>PPCL_Spot!S46</f>
        <v>0</v>
      </c>
      <c r="I46">
        <f>Bawana_NG!S46</f>
        <v>14.319466428198824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60.150321910481374</v>
      </c>
      <c r="P46" s="36">
        <v>0</v>
      </c>
      <c r="Q46" s="36">
        <v>0</v>
      </c>
      <c r="R46" s="38">
        <v>0</v>
      </c>
      <c r="S46" s="38">
        <v>0.01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101.44999999999999</v>
      </c>
      <c r="AB46" s="75">
        <f>-STOA!Q46</f>
        <v>0</v>
      </c>
      <c r="AC46">
        <f t="shared" si="0"/>
        <v>2.6457363573961037</v>
      </c>
      <c r="AD46">
        <f t="shared" si="1"/>
        <v>207.8823774166363</v>
      </c>
      <c r="AE46">
        <f>'IDT-1'!E46</f>
        <v>0</v>
      </c>
      <c r="AF46" s="24"/>
      <c r="AG46">
        <f t="shared" si="2"/>
        <v>207.8823774166363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-52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2.1054307648564117</v>
      </c>
      <c r="F47">
        <f>GT_Spot!S47</f>
        <v>0</v>
      </c>
      <c r="G47">
        <f>PPCL_NG!S47</f>
        <v>83.185554670495819</v>
      </c>
      <c r="H47">
        <f>PPCL_Spot!S47</f>
        <v>0</v>
      </c>
      <c r="I47">
        <f>Bawana_NG!S47</f>
        <v>14.319466428198824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58.339120240056403</v>
      </c>
      <c r="P47" s="36">
        <v>0</v>
      </c>
      <c r="Q47" s="36">
        <v>0</v>
      </c>
      <c r="R47" s="38">
        <v>0</v>
      </c>
      <c r="S47" s="38">
        <v>0.01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101.44999999999999</v>
      </c>
      <c r="AB47" s="75">
        <f>-STOA!Q47</f>
        <v>0</v>
      </c>
      <c r="AC47">
        <f t="shared" si="0"/>
        <v>2.5881664747400888</v>
      </c>
      <c r="AD47">
        <f t="shared" si="1"/>
        <v>211.12874562886736</v>
      </c>
      <c r="AE47">
        <f>'IDT-1'!E47</f>
        <v>0</v>
      </c>
      <c r="AF47" s="24"/>
      <c r="AG47">
        <f t="shared" si="2"/>
        <v>211.12874562886736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-47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2.1054307648564117</v>
      </c>
      <c r="F48">
        <f>GT_Spot!S48</f>
        <v>0</v>
      </c>
      <c r="G48">
        <f>PPCL_NG!S48</f>
        <v>83.185554670495819</v>
      </c>
      <c r="H48">
        <f>PPCL_Spot!S48</f>
        <v>0</v>
      </c>
      <c r="I48">
        <f>Bawana_NG!S48</f>
        <v>14.319466428198824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57.84071075169846</v>
      </c>
      <c r="P48" s="36">
        <v>0</v>
      </c>
      <c r="Q48" s="36">
        <v>0</v>
      </c>
      <c r="R48" s="38">
        <v>0</v>
      </c>
      <c r="S48" s="38">
        <v>0.01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101.44999999999999</v>
      </c>
      <c r="AB48" s="75">
        <f>-STOA!Q48</f>
        <v>0</v>
      </c>
      <c r="AC48">
        <f t="shared" si="0"/>
        <v>2.5416240464134363</v>
      </c>
      <c r="AD48">
        <f t="shared" si="1"/>
        <v>215.67687856883603</v>
      </c>
      <c r="AE48">
        <f>'IDT-1'!E48</f>
        <v>0</v>
      </c>
      <c r="AF48" s="24"/>
      <c r="AG48">
        <f t="shared" si="2"/>
        <v>215.67687856883603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-42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2.1054307648564117</v>
      </c>
      <c r="F49">
        <f>GT_Spot!S49</f>
        <v>0</v>
      </c>
      <c r="G49">
        <f>PPCL_NG!S49</f>
        <v>83.185554670495819</v>
      </c>
      <c r="H49">
        <f>PPCL_Spot!S49</f>
        <v>0</v>
      </c>
      <c r="I49">
        <f>Bawana_NG!S49</f>
        <v>14.319466428198824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58.990773220419428</v>
      </c>
      <c r="P49" s="36">
        <v>0</v>
      </c>
      <c r="Q49" s="36">
        <v>0</v>
      </c>
      <c r="R49" s="38">
        <v>0</v>
      </c>
      <c r="S49" s="38">
        <v>0.01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101.44999999999999</v>
      </c>
      <c r="AB49" s="75">
        <f>-STOA!Q49</f>
        <v>0</v>
      </c>
      <c r="AC49">
        <f t="shared" si="0"/>
        <v>2.525871097976025</v>
      </c>
      <c r="AD49">
        <f t="shared" si="1"/>
        <v>219.84269398599443</v>
      </c>
      <c r="AE49">
        <f>'IDT-1'!E49</f>
        <v>0</v>
      </c>
      <c r="AF49" s="24"/>
      <c r="AG49">
        <f t="shared" si="2"/>
        <v>219.84269398599443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-39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2.1054307648564117</v>
      </c>
      <c r="F50">
        <f>GT_Spot!S50</f>
        <v>0</v>
      </c>
      <c r="G50">
        <f>PPCL_NG!S50</f>
        <v>83.185554670495819</v>
      </c>
      <c r="H50">
        <f>PPCL_Spot!S50</f>
        <v>0</v>
      </c>
      <c r="I50">
        <f>Bawana_NG!S50</f>
        <v>14.319466428198824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60.506024981036539</v>
      </c>
      <c r="P50" s="36">
        <v>0</v>
      </c>
      <c r="Q50" s="36">
        <v>0</v>
      </c>
      <c r="R50" s="38">
        <v>0</v>
      </c>
      <c r="S50" s="38">
        <v>0.01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101.44999999999999</v>
      </c>
      <c r="AB50" s="75">
        <f>-STOA!Q50</f>
        <v>0</v>
      </c>
      <c r="AC50">
        <f t="shared" si="0"/>
        <v>2.5131857395905421</v>
      </c>
      <c r="AD50">
        <f t="shared" si="1"/>
        <v>224.37063110499707</v>
      </c>
      <c r="AE50">
        <f>'IDT-1'!E50</f>
        <v>0</v>
      </c>
      <c r="AF50" s="24"/>
      <c r="AG50">
        <f t="shared" si="2"/>
        <v>224.37063110499707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-36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2.1054307648564117</v>
      </c>
      <c r="F51">
        <f>GT_Spot!S51</f>
        <v>0</v>
      </c>
      <c r="G51">
        <f>PPCL_NG!S51</f>
        <v>83.185554670495819</v>
      </c>
      <c r="H51">
        <f>PPCL_Spot!S51</f>
        <v>0</v>
      </c>
      <c r="I51">
        <f>Bawana_NG!S51</f>
        <v>14.319466428198824</v>
      </c>
      <c r="J51">
        <f>Bawana_RLNG!S51</f>
        <v>0</v>
      </c>
      <c r="K51">
        <f>Bawana_Spot!S51</f>
        <v>1.9039571968148793E-4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59.746908634825303</v>
      </c>
      <c r="P51" s="36">
        <v>0</v>
      </c>
      <c r="Q51" s="36">
        <v>0</v>
      </c>
      <c r="R51" s="38">
        <v>0</v>
      </c>
      <c r="S51" s="38">
        <v>0.01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101.44999999999999</v>
      </c>
      <c r="AB51" s="75">
        <f>-STOA!Q51</f>
        <v>0</v>
      </c>
      <c r="AC51">
        <f t="shared" si="0"/>
        <v>2.4813972884317459</v>
      </c>
      <c r="AD51">
        <f t="shared" si="1"/>
        <v>226.6434936056643</v>
      </c>
      <c r="AE51">
        <f>'IDT-1'!E51</f>
        <v>0</v>
      </c>
      <c r="AF51" s="24"/>
      <c r="AG51">
        <f t="shared" si="2"/>
        <v>226.6434936056643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-33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2.1054307648564117</v>
      </c>
      <c r="F52">
        <f>GT_Spot!S52</f>
        <v>0</v>
      </c>
      <c r="G52">
        <f>PPCL_NG!S52</f>
        <v>83.185554670495819</v>
      </c>
      <c r="H52">
        <f>PPCL_Spot!S52</f>
        <v>0</v>
      </c>
      <c r="I52">
        <f>Bawana_NG!S52</f>
        <v>14.319466428198824</v>
      </c>
      <c r="J52">
        <f>Bawana_RLNG!S52</f>
        <v>0</v>
      </c>
      <c r="K52">
        <f>Bawana_Spot!S52</f>
        <v>1.9039571968148793E-4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59.746908634825303</v>
      </c>
      <c r="P52" s="36">
        <v>0</v>
      </c>
      <c r="Q52" s="36">
        <v>0</v>
      </c>
      <c r="R52" s="38">
        <v>0</v>
      </c>
      <c r="S52" s="38">
        <v>0.01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101.44999999999999</v>
      </c>
      <c r="AB52" s="75">
        <f>-STOA!Q52</f>
        <v>0</v>
      </c>
      <c r="AC52">
        <f t="shared" si="0"/>
        <v>2.4644549729819678</v>
      </c>
      <c r="AD52">
        <f t="shared" si="1"/>
        <v>228.66043592111407</v>
      </c>
      <c r="AE52">
        <f>'IDT-1'!E52</f>
        <v>0</v>
      </c>
      <c r="AF52" s="24"/>
      <c r="AG52">
        <f t="shared" si="2"/>
        <v>228.66043592111407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-31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2.1054307648564117</v>
      </c>
      <c r="F53">
        <f>GT_Spot!S53</f>
        <v>0</v>
      </c>
      <c r="G53">
        <f>PPCL_NG!S53</f>
        <v>83.185554670495819</v>
      </c>
      <c r="H53">
        <f>PPCL_Spot!S53</f>
        <v>0</v>
      </c>
      <c r="I53">
        <f>Bawana_NG!S53</f>
        <v>14.319466428198824</v>
      </c>
      <c r="J53">
        <f>Bawana_RLNG!S53</f>
        <v>0</v>
      </c>
      <c r="K53">
        <f>Bawana_Spot!S53</f>
        <v>1.9039571968148793E-4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58.496892963124814</v>
      </c>
      <c r="P53" s="36">
        <v>0</v>
      </c>
      <c r="Q53" s="36">
        <v>0</v>
      </c>
      <c r="R53" s="38">
        <v>0</v>
      </c>
      <c r="S53" s="38">
        <v>0.01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101.44999999999999</v>
      </c>
      <c r="AB53" s="75">
        <f>-STOA!Q53</f>
        <v>0</v>
      </c>
      <c r="AC53">
        <f t="shared" si="0"/>
        <v>2.4624259990645725</v>
      </c>
      <c r="AD53">
        <f t="shared" si="1"/>
        <v>226.41244922333095</v>
      </c>
      <c r="AE53">
        <f>'IDT-1'!E53</f>
        <v>0</v>
      </c>
      <c r="AF53" s="24"/>
      <c r="AG53">
        <f t="shared" si="2"/>
        <v>226.41244922333095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-32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2.1054307648564117</v>
      </c>
      <c r="F54">
        <f>GT_Spot!S54</f>
        <v>0</v>
      </c>
      <c r="G54">
        <f>PPCL_NG!S54</f>
        <v>83.185554670495819</v>
      </c>
      <c r="H54">
        <f>PPCL_Spot!S54</f>
        <v>0</v>
      </c>
      <c r="I54">
        <f>Bawana_NG!S54</f>
        <v>14.319466428198824</v>
      </c>
      <c r="J54">
        <f>Bawana_RLNG!S54</f>
        <v>0</v>
      </c>
      <c r="K54">
        <f>Bawana_Spot!S54</f>
        <v>1.9039571968148793E-4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58.496892963124814</v>
      </c>
      <c r="P54" s="36">
        <v>0</v>
      </c>
      <c r="Q54" s="36">
        <v>0</v>
      </c>
      <c r="R54" s="38">
        <v>0</v>
      </c>
      <c r="S54" s="38">
        <v>0.01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101.44999999999999</v>
      </c>
      <c r="AB54" s="75">
        <f>-STOA!Q54</f>
        <v>0</v>
      </c>
      <c r="AC54">
        <f t="shared" si="0"/>
        <v>2.420070210440127</v>
      </c>
      <c r="AD54">
        <f t="shared" si="1"/>
        <v>231.45480501195541</v>
      </c>
      <c r="AE54">
        <f>'IDT-1'!E54</f>
        <v>0</v>
      </c>
      <c r="AF54" s="24"/>
      <c r="AG54">
        <f t="shared" si="2"/>
        <v>231.45480501195541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-27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2.1054307648564117</v>
      </c>
      <c r="F55">
        <f>GT_Spot!S55</f>
        <v>0</v>
      </c>
      <c r="G55">
        <f>PPCL_NG!S55</f>
        <v>81.985264494706428</v>
      </c>
      <c r="H55">
        <f>PPCL_Spot!S55</f>
        <v>0</v>
      </c>
      <c r="I55">
        <f>Bawana_NG!S55</f>
        <v>14.319466428198824</v>
      </c>
      <c r="J55">
        <f>Bawana_RLNG!S55</f>
        <v>0</v>
      </c>
      <c r="K55">
        <f>Bawana_Spot!S55</f>
        <v>1.9039571968148793E-4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57.249591047419983</v>
      </c>
      <c r="P55" s="36">
        <v>0</v>
      </c>
      <c r="Q55" s="36">
        <v>0</v>
      </c>
      <c r="R55" s="38">
        <v>0</v>
      </c>
      <c r="S55" s="38">
        <v>3.81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101.44999999999999</v>
      </c>
      <c r="AB55" s="75">
        <f>-STOA!Q55</f>
        <v>0</v>
      </c>
      <c r="AC55">
        <f t="shared" si="0"/>
        <v>2.4568439100462429</v>
      </c>
      <c r="AD55">
        <f t="shared" si="1"/>
        <v>229.77043922085511</v>
      </c>
      <c r="AE55">
        <f>'IDT-1'!E55</f>
        <v>0</v>
      </c>
      <c r="AF55" s="24"/>
      <c r="AG55">
        <f t="shared" si="2"/>
        <v>229.77043922085511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2.1054307648564117</v>
      </c>
      <c r="F56">
        <f>GT_Spot!S56</f>
        <v>0</v>
      </c>
      <c r="G56">
        <f>PPCL_NG!S56</f>
        <v>81.985264494706428</v>
      </c>
      <c r="H56">
        <f>PPCL_Spot!S56</f>
        <v>0</v>
      </c>
      <c r="I56">
        <f>Bawana_NG!S56</f>
        <v>14.319466428198824</v>
      </c>
      <c r="J56">
        <f>Bawana_RLNG!S56</f>
        <v>0</v>
      </c>
      <c r="K56">
        <f>Bawana_Spot!S56</f>
        <v>1.9039571968148793E-4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54.701736717754379</v>
      </c>
      <c r="P56" s="36">
        <v>0</v>
      </c>
      <c r="Q56" s="36">
        <v>0</v>
      </c>
      <c r="R56" s="38">
        <v>0</v>
      </c>
      <c r="S56" s="38">
        <v>3.81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101.44999999999999</v>
      </c>
      <c r="AB56" s="75">
        <f>-STOA!Q56</f>
        <v>0</v>
      </c>
      <c r="AC56">
        <f t="shared" si="0"/>
        <v>2.4523842491268306</v>
      </c>
      <c r="AD56">
        <f t="shared" si="1"/>
        <v>225.22704455210894</v>
      </c>
      <c r="AE56">
        <f>'IDT-1'!E56</f>
        <v>0</v>
      </c>
      <c r="AF56" s="24"/>
      <c r="AG56">
        <f t="shared" si="2"/>
        <v>225.22704455210894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-32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2.1054307648564117</v>
      </c>
      <c r="F57">
        <f>GT_Spot!S57</f>
        <v>0</v>
      </c>
      <c r="G57">
        <f>PPCL_NG!S57</f>
        <v>81.985264494706428</v>
      </c>
      <c r="H57">
        <f>PPCL_Spot!S57</f>
        <v>0</v>
      </c>
      <c r="I57">
        <f>Bawana_NG!S57</f>
        <v>14.319466428198824</v>
      </c>
      <c r="J57">
        <f>Bawana_RLNG!S57</f>
        <v>0</v>
      </c>
      <c r="K57">
        <f>Bawana_Spot!S57</f>
        <v>1.9039571968148793E-4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55.200146206112322</v>
      </c>
      <c r="P57" s="36">
        <v>0</v>
      </c>
      <c r="Q57" s="36">
        <v>0</v>
      </c>
      <c r="R57" s="38">
        <v>0</v>
      </c>
      <c r="S57" s="38">
        <v>3.81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101.44999999999999</v>
      </c>
      <c r="AB57" s="75">
        <f>-STOA!Q57</f>
        <v>0</v>
      </c>
      <c r="AC57">
        <f t="shared" si="0"/>
        <v>2.4650420465539256</v>
      </c>
      <c r="AD57">
        <f t="shared" si="1"/>
        <v>224.71279624303972</v>
      </c>
      <c r="AE57">
        <f>'IDT-1'!E57</f>
        <v>0</v>
      </c>
      <c r="AF57" s="24"/>
      <c r="AG57">
        <f t="shared" si="2"/>
        <v>224.71279624303972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-33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2.1054307648564117</v>
      </c>
      <c r="F58">
        <f>GT_Spot!S58</f>
        <v>0</v>
      </c>
      <c r="G58">
        <f>PPCL_NG!S58</f>
        <v>81.985264494706428</v>
      </c>
      <c r="H58">
        <f>PPCL_Spot!S58</f>
        <v>0</v>
      </c>
      <c r="I58">
        <f>Bawana_NG!S58</f>
        <v>14.319466428198824</v>
      </c>
      <c r="J58">
        <f>Bawana_RLNG!S58</f>
        <v>0</v>
      </c>
      <c r="K58">
        <f>Bawana_Spot!S58</f>
        <v>1.9039571968148793E-4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55.200146206112322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101.44999999999999</v>
      </c>
      <c r="AB58" s="75">
        <f>-STOA!Q58</f>
        <v>0</v>
      </c>
      <c r="AC58">
        <f t="shared" si="0"/>
        <v>2.3906822579294804</v>
      </c>
      <c r="AD58">
        <f t="shared" si="1"/>
        <v>225.97715603166421</v>
      </c>
      <c r="AE58">
        <f>'IDT-1'!E58</f>
        <v>0</v>
      </c>
      <c r="AF58" s="24"/>
      <c r="AG58">
        <f t="shared" si="2"/>
        <v>225.97715603166421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-28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2.1054307648564117</v>
      </c>
      <c r="F59">
        <f>GT_Spot!S59</f>
        <v>0</v>
      </c>
      <c r="G59">
        <f>PPCL_NG!S59</f>
        <v>81.985264494706428</v>
      </c>
      <c r="H59">
        <f>PPCL_Spot!S59</f>
        <v>0</v>
      </c>
      <c r="I59">
        <f>Bawana_NG!S59</f>
        <v>14.319466428198824</v>
      </c>
      <c r="J59">
        <f>Bawana_RLNG!S59</f>
        <v>0</v>
      </c>
      <c r="K59">
        <f>Bawana_Spot!S59</f>
        <v>1.9039571968148793E-4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55.001249549834569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101.44999999999999</v>
      </c>
      <c r="AB59" s="75">
        <f>-STOA!Q59</f>
        <v>0</v>
      </c>
      <c r="AC59">
        <f t="shared" si="0"/>
        <v>2.389011526016747</v>
      </c>
      <c r="AD59">
        <f t="shared" si="1"/>
        <v>225.77993010729915</v>
      </c>
      <c r="AE59">
        <f>'IDT-1'!E59</f>
        <v>0</v>
      </c>
      <c r="AF59" s="24"/>
      <c r="AG59">
        <f t="shared" si="2"/>
        <v>225.77993010729915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-28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2.1054307648564117</v>
      </c>
      <c r="F60">
        <f>GT_Spot!S60</f>
        <v>0</v>
      </c>
      <c r="G60">
        <f>PPCL_NG!S60</f>
        <v>81.985264494706428</v>
      </c>
      <c r="H60">
        <f>PPCL_Spot!S60</f>
        <v>0</v>
      </c>
      <c r="I60">
        <f>Bawana_NG!S60</f>
        <v>14.319466428198824</v>
      </c>
      <c r="J60">
        <f>Bawana_RLNG!S60</f>
        <v>0</v>
      </c>
      <c r="K60">
        <f>Bawana_Spot!S60</f>
        <v>1.9039571968148793E-4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55.5068157368353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101.44999999999999</v>
      </c>
      <c r="AB60" s="75">
        <f>-STOA!Q60</f>
        <v>0</v>
      </c>
      <c r="AC60">
        <f t="shared" si="0"/>
        <v>2.4017294397124425</v>
      </c>
      <c r="AD60">
        <f t="shared" si="1"/>
        <v>225.27277838060419</v>
      </c>
      <c r="AE60">
        <f>'IDT-1'!E60</f>
        <v>0</v>
      </c>
      <c r="AF60" s="24"/>
      <c r="AG60">
        <f t="shared" si="2"/>
        <v>225.27277838060419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-29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1.9542686962276639</v>
      </c>
      <c r="F61">
        <f>GT_Spot!S61</f>
        <v>0</v>
      </c>
      <c r="G61">
        <f>PPCL_NG!S61</f>
        <v>81.985264494706428</v>
      </c>
      <c r="H61">
        <f>PPCL_Spot!S61</f>
        <v>0</v>
      </c>
      <c r="I61">
        <f>Bawana_NG!S61</f>
        <v>17.629351098678637</v>
      </c>
      <c r="J61">
        <f>Bawana_RLNG!S61</f>
        <v>0</v>
      </c>
      <c r="K61">
        <f>Bawana_Spot!S61</f>
        <v>1.9039571968148793E-4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55.5068157368353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101.44999999999999</v>
      </c>
      <c r="AB61" s="75">
        <f>-STOA!Q61</f>
        <v>0</v>
      </c>
      <c r="AC61">
        <f t="shared" si="0"/>
        <v>2.4282627095679916</v>
      </c>
      <c r="AD61">
        <f t="shared" si="1"/>
        <v>228.40496771259973</v>
      </c>
      <c r="AE61">
        <f>'IDT-1'!E61</f>
        <v>0</v>
      </c>
      <c r="AF61" s="24"/>
      <c r="AG61">
        <f t="shared" si="2"/>
        <v>228.40496771259973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-29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1.9542686962276639</v>
      </c>
      <c r="F62">
        <f>GT_Spot!S62</f>
        <v>0</v>
      </c>
      <c r="G62">
        <f>PPCL_NG!S62</f>
        <v>81.985264494706428</v>
      </c>
      <c r="H62">
        <f>PPCL_Spot!S62</f>
        <v>0</v>
      </c>
      <c r="I62">
        <f>Bawana_NG!S62</f>
        <v>17.629351098678637</v>
      </c>
      <c r="J62">
        <f>Bawana_RLNG!S62</f>
        <v>0</v>
      </c>
      <c r="K62">
        <f>Bawana_Spot!S62</f>
        <v>1.9039571968148793E-4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55.5068157368353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101.44999999999999</v>
      </c>
      <c r="AB62" s="75">
        <f>-STOA!Q62</f>
        <v>0</v>
      </c>
      <c r="AC62">
        <f t="shared" si="0"/>
        <v>2.4197915518431024</v>
      </c>
      <c r="AD62">
        <f t="shared" si="1"/>
        <v>229.41343887032463</v>
      </c>
      <c r="AE62">
        <f>'IDT-1'!E62</f>
        <v>0</v>
      </c>
      <c r="AF62" s="24"/>
      <c r="AG62">
        <f t="shared" si="2"/>
        <v>229.41343887032463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-28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1.9542686962276639</v>
      </c>
      <c r="F63">
        <f>GT_Spot!S63</f>
        <v>0</v>
      </c>
      <c r="G63">
        <f>PPCL_NG!S63</f>
        <v>81.985264494706428</v>
      </c>
      <c r="H63">
        <f>PPCL_Spot!S63</f>
        <v>0</v>
      </c>
      <c r="I63">
        <f>Bawana_NG!S63</f>
        <v>17.629351098678637</v>
      </c>
      <c r="J63">
        <f>Bawana_RLNG!S63</f>
        <v>0</v>
      </c>
      <c r="K63">
        <f>Bawana_Spot!S63</f>
        <v>1.9039571968148793E-4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55.670530441149779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101.44999999999999</v>
      </c>
      <c r="AB63" s="75">
        <f>-STOA!Q63</f>
        <v>0</v>
      </c>
      <c r="AC63">
        <f t="shared" si="0"/>
        <v>2.4296379130842332</v>
      </c>
      <c r="AD63">
        <f t="shared" si="1"/>
        <v>228.56730721339792</v>
      </c>
      <c r="AE63">
        <f>'IDT-1'!E63</f>
        <v>0</v>
      </c>
      <c r="AF63" s="24"/>
      <c r="AG63">
        <f t="shared" si="2"/>
        <v>228.56730721339792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-29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1.9542686962276639</v>
      </c>
      <c r="F64">
        <f>GT_Spot!S64</f>
        <v>0</v>
      </c>
      <c r="G64">
        <f>PPCL_NG!S64</f>
        <v>81.985264494706428</v>
      </c>
      <c r="H64">
        <f>PPCL_Spot!S64</f>
        <v>0</v>
      </c>
      <c r="I64">
        <f>Bawana_NG!S64</f>
        <v>17.629351098678637</v>
      </c>
      <c r="J64">
        <f>Bawana_RLNG!S64</f>
        <v>0</v>
      </c>
      <c r="K64">
        <f>Bawana_Spot!S64</f>
        <v>1.9039571968148793E-4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53.428908800119792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101.44999999999999</v>
      </c>
      <c r="AB64" s="75">
        <f>-STOA!Q64</f>
        <v>0</v>
      </c>
      <c r="AC64">
        <f t="shared" si="0"/>
        <v>2.4023371335746919</v>
      </c>
      <c r="AD64">
        <f t="shared" si="1"/>
        <v>227.35298635187752</v>
      </c>
      <c r="AE64">
        <f>'IDT-1'!E64</f>
        <v>0</v>
      </c>
      <c r="AF64" s="24"/>
      <c r="AG64">
        <f t="shared" si="2"/>
        <v>227.35298635187752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-28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1.9542686962276639</v>
      </c>
      <c r="F65">
        <f>GT_Spot!S65</f>
        <v>0</v>
      </c>
      <c r="G65">
        <f>PPCL_NG!S65</f>
        <v>81.985264494706428</v>
      </c>
      <c r="H65">
        <f>PPCL_Spot!S65</f>
        <v>0</v>
      </c>
      <c r="I65">
        <f>Bawana_NG!S65</f>
        <v>17.629351098678637</v>
      </c>
      <c r="J65">
        <f>Bawana_RLNG!S65</f>
        <v>0</v>
      </c>
      <c r="K65">
        <f>Bawana_Spot!S65</f>
        <v>1.9039571968148793E-4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56.06490077941293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101.44999999999999</v>
      </c>
      <c r="AB65" s="75">
        <f>-STOA!Q65</f>
        <v>0</v>
      </c>
      <c r="AC65">
        <f t="shared" si="0"/>
        <v>2.4329506239256435</v>
      </c>
      <c r="AD65">
        <f t="shared" si="1"/>
        <v>228.95836484081968</v>
      </c>
      <c r="AE65">
        <f>'IDT-1'!E65</f>
        <v>0</v>
      </c>
      <c r="AF65" s="24"/>
      <c r="AG65">
        <f t="shared" si="2"/>
        <v>228.95836484081968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-29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1.9542686962276639</v>
      </c>
      <c r="F66">
        <f>GT_Spot!S66</f>
        <v>0</v>
      </c>
      <c r="G66">
        <f>PPCL_NG!S66</f>
        <v>81.985264494706428</v>
      </c>
      <c r="H66">
        <f>PPCL_Spot!S66</f>
        <v>0</v>
      </c>
      <c r="I66">
        <f>Bawana_NG!S66</f>
        <v>17.629351098678637</v>
      </c>
      <c r="J66">
        <f>Bawana_RLNG!S66</f>
        <v>0</v>
      </c>
      <c r="K66">
        <f>Bawana_Spot!S66</f>
        <v>1.9039571968148793E-4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56.992945554039345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101.44999999999999</v>
      </c>
      <c r="AB66" s="75">
        <f>-STOA!Q66</f>
        <v>0</v>
      </c>
      <c r="AC66">
        <f t="shared" si="0"/>
        <v>2.4492173577573944</v>
      </c>
      <c r="AD66">
        <f t="shared" si="1"/>
        <v>228.87014288161436</v>
      </c>
      <c r="AE66">
        <f>'IDT-1'!E66</f>
        <v>0</v>
      </c>
      <c r="AF66" s="24"/>
      <c r="AG66">
        <f t="shared" si="2"/>
        <v>228.87014288161436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1.9542686962276639</v>
      </c>
      <c r="F67">
        <f>GT_Spot!S67</f>
        <v>0</v>
      </c>
      <c r="G67">
        <f>PPCL_NG!S67</f>
        <v>81.985264494706428</v>
      </c>
      <c r="H67">
        <f>PPCL_Spot!S67</f>
        <v>0</v>
      </c>
      <c r="I67">
        <f>Bawana_NG!S67</f>
        <v>14.319466428198824</v>
      </c>
      <c r="J67">
        <f>Bawana_RLNG!S67</f>
        <v>0</v>
      </c>
      <c r="K67">
        <f>Bawana_Spot!S67</f>
        <v>1.9039571968148793E-4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58.057861432705522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101.44999999999999</v>
      </c>
      <c r="AB67" s="75">
        <f>-STOA!Q67</f>
        <v>0</v>
      </c>
      <c r="AC67">
        <f t="shared" si="0"/>
        <v>2.3880038312817149</v>
      </c>
      <c r="AD67">
        <f t="shared" si="1"/>
        <v>231.68638761627642</v>
      </c>
      <c r="AE67">
        <f>'IDT-1'!E67</f>
        <v>0</v>
      </c>
      <c r="AF67" s="24"/>
      <c r="AG67">
        <f t="shared" si="2"/>
        <v>231.68638761627642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-25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1.9542686962276639</v>
      </c>
      <c r="F68">
        <f>GT_Spot!S68</f>
        <v>0</v>
      </c>
      <c r="G68">
        <f>PPCL_NG!S68</f>
        <v>81.985264494706428</v>
      </c>
      <c r="H68">
        <f>PPCL_Spot!S68</f>
        <v>0</v>
      </c>
      <c r="I68">
        <f>Bawana_NG!S68</f>
        <v>14.319466428198824</v>
      </c>
      <c r="J68">
        <f>Bawana_RLNG!S68</f>
        <v>0</v>
      </c>
      <c r="K68">
        <f>Bawana_Spot!S68</f>
        <v>1.9039571968148793E-4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59.230274474534127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101.44999999999999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2.4402078894575201</v>
      </c>
      <c r="AD68">
        <f t="shared" ref="AD68:AD98" si="4">SUM(B68:AB68,AI68:AV68)-AC68</f>
        <v>227.80659659992918</v>
      </c>
      <c r="AE68">
        <f>'IDT-1'!E68</f>
        <v>0</v>
      </c>
      <c r="AF68" s="24"/>
      <c r="AG68">
        <f t="shared" ref="AG68:AG98" si="5">SUM(AD68:AF68)</f>
        <v>227.80659659992918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-30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1.9542686962276639</v>
      </c>
      <c r="F69">
        <f>GT_Spot!S69</f>
        <v>0</v>
      </c>
      <c r="G69">
        <f>PPCL_NG!S69</f>
        <v>81.985264494706428</v>
      </c>
      <c r="H69">
        <f>PPCL_Spot!S69</f>
        <v>0</v>
      </c>
      <c r="I69">
        <f>Bawana_NG!S69</f>
        <v>14.319466428198824</v>
      </c>
      <c r="J69">
        <f>Bawana_RLNG!S69</f>
        <v>0</v>
      </c>
      <c r="K69">
        <f>Bawana_Spot!S69</f>
        <v>1.9039571968148793E-4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59.230304226850912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101.44999999999999</v>
      </c>
      <c r="AB69" s="75">
        <f>-STOA!Q69</f>
        <v>0</v>
      </c>
      <c r="AC69">
        <f t="shared" si="3"/>
        <v>2.4656216125516481</v>
      </c>
      <c r="AD69">
        <f t="shared" si="4"/>
        <v>224.78121262915184</v>
      </c>
      <c r="AE69">
        <f>'IDT-1'!E69</f>
        <v>0</v>
      </c>
      <c r="AF69" s="24"/>
      <c r="AG69">
        <f t="shared" si="5"/>
        <v>224.78121262915184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-33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1.9542686962276639</v>
      </c>
      <c r="F70">
        <f>GT_Spot!S70</f>
        <v>0</v>
      </c>
      <c r="G70">
        <f>PPCL_NG!S70</f>
        <v>81.985264494706428</v>
      </c>
      <c r="H70">
        <f>PPCL_Spot!S70</f>
        <v>0</v>
      </c>
      <c r="I70">
        <f>Bawana_NG!S70</f>
        <v>14.319466428198824</v>
      </c>
      <c r="J70">
        <f>Bawana_RLNG!S70</f>
        <v>0</v>
      </c>
      <c r="K70">
        <f>Bawana_Spot!S70</f>
        <v>1.9039571968148793E-4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59.230290334365407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101.44999999999999</v>
      </c>
      <c r="AB70" s="75">
        <f>-STOA!Q70</f>
        <v>0</v>
      </c>
      <c r="AC70">
        <f t="shared" si="3"/>
        <v>2.4740926535796595</v>
      </c>
      <c r="AD70">
        <f t="shared" si="4"/>
        <v>223.77272769563837</v>
      </c>
      <c r="AE70">
        <f>'IDT-1'!E70</f>
        <v>0</v>
      </c>
      <c r="AF70" s="24"/>
      <c r="AG70">
        <f t="shared" si="5"/>
        <v>223.77272769563837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-34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1.9542686962276639</v>
      </c>
      <c r="F71">
        <f>GT_Spot!S71</f>
        <v>0</v>
      </c>
      <c r="G71">
        <f>PPCL_NG!S71</f>
        <v>81.985264494706428</v>
      </c>
      <c r="H71">
        <f>PPCL_Spot!S71</f>
        <v>0</v>
      </c>
      <c r="I71">
        <f>Bawana_NG!S71</f>
        <v>14.319466428198824</v>
      </c>
      <c r="J71">
        <f>Bawana_RLNG!S71</f>
        <v>0</v>
      </c>
      <c r="K71">
        <f>Bawana_Spot!S71</f>
        <v>1.9039571968148793E-4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59.370258202278485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101.44999999999999</v>
      </c>
      <c r="AB71" s="75">
        <f>-STOA!Q71</f>
        <v>0</v>
      </c>
      <c r="AC71">
        <f t="shared" si="3"/>
        <v>2.1872490210239008</v>
      </c>
      <c r="AD71">
        <f t="shared" si="4"/>
        <v>258.1995391961072</v>
      </c>
      <c r="AE71">
        <f>'IDT-1'!E71</f>
        <v>0</v>
      </c>
      <c r="AF71" s="24"/>
      <c r="AG71">
        <f t="shared" si="5"/>
        <v>258.1995391961072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1.9542686962276639</v>
      </c>
      <c r="F72">
        <f>GT_Spot!S72</f>
        <v>0</v>
      </c>
      <c r="G72">
        <f>PPCL_NG!S72</f>
        <v>81.985264494706428</v>
      </c>
      <c r="H72">
        <f>PPCL_Spot!S72</f>
        <v>0</v>
      </c>
      <c r="I72">
        <f>Bawana_NG!S72</f>
        <v>14.319466428198824</v>
      </c>
      <c r="J72">
        <f>Bawana_RLNG!S72</f>
        <v>0</v>
      </c>
      <c r="K72">
        <f>Bawana_Spot!S72</f>
        <v>1.9039571968148793E-4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59.403990860277993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101.44999999999999</v>
      </c>
      <c r="AB72" s="75">
        <f>-STOA!Q72</f>
        <v>0</v>
      </c>
      <c r="AC72">
        <f t="shared" si="3"/>
        <v>2.1875323753510969</v>
      </c>
      <c r="AD72">
        <f t="shared" si="4"/>
        <v>258.23298849977948</v>
      </c>
      <c r="AE72">
        <f>'IDT-1'!E72</f>
        <v>0</v>
      </c>
      <c r="AF72" s="24"/>
      <c r="AG72">
        <f t="shared" si="5"/>
        <v>258.23298849977948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1.8712230215827341</v>
      </c>
      <c r="F73">
        <f>GT_Spot!S73</f>
        <v>0</v>
      </c>
      <c r="G73">
        <f>PPCL_NG!S73</f>
        <v>49.68</v>
      </c>
      <c r="H73">
        <f>PPCL_Spot!S73</f>
        <v>0</v>
      </c>
      <c r="I73">
        <f>Bawana_NG!S73</f>
        <v>14.319466428198824</v>
      </c>
      <c r="J73">
        <f>Bawana_RLNG!S73</f>
        <v>0</v>
      </c>
      <c r="K73">
        <f>Bawana_Spot!S73</f>
        <v>1.9039571968148793E-4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59.403998666722366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101.44999999999999</v>
      </c>
      <c r="AB73" s="75">
        <f>-STOA!Q73</f>
        <v>0</v>
      </c>
      <c r="AC73">
        <f t="shared" si="3"/>
        <v>1.9154706355026783</v>
      </c>
      <c r="AD73">
        <f t="shared" si="4"/>
        <v>226.11674787672092</v>
      </c>
      <c r="AE73">
        <f>'IDT-1'!E73</f>
        <v>0</v>
      </c>
      <c r="AF73" s="24"/>
      <c r="AG73">
        <f t="shared" si="5"/>
        <v>226.11674787672092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1.8712230215827341</v>
      </c>
      <c r="F74">
        <f>GT_Spot!S74</f>
        <v>0</v>
      </c>
      <c r="G74">
        <f>PPCL_NG!S74</f>
        <v>49.68</v>
      </c>
      <c r="H74">
        <f>PPCL_Spot!S74</f>
        <v>0</v>
      </c>
      <c r="I74">
        <f>Bawana_NG!S74</f>
        <v>14.319466428198824</v>
      </c>
      <c r="J74">
        <f>Bawana_RLNG!S74</f>
        <v>0</v>
      </c>
      <c r="K74">
        <f>Bawana_Spot!S74</f>
        <v>1.9039571968148793E-4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59.403982313421729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101.44999999999999</v>
      </c>
      <c r="AB74" s="75">
        <f>-STOA!Q74</f>
        <v>0</v>
      </c>
      <c r="AC74">
        <f t="shared" si="3"/>
        <v>1.9154704981349526</v>
      </c>
      <c r="AD74">
        <f t="shared" si="4"/>
        <v>226.11673166078799</v>
      </c>
      <c r="AE74">
        <f>'IDT-1'!E74</f>
        <v>0</v>
      </c>
      <c r="AF74" s="24"/>
      <c r="AG74">
        <f t="shared" si="5"/>
        <v>226.11673166078799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1.3214340000000002</v>
      </c>
      <c r="E75">
        <f>GT_NG!S75</f>
        <v>1.8712230215827341</v>
      </c>
      <c r="F75">
        <f>GT_Spot!S75</f>
        <v>0</v>
      </c>
      <c r="G75">
        <f>PPCL_NG!S75</f>
        <v>49.68</v>
      </c>
      <c r="H75">
        <f>PPCL_Spot!S75</f>
        <v>0</v>
      </c>
      <c r="I75">
        <f>Bawana_NG!S75</f>
        <v>14.319466428198824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60.078780163534809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101.44999999999999</v>
      </c>
      <c r="AB75" s="75">
        <f>-STOA!Q75</f>
        <v>0</v>
      </c>
      <c r="AC75">
        <f t="shared" si="3"/>
        <v>1.9212555903518573</v>
      </c>
      <c r="AD75">
        <f t="shared" si="4"/>
        <v>226.7996480229645</v>
      </c>
      <c r="AE75">
        <f>'IDT-1'!E75</f>
        <v>0</v>
      </c>
      <c r="AF75" s="24"/>
      <c r="AG75">
        <f t="shared" si="5"/>
        <v>226.7996480229645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1.3214340000000002</v>
      </c>
      <c r="E76">
        <f>GT_NG!S76</f>
        <v>1.8712230215827341</v>
      </c>
      <c r="F76">
        <f>GT_Spot!S76</f>
        <v>0</v>
      </c>
      <c r="G76">
        <f>PPCL_NG!S76</f>
        <v>81.985264494706428</v>
      </c>
      <c r="H76">
        <f>PPCL_Spot!S76</f>
        <v>0</v>
      </c>
      <c r="I76">
        <f>Bawana_NG!S76</f>
        <v>14.319466428198824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60.837933274059658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101.44999999999999</v>
      </c>
      <c r="AB76" s="75">
        <f>-STOA!Q76</f>
        <v>0</v>
      </c>
      <c r="AC76">
        <f t="shared" si="3"/>
        <v>2.1989966982358005</v>
      </c>
      <c r="AD76">
        <f t="shared" si="4"/>
        <v>259.58632452031185</v>
      </c>
      <c r="AE76">
        <f>'IDT-1'!E76</f>
        <v>0</v>
      </c>
      <c r="AF76" s="24"/>
      <c r="AG76">
        <f t="shared" si="5"/>
        <v>259.58632452031185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1.3214340000000002</v>
      </c>
      <c r="E77">
        <f>GT_NG!S77</f>
        <v>1.8712230215827341</v>
      </c>
      <c r="F77">
        <f>GT_Spot!S77</f>
        <v>0</v>
      </c>
      <c r="G77">
        <f>PPCL_NG!S77</f>
        <v>81.985264494706428</v>
      </c>
      <c r="H77">
        <f>PPCL_Spot!S77</f>
        <v>0</v>
      </c>
      <c r="I77">
        <f>Bawana_NG!S77</f>
        <v>9.9996093902581933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61.730841200224809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101.44999999999999</v>
      </c>
      <c r="AB77" s="75">
        <f>-STOA!Q77</f>
        <v>0</v>
      </c>
      <c r="AC77">
        <f t="shared" si="3"/>
        <v>2.1702103256968859</v>
      </c>
      <c r="AD77">
        <f t="shared" si="4"/>
        <v>256.18816178107528</v>
      </c>
      <c r="AE77">
        <f>'IDT-1'!E77</f>
        <v>0</v>
      </c>
      <c r="AF77" s="24"/>
      <c r="AG77">
        <f t="shared" si="5"/>
        <v>256.18816178107528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1.3214340000000002</v>
      </c>
      <c r="E78">
        <f>GT_NG!S78</f>
        <v>1.9572700296735905</v>
      </c>
      <c r="F78">
        <f>GT_Spot!S78</f>
        <v>0</v>
      </c>
      <c r="G78">
        <f>PPCL_NG!S78</f>
        <v>81.985264494706428</v>
      </c>
      <c r="H78">
        <f>PPCL_Spot!S78</f>
        <v>0</v>
      </c>
      <c r="I78">
        <f>Bawana_NG!S78</f>
        <v>9.9996093902581933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62.497873590951492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101.44999999999999</v>
      </c>
      <c r="AB78" s="75">
        <f>-STOA!Q78</f>
        <v>0</v>
      </c>
      <c r="AC78">
        <f t="shared" si="3"/>
        <v>2.1773761926469533</v>
      </c>
      <c r="AD78">
        <f t="shared" si="4"/>
        <v>257.03407531294278</v>
      </c>
      <c r="AE78">
        <f>'IDT-1'!E78</f>
        <v>0</v>
      </c>
      <c r="AF78" s="24"/>
      <c r="AG78">
        <f t="shared" si="5"/>
        <v>257.03407531294278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1.3214340000000002</v>
      </c>
      <c r="E79">
        <f>GT_NG!S79</f>
        <v>1.9572700296735905</v>
      </c>
      <c r="F79">
        <f>GT_Spot!S79</f>
        <v>0</v>
      </c>
      <c r="G79">
        <f>PPCL_NG!S79</f>
        <v>81.985264494706428</v>
      </c>
      <c r="H79">
        <f>PPCL_Spot!S79</f>
        <v>0</v>
      </c>
      <c r="I79">
        <f>Bawana_NG!S79</f>
        <v>14.319466428198824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87.619594332519767</v>
      </c>
      <c r="P79" s="36">
        <v>0</v>
      </c>
      <c r="Q79" s="36">
        <v>0</v>
      </c>
      <c r="R79" s="38">
        <v>0</v>
      </c>
      <c r="S79" s="38">
        <v>7.4050000000000002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101.44999999999999</v>
      </c>
      <c r="AB79" s="75">
        <f>-STOA!Q79</f>
        <v>0</v>
      </c>
      <c r="AC79">
        <f t="shared" si="3"/>
        <v>2.486887445994828</v>
      </c>
      <c r="AD79">
        <f t="shared" si="4"/>
        <v>293.57114183910375</v>
      </c>
      <c r="AE79">
        <f>'IDT-1'!E79</f>
        <v>0</v>
      </c>
      <c r="AF79" s="24"/>
      <c r="AG79">
        <f t="shared" si="5"/>
        <v>293.57114183910375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1.3214340000000002</v>
      </c>
      <c r="E80">
        <f>GT_NG!S80</f>
        <v>1.9542686962276639</v>
      </c>
      <c r="F80">
        <f>GT_Spot!S80</f>
        <v>0</v>
      </c>
      <c r="G80">
        <f>PPCL_NG!S80</f>
        <v>81.985264494706428</v>
      </c>
      <c r="H80">
        <f>PPCL_Spot!S80</f>
        <v>0</v>
      </c>
      <c r="I80">
        <f>Bawana_NG!S80</f>
        <v>14.319466428198824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87.549694068106106</v>
      </c>
      <c r="P80" s="36">
        <v>0</v>
      </c>
      <c r="Q80" s="36">
        <v>0</v>
      </c>
      <c r="R80" s="38">
        <v>0</v>
      </c>
      <c r="S80" s="38">
        <v>7.4050000000000002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101.44999999999999</v>
      </c>
      <c r="AB80" s="75">
        <f>-STOA!Q80</f>
        <v>0</v>
      </c>
      <c r="AC80">
        <f t="shared" si="3"/>
        <v>2.4862750725728078</v>
      </c>
      <c r="AD80">
        <f t="shared" si="4"/>
        <v>293.49885261466619</v>
      </c>
      <c r="AE80">
        <f>'IDT-1'!E80</f>
        <v>0</v>
      </c>
      <c r="AF80" s="24"/>
      <c r="AG80">
        <f t="shared" si="5"/>
        <v>293.49885261466619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1.3214340000000002</v>
      </c>
      <c r="E81">
        <f>GT_NG!S81</f>
        <v>1.9542686962276639</v>
      </c>
      <c r="F81">
        <f>GT_Spot!S81</f>
        <v>0</v>
      </c>
      <c r="G81">
        <f>PPCL_NG!S81</f>
        <v>81.985264494706428</v>
      </c>
      <c r="H81">
        <f>PPCL_Spot!S81</f>
        <v>0</v>
      </c>
      <c r="I81">
        <f>Bawana_NG!S81</f>
        <v>14.319466428198824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87.44001247385583</v>
      </c>
      <c r="P81" s="36">
        <v>0</v>
      </c>
      <c r="Q81" s="36">
        <v>0</v>
      </c>
      <c r="R81" s="38">
        <v>0</v>
      </c>
      <c r="S81" s="38">
        <v>7.4050000000000002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-28</v>
      </c>
      <c r="AA81" s="75">
        <f>STOA!K81</f>
        <v>101.44999999999999</v>
      </c>
      <c r="AB81" s="75">
        <f>-STOA!Q81</f>
        <v>0</v>
      </c>
      <c r="AC81">
        <f t="shared" si="3"/>
        <v>2.8072577407268895</v>
      </c>
      <c r="AD81">
        <f t="shared" si="4"/>
        <v>255.06818835226184</v>
      </c>
      <c r="AE81">
        <f>'IDT-1'!E81</f>
        <v>0</v>
      </c>
      <c r="AF81" s="24"/>
      <c r="AG81">
        <f t="shared" si="5"/>
        <v>255.06818835226184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1.3214340000000002</v>
      </c>
      <c r="E82">
        <f>GT_NG!S82</f>
        <v>1.9542686962276639</v>
      </c>
      <c r="F82">
        <f>GT_Spot!S82</f>
        <v>0</v>
      </c>
      <c r="G82">
        <f>PPCL_NG!S82</f>
        <v>81.985264494706428</v>
      </c>
      <c r="H82">
        <f>PPCL_Spot!S82</f>
        <v>0</v>
      </c>
      <c r="I82">
        <f>Bawana_NG!S82</f>
        <v>14.319466428198824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87.339767955227757</v>
      </c>
      <c r="P82" s="36">
        <v>0</v>
      </c>
      <c r="Q82" s="36">
        <v>0</v>
      </c>
      <c r="R82" s="38">
        <v>0</v>
      </c>
      <c r="S82" s="38">
        <v>7.4050000000000002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-30</v>
      </c>
      <c r="AA82" s="75">
        <f>STOA!K82</f>
        <v>101.44999999999999</v>
      </c>
      <c r="AB82" s="75">
        <f>-STOA!Q82</f>
        <v>0</v>
      </c>
      <c r="AC82">
        <f t="shared" si="3"/>
        <v>2.8657137908446377</v>
      </c>
      <c r="AD82">
        <f t="shared" si="4"/>
        <v>247.90948778351603</v>
      </c>
      <c r="AE82">
        <f>'IDT-1'!E82</f>
        <v>0</v>
      </c>
      <c r="AF82" s="24"/>
      <c r="AG82">
        <f t="shared" si="5"/>
        <v>247.90948778351603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-15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1.3214340000000002</v>
      </c>
      <c r="E83">
        <f>GT_NG!S83</f>
        <v>2.0256410256410255</v>
      </c>
      <c r="F83">
        <f>GT_Spot!S83</f>
        <v>0</v>
      </c>
      <c r="G83">
        <f>PPCL_NG!S83</f>
        <v>81.985264494706428</v>
      </c>
      <c r="H83">
        <f>PPCL_Spot!S83</f>
        <v>0</v>
      </c>
      <c r="I83">
        <f>Bawana_NG!S83</f>
        <v>14.319466428198824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87.25816253171709</v>
      </c>
      <c r="P83" s="36">
        <v>0</v>
      </c>
      <c r="Q83" s="36">
        <v>0</v>
      </c>
      <c r="R83" s="38">
        <v>0</v>
      </c>
      <c r="S83" s="38">
        <v>7.4050000000000002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-32</v>
      </c>
      <c r="AA83" s="75">
        <f>STOA!K83</f>
        <v>101.44999999999999</v>
      </c>
      <c r="AB83" s="75">
        <f>-STOA!Q83</f>
        <v>0</v>
      </c>
      <c r="AC83">
        <f t="shared" si="3"/>
        <v>3.1282337223257817</v>
      </c>
      <c r="AD83">
        <f t="shared" si="4"/>
        <v>216.63673475793763</v>
      </c>
      <c r="AE83">
        <f>'IDT-1'!E83</f>
        <v>0</v>
      </c>
      <c r="AF83" s="24"/>
      <c r="AG83">
        <f t="shared" si="5"/>
        <v>216.63673475793763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-44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1.3214340000000002</v>
      </c>
      <c r="E84">
        <f>GT_NG!S84</f>
        <v>2.0256410256410255</v>
      </c>
      <c r="F84">
        <f>GT_Spot!S84</f>
        <v>0</v>
      </c>
      <c r="G84">
        <f>PPCL_NG!S84</f>
        <v>81.985264494706428</v>
      </c>
      <c r="H84">
        <f>PPCL_Spot!S84</f>
        <v>0</v>
      </c>
      <c r="I84">
        <f>Bawana_NG!S84</f>
        <v>14.319466428198824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87.25816253171709</v>
      </c>
      <c r="P84" s="36">
        <v>0</v>
      </c>
      <c r="Q84" s="36">
        <v>0</v>
      </c>
      <c r="R84" s="38">
        <v>0</v>
      </c>
      <c r="S84" s="38">
        <v>7.4050000000000002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-35</v>
      </c>
      <c r="AA84" s="75">
        <f>STOA!K84</f>
        <v>101.44999999999999</v>
      </c>
      <c r="AB84" s="75">
        <f>-STOA!Q84</f>
        <v>0</v>
      </c>
      <c r="AC84">
        <f t="shared" si="3"/>
        <v>3.1112914068760036</v>
      </c>
      <c r="AD84">
        <f t="shared" si="4"/>
        <v>218.6536770733874</v>
      </c>
      <c r="AE84">
        <f>'IDT-1'!E84</f>
        <v>0</v>
      </c>
      <c r="AF84" s="24"/>
      <c r="AG84">
        <f t="shared" si="5"/>
        <v>218.6536770733874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-39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1.3214340000000002</v>
      </c>
      <c r="E85">
        <f>GT_NG!S85</f>
        <v>2.0256410256410255</v>
      </c>
      <c r="F85">
        <f>GT_Spot!S85</f>
        <v>0</v>
      </c>
      <c r="G85">
        <f>PPCL_NG!S85</f>
        <v>81.985264494706428</v>
      </c>
      <c r="H85">
        <f>PPCL_Spot!S85</f>
        <v>0</v>
      </c>
      <c r="I85">
        <f>Bawana_NG!S85</f>
        <v>14.319466428198824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85.478802974672533</v>
      </c>
      <c r="P85" s="36">
        <v>0</v>
      </c>
      <c r="Q85" s="36">
        <v>0</v>
      </c>
      <c r="R85" s="38">
        <v>0</v>
      </c>
      <c r="S85" s="38">
        <v>7.4050000000000002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-36</v>
      </c>
      <c r="AA85" s="75">
        <f>STOA!K85</f>
        <v>101.44999999999999</v>
      </c>
      <c r="AB85" s="75">
        <f>-STOA!Q85</f>
        <v>0</v>
      </c>
      <c r="AC85">
        <f t="shared" si="3"/>
        <v>3.0878736288719399</v>
      </c>
      <c r="AD85">
        <f t="shared" si="4"/>
        <v>217.89773529434689</v>
      </c>
      <c r="AE85">
        <f>'IDT-1'!E85</f>
        <v>0</v>
      </c>
      <c r="AF85" s="24"/>
      <c r="AG85">
        <f t="shared" si="5"/>
        <v>217.89773529434689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-37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1.3214340000000002</v>
      </c>
      <c r="E86">
        <f>GT_NG!S86</f>
        <v>2.0256410256410255</v>
      </c>
      <c r="F86">
        <f>GT_Spot!S86</f>
        <v>0</v>
      </c>
      <c r="G86">
        <f>PPCL_NG!S86</f>
        <v>81.985264494706428</v>
      </c>
      <c r="H86">
        <f>PPCL_Spot!S86</f>
        <v>0</v>
      </c>
      <c r="I86">
        <f>Bawana_NG!S86</f>
        <v>14.319466428198824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84.462541081150931</v>
      </c>
      <c r="P86" s="36">
        <v>0</v>
      </c>
      <c r="Q86" s="36">
        <v>0</v>
      </c>
      <c r="R86" s="38">
        <v>0</v>
      </c>
      <c r="S86" s="38">
        <v>7.4050000000000002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-36</v>
      </c>
      <c r="AA86" s="75">
        <f>STOA!K86</f>
        <v>101.44999999999999</v>
      </c>
      <c r="AB86" s="75">
        <f>-STOA!Q86</f>
        <v>0</v>
      </c>
      <c r="AC86">
        <f t="shared" si="3"/>
        <v>3.0793370289663584</v>
      </c>
      <c r="AD86">
        <f t="shared" si="4"/>
        <v>216.89001000073088</v>
      </c>
      <c r="AE86">
        <f>'IDT-1'!E86</f>
        <v>0</v>
      </c>
      <c r="AF86" s="24"/>
      <c r="AG86">
        <f t="shared" si="5"/>
        <v>216.89001000073088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-37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1.3214340000000002</v>
      </c>
      <c r="E87">
        <f>GT_NG!S87</f>
        <v>2.0256410256410255</v>
      </c>
      <c r="F87">
        <f>GT_Spot!S87</f>
        <v>0</v>
      </c>
      <c r="G87">
        <f>PPCL_NG!S87</f>
        <v>81.985264494706428</v>
      </c>
      <c r="H87">
        <f>PPCL_Spot!S87</f>
        <v>0</v>
      </c>
      <c r="I87">
        <f>Bawana_NG!S87</f>
        <v>9.9996093902581933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85.07240035780319</v>
      </c>
      <c r="P87" s="36">
        <v>0</v>
      </c>
      <c r="Q87" s="36">
        <v>0</v>
      </c>
      <c r="R87" s="38">
        <v>0</v>
      </c>
      <c r="S87" s="38">
        <v>7.4050000000000002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-39</v>
      </c>
      <c r="AA87" s="75">
        <f>STOA!K87</f>
        <v>101.44999999999999</v>
      </c>
      <c r="AB87" s="75">
        <f>-STOA!Q87</f>
        <v>0</v>
      </c>
      <c r="AC87">
        <f t="shared" si="3"/>
        <v>3.0820576786710929</v>
      </c>
      <c r="AD87">
        <f t="shared" si="4"/>
        <v>209.17729158973773</v>
      </c>
      <c r="AE87">
        <f>'IDT-1'!E87</f>
        <v>0</v>
      </c>
      <c r="AF87" s="24"/>
      <c r="AG87">
        <f t="shared" si="5"/>
        <v>209.17729158973773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-38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1.3214340000000002</v>
      </c>
      <c r="E88">
        <f>GT_NG!S88</f>
        <v>2.0256410256410255</v>
      </c>
      <c r="F88">
        <f>GT_Spot!S88</f>
        <v>0</v>
      </c>
      <c r="G88">
        <f>PPCL_NG!S88</f>
        <v>81.985264494706428</v>
      </c>
      <c r="H88">
        <f>PPCL_Spot!S88</f>
        <v>0</v>
      </c>
      <c r="I88">
        <f>Bawana_NG!S88</f>
        <v>9.9996093902581933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85.082230522432496</v>
      </c>
      <c r="P88" s="36">
        <v>0</v>
      </c>
      <c r="Q88" s="36">
        <v>0</v>
      </c>
      <c r="R88" s="38">
        <v>0</v>
      </c>
      <c r="S88" s="38">
        <v>7.4050000000000002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-41</v>
      </c>
      <c r="AA88" s="75">
        <f>STOA!K88</f>
        <v>101.44999999999999</v>
      </c>
      <c r="AB88" s="75">
        <f>-STOA!Q88</f>
        <v>0</v>
      </c>
      <c r="AC88">
        <f t="shared" si="3"/>
        <v>3.0906114097788677</v>
      </c>
      <c r="AD88">
        <f t="shared" si="4"/>
        <v>208.17856802325929</v>
      </c>
      <c r="AE88">
        <f>'IDT-1'!E88</f>
        <v>0</v>
      </c>
      <c r="AF88" s="24"/>
      <c r="AG88">
        <f t="shared" si="5"/>
        <v>208.17856802325929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-37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1.3214340000000002</v>
      </c>
      <c r="E89">
        <f>GT_NG!S89</f>
        <v>2.0256410256410255</v>
      </c>
      <c r="F89">
        <f>GT_Spot!S89</f>
        <v>0</v>
      </c>
      <c r="G89">
        <f>PPCL_NG!S89</f>
        <v>81.985264494706428</v>
      </c>
      <c r="H89">
        <f>PPCL_Spot!S89</f>
        <v>0</v>
      </c>
      <c r="I89">
        <f>Bawana_NG!S89</f>
        <v>14.319466428198824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85.082246167130535</v>
      </c>
      <c r="P89" s="36">
        <v>0</v>
      </c>
      <c r="Q89" s="36">
        <v>0</v>
      </c>
      <c r="R89" s="38">
        <v>0</v>
      </c>
      <c r="S89" s="38">
        <v>7.4050000000000002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-42</v>
      </c>
      <c r="AA89" s="75">
        <f>STOA!K89</f>
        <v>101.44999999999999</v>
      </c>
      <c r="AB89" s="75">
        <f>-STOA!Q89</f>
        <v>0</v>
      </c>
      <c r="AC89">
        <f t="shared" si="3"/>
        <v>3.1353694980379214</v>
      </c>
      <c r="AD89">
        <f t="shared" si="4"/>
        <v>211.45368261763889</v>
      </c>
      <c r="AE89">
        <f>'IDT-1'!E89</f>
        <v>0</v>
      </c>
      <c r="AF89" s="24"/>
      <c r="AG89">
        <f t="shared" si="5"/>
        <v>211.45368261763889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-37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1.3214340000000002</v>
      </c>
      <c r="E90">
        <f>GT_NG!S90</f>
        <v>2.0256410256410255</v>
      </c>
      <c r="F90">
        <f>GT_Spot!S90</f>
        <v>0</v>
      </c>
      <c r="G90">
        <f>PPCL_NG!S90</f>
        <v>81.985264494706428</v>
      </c>
      <c r="H90">
        <f>PPCL_Spot!S90</f>
        <v>0</v>
      </c>
      <c r="I90">
        <f>Bawana_NG!S90</f>
        <v>14.319466428198824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86.098483551648911</v>
      </c>
      <c r="P90" s="36">
        <v>0</v>
      </c>
      <c r="Q90" s="36">
        <v>0</v>
      </c>
      <c r="R90" s="38">
        <v>0</v>
      </c>
      <c r="S90" s="38">
        <v>7.4050000000000002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-49</v>
      </c>
      <c r="AA90" s="75">
        <f>STOA!K90</f>
        <v>101.44999999999999</v>
      </c>
      <c r="AB90" s="75">
        <f>-STOA!Q90</f>
        <v>0</v>
      </c>
      <c r="AC90">
        <f t="shared" si="3"/>
        <v>3.2032039961420993</v>
      </c>
      <c r="AD90">
        <f t="shared" si="4"/>
        <v>205.4020855040531</v>
      </c>
      <c r="AE90">
        <f>'IDT-1'!E90</f>
        <v>0</v>
      </c>
      <c r="AF90" s="24"/>
      <c r="AG90">
        <f t="shared" si="5"/>
        <v>205.4020855040531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-37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1.3214340000000002</v>
      </c>
      <c r="E91">
        <f>GT_NG!S91</f>
        <v>2.0256410256410255</v>
      </c>
      <c r="F91">
        <f>GT_Spot!S91</f>
        <v>0</v>
      </c>
      <c r="G91">
        <f>PPCL_NG!S91</f>
        <v>81.985264494706428</v>
      </c>
      <c r="H91">
        <f>PPCL_Spot!S91</f>
        <v>0</v>
      </c>
      <c r="I91">
        <f>Bawana_NG!S91</f>
        <v>9.9996093902581933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86.098483551648911</v>
      </c>
      <c r="P91" s="36">
        <v>0</v>
      </c>
      <c r="Q91" s="36">
        <v>0</v>
      </c>
      <c r="R91" s="38">
        <v>0</v>
      </c>
      <c r="S91" s="38">
        <v>7.4050000000000002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-48</v>
      </c>
      <c r="AA91" s="75">
        <f>STOA!K91</f>
        <v>101.44999999999999</v>
      </c>
      <c r="AB91" s="75">
        <f>-STOA!Q91</f>
        <v>0</v>
      </c>
      <c r="AC91">
        <f t="shared" si="3"/>
        <v>3.1584460392985085</v>
      </c>
      <c r="AD91">
        <f t="shared" si="4"/>
        <v>202.12698642295607</v>
      </c>
      <c r="AE91">
        <f>'IDT-1'!E91</f>
        <v>0</v>
      </c>
      <c r="AF91" s="24"/>
      <c r="AG91">
        <f t="shared" si="5"/>
        <v>202.12698642295607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-37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1.3214340000000002</v>
      </c>
      <c r="E92">
        <f>GT_NG!S92</f>
        <v>1.5815109977685688</v>
      </c>
      <c r="F92">
        <f>GT_Spot!S92</f>
        <v>0</v>
      </c>
      <c r="G92">
        <f>PPCL_NG!S92</f>
        <v>81.985264494706428</v>
      </c>
      <c r="H92">
        <f>PPCL_Spot!S92</f>
        <v>0</v>
      </c>
      <c r="I92">
        <f>Bawana_NG!S92</f>
        <v>9.9996093902581933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86.098483551648911</v>
      </c>
      <c r="P92" s="36">
        <v>0</v>
      </c>
      <c r="Q92" s="36">
        <v>0</v>
      </c>
      <c r="R92" s="38">
        <v>0</v>
      </c>
      <c r="S92" s="38">
        <v>7.4050000000000002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-46</v>
      </c>
      <c r="AA92" s="75">
        <f>STOA!K92</f>
        <v>101.44999999999999</v>
      </c>
      <c r="AB92" s="75">
        <f>-STOA!Q92</f>
        <v>0</v>
      </c>
      <c r="AC92">
        <f t="shared" si="3"/>
        <v>3.1377730316146017</v>
      </c>
      <c r="AD92">
        <f t="shared" si="4"/>
        <v>203.70352940276749</v>
      </c>
      <c r="AE92">
        <f>'IDT-1'!E92</f>
        <v>0</v>
      </c>
      <c r="AF92" s="24"/>
      <c r="AG92">
        <f t="shared" si="5"/>
        <v>203.70352940276749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-37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1.3214340000000002</v>
      </c>
      <c r="E93">
        <f>GT_NG!S93</f>
        <v>1.6835283528352836</v>
      </c>
      <c r="F93">
        <f>GT_Spot!S93</f>
        <v>0</v>
      </c>
      <c r="G93">
        <f>PPCL_NG!S93</f>
        <v>81.985264494706428</v>
      </c>
      <c r="H93">
        <f>PPCL_Spot!S93</f>
        <v>0</v>
      </c>
      <c r="I93">
        <f>Bawana_NG!S93</f>
        <v>9.9996093902581933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86.088746379649024</v>
      </c>
      <c r="P93" s="36">
        <v>0</v>
      </c>
      <c r="Q93" s="36">
        <v>0</v>
      </c>
      <c r="R93" s="38">
        <v>0</v>
      </c>
      <c r="S93" s="38">
        <v>7.4050000000000002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-45</v>
      </c>
      <c r="AA93" s="75">
        <f>STOA!K93</f>
        <v>101.44999999999999</v>
      </c>
      <c r="AB93" s="75">
        <f>-STOA!Q93</f>
        <v>0</v>
      </c>
      <c r="AC93">
        <f t="shared" si="3"/>
        <v>3.1216058697025852</v>
      </c>
      <c r="AD93">
        <f t="shared" si="4"/>
        <v>205.81197674774631</v>
      </c>
      <c r="AE93">
        <f>'IDT-1'!E93</f>
        <v>0</v>
      </c>
      <c r="AF93" s="24"/>
      <c r="AG93">
        <f t="shared" si="5"/>
        <v>205.81197674774631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-36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1.3214340000000002</v>
      </c>
      <c r="E94">
        <f>GT_NG!S94</f>
        <v>1.6835283528352836</v>
      </c>
      <c r="F94">
        <f>GT_Spot!S94</f>
        <v>0</v>
      </c>
      <c r="G94">
        <f>PPCL_NG!S94</f>
        <v>81.985264494706428</v>
      </c>
      <c r="H94">
        <f>PPCL_Spot!S94</f>
        <v>0</v>
      </c>
      <c r="I94">
        <f>Bawana_NG!S94</f>
        <v>9.9996093902581933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85.70510584924574</v>
      </c>
      <c r="P94" s="36">
        <v>0</v>
      </c>
      <c r="Q94" s="36">
        <v>0</v>
      </c>
      <c r="R94" s="38">
        <v>0</v>
      </c>
      <c r="S94" s="38">
        <v>7.4050000000000002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-45</v>
      </c>
      <c r="AA94" s="75">
        <f>STOA!K94</f>
        <v>101.44999999999999</v>
      </c>
      <c r="AB94" s="75">
        <f>-STOA!Q94</f>
        <v>0</v>
      </c>
      <c r="AC94">
        <f t="shared" si="3"/>
        <v>3.1183832892471979</v>
      </c>
      <c r="AD94">
        <f t="shared" si="4"/>
        <v>205.43155879779843</v>
      </c>
      <c r="AE94">
        <f>'IDT-1'!E94</f>
        <v>0</v>
      </c>
      <c r="AF94" s="24"/>
      <c r="AG94">
        <f t="shared" si="5"/>
        <v>205.43155879779843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-36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1.3214340000000002</v>
      </c>
      <c r="E95">
        <f>GT_NG!S95</f>
        <v>1.6835283528352836</v>
      </c>
      <c r="F95">
        <f>GT_Spot!S95</f>
        <v>0</v>
      </c>
      <c r="G95">
        <f>PPCL_NG!S95</f>
        <v>81.985264494706428</v>
      </c>
      <c r="H95">
        <f>PPCL_Spot!S95</f>
        <v>0</v>
      </c>
      <c r="I95">
        <f>Bawana_NG!S95</f>
        <v>9.9996093902581933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85.70510584924574</v>
      </c>
      <c r="P95" s="36">
        <v>0</v>
      </c>
      <c r="Q95" s="36">
        <v>0</v>
      </c>
      <c r="R95" s="38">
        <v>0</v>
      </c>
      <c r="S95" s="38">
        <v>7.4050000000000002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-46</v>
      </c>
      <c r="AA95" s="75">
        <f>STOA!K95</f>
        <v>101.44999999999999</v>
      </c>
      <c r="AB95" s="75">
        <f>-STOA!Q95</f>
        <v>0</v>
      </c>
      <c r="AC95">
        <f t="shared" si="3"/>
        <v>3.1268544469720867</v>
      </c>
      <c r="AD95">
        <f t="shared" si="4"/>
        <v>204.42308764007353</v>
      </c>
      <c r="AE95">
        <f>'IDT-1'!E95</f>
        <v>0</v>
      </c>
      <c r="AF95" s="24"/>
      <c r="AG95">
        <f t="shared" si="5"/>
        <v>204.42308764007353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-36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1.3214340000000002</v>
      </c>
      <c r="E96">
        <f>GT_NG!S96</f>
        <v>1.6835283528352836</v>
      </c>
      <c r="F96">
        <f>GT_Spot!S96</f>
        <v>0</v>
      </c>
      <c r="G96">
        <f>PPCL_NG!S96</f>
        <v>81.985264494706428</v>
      </c>
      <c r="H96">
        <f>PPCL_Spot!S96</f>
        <v>0</v>
      </c>
      <c r="I96">
        <f>Bawana_NG!S96</f>
        <v>9.9996093902581933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85.70510584924574</v>
      </c>
      <c r="P96" s="36">
        <v>0</v>
      </c>
      <c r="Q96" s="36">
        <v>0</v>
      </c>
      <c r="R96" s="38">
        <v>0</v>
      </c>
      <c r="S96" s="38">
        <v>7.4050000000000002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-45</v>
      </c>
      <c r="AA96" s="75">
        <f>STOA!K96</f>
        <v>101.44999999999999</v>
      </c>
      <c r="AB96" s="75">
        <f>-STOA!Q96</f>
        <v>0</v>
      </c>
      <c r="AC96">
        <f t="shared" si="3"/>
        <v>3.1268544469720867</v>
      </c>
      <c r="AD96">
        <f t="shared" si="4"/>
        <v>204.42308764007353</v>
      </c>
      <c r="AE96">
        <f>'IDT-1'!E96</f>
        <v>0</v>
      </c>
      <c r="AF96" s="24"/>
      <c r="AG96">
        <f t="shared" si="5"/>
        <v>204.42308764007353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-37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1.3214340000000002</v>
      </c>
      <c r="E97">
        <f>GT_NG!S97</f>
        <v>1.6835283528352836</v>
      </c>
      <c r="F97">
        <f>GT_Spot!S97</f>
        <v>0</v>
      </c>
      <c r="G97">
        <f>PPCL_NG!S97</f>
        <v>81.985264494706428</v>
      </c>
      <c r="H97">
        <f>PPCL_Spot!S97</f>
        <v>0</v>
      </c>
      <c r="I97">
        <f>Bawana_NG!S97</f>
        <v>9.9996093902581933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85.70510584924574</v>
      </c>
      <c r="P97" s="36">
        <v>0</v>
      </c>
      <c r="Q97" s="36">
        <v>0</v>
      </c>
      <c r="R97" s="38">
        <v>0</v>
      </c>
      <c r="S97" s="38">
        <v>7.4050000000000002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-45</v>
      </c>
      <c r="AA97" s="75">
        <f>STOA!K97</f>
        <v>101.44999999999999</v>
      </c>
      <c r="AB97" s="75">
        <f>-STOA!Q97</f>
        <v>0</v>
      </c>
      <c r="AC97">
        <f t="shared" si="3"/>
        <v>3.1268544469720867</v>
      </c>
      <c r="AD97">
        <f t="shared" si="4"/>
        <v>204.42308764007353</v>
      </c>
      <c r="AE97">
        <f>'IDT-1'!E97</f>
        <v>0</v>
      </c>
      <c r="AF97" s="24"/>
      <c r="AG97">
        <f t="shared" si="5"/>
        <v>204.42308764007353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-37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1.3214340000000002</v>
      </c>
      <c r="E98">
        <f>GT_NG!S98</f>
        <v>1.6835283528352836</v>
      </c>
      <c r="F98">
        <f>GT_Spot!S98</f>
        <v>0</v>
      </c>
      <c r="G98">
        <f>PPCL_NG!S98</f>
        <v>81.985264494706428</v>
      </c>
      <c r="H98">
        <f>PPCL_Spot!S98</f>
        <v>0</v>
      </c>
      <c r="I98">
        <f>Bawana_NG!S98</f>
        <v>9.9996093902581933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85.70510584924574</v>
      </c>
      <c r="P98" s="36">
        <v>0</v>
      </c>
      <c r="Q98" s="36">
        <v>0</v>
      </c>
      <c r="R98" s="38">
        <v>0</v>
      </c>
      <c r="S98" s="38">
        <v>7.4050000000000002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-45</v>
      </c>
      <c r="AA98" s="75">
        <f>STOA!K98</f>
        <v>101.44999999999999</v>
      </c>
      <c r="AB98" s="75">
        <f>-STOA!Q98</f>
        <v>0</v>
      </c>
      <c r="AC98">
        <f t="shared" si="3"/>
        <v>3.1183832892471979</v>
      </c>
      <c r="AD98">
        <f t="shared" si="4"/>
        <v>205.43155879779843</v>
      </c>
      <c r="AE98">
        <f>'IDT-1'!E98</f>
        <v>0</v>
      </c>
      <c r="AF98" s="24"/>
      <c r="AG98">
        <f t="shared" si="5"/>
        <v>205.43155879779843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-36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4.8654710674936347E-2</v>
      </c>
      <c r="F99">
        <f t="shared" si="6"/>
        <v>0</v>
      </c>
      <c r="G99">
        <f t="shared" si="6"/>
        <v>1.9733134024174812</v>
      </c>
      <c r="H99">
        <f t="shared" si="6"/>
        <v>0</v>
      </c>
      <c r="I99">
        <f t="shared" si="6"/>
        <v>0.34152225313794321</v>
      </c>
      <c r="J99">
        <f t="shared" si="6"/>
        <v>0</v>
      </c>
      <c r="K99">
        <f t="shared" si="6"/>
        <v>4.5426267408975241E-6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1.6692079609454742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6.1925000000000043E-2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-0.59475</v>
      </c>
      <c r="AA99" s="75">
        <f t="shared" si="6"/>
        <v>2.4348000000000001</v>
      </c>
      <c r="AB99" s="75">
        <f t="shared" si="6"/>
        <v>0</v>
      </c>
      <c r="AC99">
        <f t="shared" si="6"/>
        <v>6.6448256076687362E-2</v>
      </c>
      <c r="AD99">
        <f t="shared" si="6"/>
        <v>5.15376151572588</v>
      </c>
      <c r="AE99">
        <f t="shared" si="6"/>
        <v>0</v>
      </c>
      <c r="AG99">
        <f t="shared" si="6"/>
        <v>5.15376151572588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-0.74472499999999997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45437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17.22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1.1250888826214968E-4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0.23099902889951196</v>
      </c>
      <c r="AD3">
        <f>SUM(B3:AB3,AI3:AV3)-AC3</f>
        <v>27.268885363899535</v>
      </c>
      <c r="AE3">
        <f>'IDT-1'!D3</f>
        <v>0</v>
      </c>
      <c r="AF3" s="24"/>
      <c r="AG3">
        <f>SUM(AD3:AF3)</f>
        <v>27.268885363899535</v>
      </c>
      <c r="AI3" s="34">
        <f>PXIL!L3</f>
        <v>0</v>
      </c>
      <c r="AJ3" s="34">
        <f>PXIL!R3</f>
        <v>0</v>
      </c>
      <c r="AK3" s="34">
        <f>RTM_IEX!L3</f>
        <v>4.4400000000000004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17.22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1.2010763520870415E-4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0.23503109272898634</v>
      </c>
      <c r="AD4">
        <f t="shared" ref="AD4:AD67" si="1">SUM(B4:AB4,AI4:AV4)-AC4</f>
        <v>27.744860898817006</v>
      </c>
      <c r="AE4">
        <f>'IDT-1'!D4</f>
        <v>0</v>
      </c>
      <c r="AF4" s="24"/>
      <c r="AG4">
        <f t="shared" ref="AG4:AG67" si="2">SUM(AD4:AF4)</f>
        <v>27.744860898817006</v>
      </c>
      <c r="AI4" s="34">
        <f>PXIL!L4</f>
        <v>0</v>
      </c>
      <c r="AJ4" s="34">
        <f>PXIL!R4</f>
        <v>0</v>
      </c>
      <c r="AK4" s="34">
        <f>RTM_IEX!L4</f>
        <v>4.92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17.22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1.0812773991031061E-4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0.26938699209786582</v>
      </c>
      <c r="AD5">
        <f t="shared" si="1"/>
        <v>31.800493019552832</v>
      </c>
      <c r="AE5">
        <f>'IDT-1'!D5</f>
        <v>0</v>
      </c>
      <c r="AF5" s="24"/>
      <c r="AG5">
        <f t="shared" si="2"/>
        <v>31.800493019552832</v>
      </c>
      <c r="AI5" s="34">
        <f>PXIL!L5</f>
        <v>0</v>
      </c>
      <c r="AJ5" s="34">
        <f>PXIL!R5</f>
        <v>0</v>
      </c>
      <c r="AK5" s="34">
        <f>RTM_IEX!L5</f>
        <v>9.01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17.22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1.0100371890324234E-4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0.27476293225608939</v>
      </c>
      <c r="AD6">
        <f t="shared" si="1"/>
        <v>32.435109955373598</v>
      </c>
      <c r="AE6">
        <f>'IDT-1'!D6</f>
        <v>0</v>
      </c>
      <c r="AF6" s="24"/>
      <c r="AG6">
        <f t="shared" si="2"/>
        <v>32.435109955373598</v>
      </c>
      <c r="AI6" s="34">
        <f>PXIL!L6</f>
        <v>0</v>
      </c>
      <c r="AJ6" s="34">
        <f>PXIL!R6</f>
        <v>0</v>
      </c>
      <c r="AK6" s="34">
        <f>RTM_IEX!L6</f>
        <v>9.65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17.22</v>
      </c>
      <c r="H7">
        <f>PPCL_Spot!R7</f>
        <v>0</v>
      </c>
      <c r="I7">
        <f>Bawana_NG!R7</f>
        <v>5.839786985701779</v>
      </c>
      <c r="J7">
        <f>Bawana_RLNG!R7</f>
        <v>0</v>
      </c>
      <c r="K7">
        <f>Bawana_Spot!R7</f>
        <v>9.0376722428166161E-5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0.27047896984436332</v>
      </c>
      <c r="AD7">
        <f t="shared" si="1"/>
        <v>31.929398392579841</v>
      </c>
      <c r="AE7">
        <f>'IDT-1'!D7</f>
        <v>0</v>
      </c>
      <c r="AF7" s="24"/>
      <c r="AG7">
        <f t="shared" si="2"/>
        <v>31.929398392579841</v>
      </c>
      <c r="AI7" s="34">
        <f>PXIL!L7</f>
        <v>0</v>
      </c>
      <c r="AJ7" s="34">
        <f>PXIL!R7</f>
        <v>0</v>
      </c>
      <c r="AK7" s="34">
        <f>RTM_IEX!L7</f>
        <v>9.14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17.22</v>
      </c>
      <c r="H8">
        <f>PPCL_Spot!R8</f>
        <v>0</v>
      </c>
      <c r="I8">
        <f>Bawana_NG!R8</f>
        <v>5.839786985701779</v>
      </c>
      <c r="J8">
        <f>Bawana_RLNG!R8</f>
        <v>0</v>
      </c>
      <c r="K8">
        <f>Bawana_Spot!R8</f>
        <v>9.0376722428166161E-5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0.27476296984436333</v>
      </c>
      <c r="AD8">
        <f t="shared" si="1"/>
        <v>32.435114392579848</v>
      </c>
      <c r="AE8">
        <f>'IDT-1'!D8</f>
        <v>0</v>
      </c>
      <c r="AF8" s="24"/>
      <c r="AG8">
        <f t="shared" si="2"/>
        <v>32.435114392579848</v>
      </c>
      <c r="AI8" s="34">
        <f>PXIL!L8</f>
        <v>0</v>
      </c>
      <c r="AJ8" s="34">
        <f>PXIL!R8</f>
        <v>0</v>
      </c>
      <c r="AK8" s="34">
        <f>RTM_IEX!L8</f>
        <v>9.65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17.22</v>
      </c>
      <c r="H9">
        <f>PPCL_Spot!R9</f>
        <v>0</v>
      </c>
      <c r="I9">
        <f>Bawana_NG!R9</f>
        <v>5.839786985701779</v>
      </c>
      <c r="J9">
        <f>Bawana_RLNG!R9</f>
        <v>0</v>
      </c>
      <c r="K9">
        <f>Bawana_Spot!R9</f>
        <v>9.2343143391939618E-5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0.26669898636229938</v>
      </c>
      <c r="AD9">
        <f t="shared" si="1"/>
        <v>31.483180342482868</v>
      </c>
      <c r="AE9">
        <f>'IDT-1'!D9</f>
        <v>0</v>
      </c>
      <c r="AF9" s="24"/>
      <c r="AG9">
        <f t="shared" si="2"/>
        <v>31.483180342482868</v>
      </c>
      <c r="AI9" s="34">
        <f>PXIL!L9</f>
        <v>0</v>
      </c>
      <c r="AJ9" s="34">
        <f>PXIL!R9</f>
        <v>0</v>
      </c>
      <c r="AK9" s="34">
        <f>RTM_IEX!L9</f>
        <v>8.69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17.22</v>
      </c>
      <c r="H10">
        <f>PPCL_Spot!R10</f>
        <v>0</v>
      </c>
      <c r="I10">
        <f>Bawana_NG!R10</f>
        <v>5.839786985701779</v>
      </c>
      <c r="J10">
        <f>Bawana_RLNG!R10</f>
        <v>0</v>
      </c>
      <c r="K10">
        <f>Bawana_Spot!R10</f>
        <v>9.2343143391939618E-5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0.2585509863622994</v>
      </c>
      <c r="AD10">
        <f t="shared" si="1"/>
        <v>30.521328342482871</v>
      </c>
      <c r="AE10">
        <f>'IDT-1'!D10</f>
        <v>0</v>
      </c>
      <c r="AF10" s="24"/>
      <c r="AG10">
        <f t="shared" si="2"/>
        <v>30.521328342482871</v>
      </c>
      <c r="AI10" s="34">
        <f>PXIL!L10</f>
        <v>0</v>
      </c>
      <c r="AJ10" s="34">
        <f>PXIL!R10</f>
        <v>0</v>
      </c>
      <c r="AK10" s="34">
        <f>RTM_IEX!L10</f>
        <v>7.72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17.22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9.2343143391939618E-5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0.25855085950725509</v>
      </c>
      <c r="AD11">
        <f t="shared" si="1"/>
        <v>30.52131336754692</v>
      </c>
      <c r="AE11">
        <f>'IDT-1'!D11</f>
        <v>0</v>
      </c>
      <c r="AF11" s="24"/>
      <c r="AG11">
        <f t="shared" si="2"/>
        <v>30.52131336754692</v>
      </c>
      <c r="AI11" s="34">
        <f>PXIL!L11</f>
        <v>0</v>
      </c>
      <c r="AJ11" s="34">
        <f>PXIL!R11</f>
        <v>0</v>
      </c>
      <c r="AK11" s="34">
        <f>RTM_IEX!L11</f>
        <v>7.72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17.22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9.2343143391939618E-5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0.25855085950725509</v>
      </c>
      <c r="AD12">
        <f t="shared" si="1"/>
        <v>30.52131336754692</v>
      </c>
      <c r="AE12">
        <f>'IDT-1'!D12</f>
        <v>0</v>
      </c>
      <c r="AF12" s="24"/>
      <c r="AG12">
        <f t="shared" si="2"/>
        <v>30.52131336754692</v>
      </c>
      <c r="AI12" s="34">
        <f>PXIL!L12</f>
        <v>0</v>
      </c>
      <c r="AJ12" s="34">
        <f>PXIL!R12</f>
        <v>0</v>
      </c>
      <c r="AK12" s="34">
        <f>RTM_IEX!L12</f>
        <v>7.72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17.22</v>
      </c>
      <c r="H13">
        <f>PPCL_Spot!R13</f>
        <v>0</v>
      </c>
      <c r="I13">
        <f>Bawana_NG!R13</f>
        <v>5.8397823980922574</v>
      </c>
      <c r="J13">
        <f>Bawana_RLNG!R13</f>
        <v>0</v>
      </c>
      <c r="K13">
        <f>Bawana_Spot!R13</f>
        <v>9.2343143391939618E-5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0.25048694782637942</v>
      </c>
      <c r="AD13">
        <f t="shared" si="1"/>
        <v>29.569387793409273</v>
      </c>
      <c r="AE13">
        <f>'IDT-1'!D13</f>
        <v>0</v>
      </c>
      <c r="AF13" s="24"/>
      <c r="AG13">
        <f t="shared" si="2"/>
        <v>29.569387793409273</v>
      </c>
      <c r="AI13" s="34">
        <f>PXIL!L13</f>
        <v>0</v>
      </c>
      <c r="AJ13" s="34">
        <f>PXIL!R13</f>
        <v>0</v>
      </c>
      <c r="AK13" s="34">
        <f>RTM_IEX!L13</f>
        <v>6.76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17.22</v>
      </c>
      <c r="H14">
        <f>PPCL_Spot!R14</f>
        <v>0</v>
      </c>
      <c r="I14">
        <f>Bawana_NG!R14</f>
        <v>5.8397823980922574</v>
      </c>
      <c r="J14">
        <f>Bawana_RLNG!R14</f>
        <v>0</v>
      </c>
      <c r="K14">
        <f>Bawana_Spot!R14</f>
        <v>9.2343143391939618E-5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0.25048694782637942</v>
      </c>
      <c r="AD14">
        <f t="shared" si="1"/>
        <v>29.569387793409273</v>
      </c>
      <c r="AE14">
        <f>'IDT-1'!D14</f>
        <v>0</v>
      </c>
      <c r="AF14" s="24"/>
      <c r="AG14">
        <f t="shared" si="2"/>
        <v>29.569387793409273</v>
      </c>
      <c r="AI14" s="34">
        <f>PXIL!L14</f>
        <v>0</v>
      </c>
      <c r="AJ14" s="34">
        <f>PXIL!R14</f>
        <v>0</v>
      </c>
      <c r="AK14" s="34">
        <f>RTM_IEX!L14</f>
        <v>6.76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17.22</v>
      </c>
      <c r="H15">
        <f>PPCL_Spot!R15</f>
        <v>0</v>
      </c>
      <c r="I15">
        <f>Bawana_NG!R15</f>
        <v>5.839785049136883</v>
      </c>
      <c r="J15">
        <f>Bawana_RLNG!R15</f>
        <v>0</v>
      </c>
      <c r="K15">
        <f>Bawana_Spot!R15</f>
        <v>9.2343143391939618E-5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0.2504869700951543</v>
      </c>
      <c r="AD15">
        <f t="shared" si="1"/>
        <v>29.569390422185123</v>
      </c>
      <c r="AE15">
        <f>'IDT-1'!D15</f>
        <v>0</v>
      </c>
      <c r="AF15" s="24"/>
      <c r="AG15">
        <f t="shared" si="2"/>
        <v>29.569390422185123</v>
      </c>
      <c r="AI15" s="34">
        <f>PXIL!L15</f>
        <v>0</v>
      </c>
      <c r="AJ15" s="34">
        <f>PXIL!R15</f>
        <v>0</v>
      </c>
      <c r="AK15" s="34">
        <f>RTM_IEX!L15</f>
        <v>6.76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17.22</v>
      </c>
      <c r="H16">
        <f>PPCL_Spot!R16</f>
        <v>0</v>
      </c>
      <c r="I16">
        <f>Bawana_NG!R16</f>
        <v>5.839785049136883</v>
      </c>
      <c r="J16">
        <f>Bawana_RLNG!R16</f>
        <v>0</v>
      </c>
      <c r="K16">
        <f>Bawana_Spot!R16</f>
        <v>9.2343143391939618E-5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0.2504869700951543</v>
      </c>
      <c r="AD16">
        <f t="shared" si="1"/>
        <v>29.569390422185123</v>
      </c>
      <c r="AE16">
        <f>'IDT-1'!D16</f>
        <v>0</v>
      </c>
      <c r="AF16" s="24"/>
      <c r="AG16">
        <f t="shared" si="2"/>
        <v>29.569390422185123</v>
      </c>
      <c r="AI16" s="34">
        <f>PXIL!L16</f>
        <v>0</v>
      </c>
      <c r="AJ16" s="34">
        <f>PXIL!R16</f>
        <v>0</v>
      </c>
      <c r="AK16" s="34">
        <f>RTM_IEX!L16</f>
        <v>6.76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17.22</v>
      </c>
      <c r="H17">
        <f>PPCL_Spot!R17</f>
        <v>0</v>
      </c>
      <c r="I17">
        <f>Bawana_NG!R17</f>
        <v>5.839785049136883</v>
      </c>
      <c r="J17">
        <f>Bawana_RLNG!R17</f>
        <v>0</v>
      </c>
      <c r="K17">
        <f>Bawana_Spot!R17</f>
        <v>9.2343143391939618E-5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0.2504869700951543</v>
      </c>
      <c r="AD17">
        <f t="shared" si="1"/>
        <v>29.569390422185123</v>
      </c>
      <c r="AE17">
        <f>'IDT-1'!D17</f>
        <v>0</v>
      </c>
      <c r="AF17" s="24"/>
      <c r="AG17">
        <f t="shared" si="2"/>
        <v>29.569390422185123</v>
      </c>
      <c r="AI17" s="34">
        <f>PXIL!L17</f>
        <v>0</v>
      </c>
      <c r="AJ17" s="34">
        <f>PXIL!R17</f>
        <v>0</v>
      </c>
      <c r="AK17" s="34">
        <f>RTM_IEX!L17</f>
        <v>6.76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17.22</v>
      </c>
      <c r="H18">
        <f>PPCL_Spot!R18</f>
        <v>0</v>
      </c>
      <c r="I18">
        <f>Bawana_NG!R18</f>
        <v>5.839785049136883</v>
      </c>
      <c r="J18">
        <f>Bawana_RLNG!R18</f>
        <v>0</v>
      </c>
      <c r="K18">
        <f>Bawana_Spot!R18</f>
        <v>9.2343143391939618E-5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0.2463709700951543</v>
      </c>
      <c r="AD18">
        <f t="shared" si="1"/>
        <v>29.08350642218512</v>
      </c>
      <c r="AE18">
        <f>'IDT-1'!D18</f>
        <v>0</v>
      </c>
      <c r="AF18" s="24"/>
      <c r="AG18">
        <f t="shared" si="2"/>
        <v>29.08350642218512</v>
      </c>
      <c r="AI18" s="34">
        <f>PXIL!L18</f>
        <v>0</v>
      </c>
      <c r="AJ18" s="34">
        <f>PXIL!R18</f>
        <v>0</v>
      </c>
      <c r="AK18" s="34">
        <f>RTM_IEX!L18</f>
        <v>6.27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17.22</v>
      </c>
      <c r="H19">
        <f>PPCL_Spot!R19</f>
        <v>0</v>
      </c>
      <c r="I19">
        <f>Bawana_NG!R19</f>
        <v>5.839785049136883</v>
      </c>
      <c r="J19">
        <f>Bawana_RLNG!R19</f>
        <v>0</v>
      </c>
      <c r="K19">
        <f>Bawana_Spot!R19</f>
        <v>9.2343143391939618E-5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0.23015897009515429</v>
      </c>
      <c r="AD19">
        <f t="shared" si="1"/>
        <v>27.16971842218512</v>
      </c>
      <c r="AE19">
        <f>'IDT-1'!D19</f>
        <v>0</v>
      </c>
      <c r="AF19" s="24"/>
      <c r="AG19">
        <f t="shared" si="2"/>
        <v>27.16971842218512</v>
      </c>
      <c r="AI19" s="34">
        <f>PXIL!L19</f>
        <v>0</v>
      </c>
      <c r="AJ19" s="34">
        <f>PXIL!R19</f>
        <v>0</v>
      </c>
      <c r="AK19" s="34">
        <f>RTM_IEX!L19</f>
        <v>4.34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17.22</v>
      </c>
      <c r="H20">
        <f>PPCL_Spot!R20</f>
        <v>0</v>
      </c>
      <c r="I20">
        <f>Bawana_NG!R20</f>
        <v>5.839785049136883</v>
      </c>
      <c r="J20">
        <f>Bawana_RLNG!R20</f>
        <v>0</v>
      </c>
      <c r="K20">
        <f>Bawana_Spot!R20</f>
        <v>9.2343143391939618E-5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0.23015897009515429</v>
      </c>
      <c r="AD20">
        <f t="shared" si="1"/>
        <v>27.16971842218512</v>
      </c>
      <c r="AE20">
        <f>'IDT-1'!D20</f>
        <v>0</v>
      </c>
      <c r="AF20" s="24"/>
      <c r="AG20">
        <f t="shared" si="2"/>
        <v>27.16971842218512</v>
      </c>
      <c r="AI20" s="34">
        <f>PXIL!L20</f>
        <v>0</v>
      </c>
      <c r="AJ20" s="34">
        <f>PXIL!R20</f>
        <v>0</v>
      </c>
      <c r="AK20" s="34">
        <f>RTM_IEX!L20</f>
        <v>4.34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17.22</v>
      </c>
      <c r="H21">
        <f>PPCL_Spot!R21</f>
        <v>0</v>
      </c>
      <c r="I21">
        <f>Bawana_NG!R21</f>
        <v>5.839785049136883</v>
      </c>
      <c r="J21">
        <f>Bawana_RLNG!R21</f>
        <v>0</v>
      </c>
      <c r="K21">
        <f>Bawana_Spot!R21</f>
        <v>9.2343143391939618E-5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0.22612697009515431</v>
      </c>
      <c r="AD21">
        <f t="shared" si="1"/>
        <v>26.693750422185119</v>
      </c>
      <c r="AE21">
        <f>'IDT-1'!D21</f>
        <v>0</v>
      </c>
      <c r="AF21" s="24"/>
      <c r="AG21">
        <f t="shared" si="2"/>
        <v>26.693750422185119</v>
      </c>
      <c r="AI21" s="34">
        <f>PXIL!L21</f>
        <v>0</v>
      </c>
      <c r="AJ21" s="34">
        <f>PXIL!R21</f>
        <v>0</v>
      </c>
      <c r="AK21" s="34">
        <f>RTM_IEX!L21</f>
        <v>3.86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17.22</v>
      </c>
      <c r="H22">
        <f>PPCL_Spot!R22</f>
        <v>0</v>
      </c>
      <c r="I22">
        <f>Bawana_NG!R22</f>
        <v>5.839785049136883</v>
      </c>
      <c r="J22">
        <f>Bawana_RLNG!R22</f>
        <v>0</v>
      </c>
      <c r="K22">
        <f>Bawana_Spot!R22</f>
        <v>9.2343143391939618E-5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0.22612697009515431</v>
      </c>
      <c r="AD22">
        <f t="shared" si="1"/>
        <v>26.693750422185119</v>
      </c>
      <c r="AE22">
        <f>'IDT-1'!D22</f>
        <v>0</v>
      </c>
      <c r="AF22" s="24"/>
      <c r="AG22">
        <f t="shared" si="2"/>
        <v>26.693750422185119</v>
      </c>
      <c r="AI22" s="34">
        <f>PXIL!L22</f>
        <v>0</v>
      </c>
      <c r="AJ22" s="34">
        <f>PXIL!R22</f>
        <v>0</v>
      </c>
      <c r="AK22" s="34">
        <f>RTM_IEX!L22</f>
        <v>3.86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17.22</v>
      </c>
      <c r="H23">
        <f>PPCL_Spot!R23</f>
        <v>0</v>
      </c>
      <c r="I23">
        <f>Bawana_NG!R23</f>
        <v>5.839785049136883</v>
      </c>
      <c r="J23">
        <f>Bawana_RLNG!R23</f>
        <v>0</v>
      </c>
      <c r="K23">
        <f>Bawana_Spot!R23</f>
        <v>9.2343143391939618E-5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0.22612697009515431</v>
      </c>
      <c r="AD23">
        <f t="shared" si="1"/>
        <v>26.693750422185119</v>
      </c>
      <c r="AE23">
        <f>'IDT-1'!D23</f>
        <v>0</v>
      </c>
      <c r="AF23" s="24"/>
      <c r="AG23">
        <f t="shared" si="2"/>
        <v>26.693750422185119</v>
      </c>
      <c r="AI23" s="34">
        <f>PXIL!L23</f>
        <v>0</v>
      </c>
      <c r="AJ23" s="34">
        <f>PXIL!R23</f>
        <v>0</v>
      </c>
      <c r="AK23" s="34">
        <f>RTM_IEX!L23</f>
        <v>3.86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17.22</v>
      </c>
      <c r="H24">
        <f>PPCL_Spot!R24</f>
        <v>0</v>
      </c>
      <c r="I24">
        <f>Bawana_NG!R24</f>
        <v>5.839785049136883</v>
      </c>
      <c r="J24">
        <f>Bawana_RLNG!R24</f>
        <v>0</v>
      </c>
      <c r="K24">
        <f>Bawana_Spot!R24</f>
        <v>9.2343143391939618E-5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0.2180629700951543</v>
      </c>
      <c r="AD24">
        <f t="shared" si="1"/>
        <v>25.741814422185119</v>
      </c>
      <c r="AE24">
        <f>'IDT-1'!D24</f>
        <v>0</v>
      </c>
      <c r="AF24" s="24"/>
      <c r="AG24">
        <f t="shared" si="2"/>
        <v>25.741814422185119</v>
      </c>
      <c r="AI24" s="34">
        <f>PXIL!L24</f>
        <v>0</v>
      </c>
      <c r="AJ24" s="34">
        <f>PXIL!R24</f>
        <v>0</v>
      </c>
      <c r="AK24" s="34">
        <f>RTM_IEX!L24</f>
        <v>2.9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17.22</v>
      </c>
      <c r="H25">
        <f>PPCL_Spot!R25</f>
        <v>0</v>
      </c>
      <c r="I25">
        <f>Bawana_NG!R25</f>
        <v>5.839785049136883</v>
      </c>
      <c r="J25">
        <f>Bawana_RLNG!R25</f>
        <v>0</v>
      </c>
      <c r="K25">
        <f>Bawana_Spot!R25</f>
        <v>9.2343143391939618E-5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0.2180629700951543</v>
      </c>
      <c r="AD25">
        <f t="shared" si="1"/>
        <v>25.741814422185119</v>
      </c>
      <c r="AE25">
        <f>'IDT-1'!D25</f>
        <v>0</v>
      </c>
      <c r="AF25" s="24"/>
      <c r="AG25">
        <f t="shared" si="2"/>
        <v>25.741814422185119</v>
      </c>
      <c r="AI25" s="34">
        <f>PXIL!L25</f>
        <v>0</v>
      </c>
      <c r="AJ25" s="34">
        <f>PXIL!R25</f>
        <v>0</v>
      </c>
      <c r="AK25" s="34">
        <f>RTM_IEX!L25</f>
        <v>2.9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17.22</v>
      </c>
      <c r="H26">
        <f>PPCL_Spot!R26</f>
        <v>0</v>
      </c>
      <c r="I26">
        <f>Bawana_NG!R26</f>
        <v>5.839785049136883</v>
      </c>
      <c r="J26">
        <f>Bawana_RLNG!R26</f>
        <v>0</v>
      </c>
      <c r="K26">
        <f>Bawana_Spot!R26</f>
        <v>9.2343143391939618E-5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0.2180629700951543</v>
      </c>
      <c r="AD26">
        <f t="shared" si="1"/>
        <v>25.741814422185119</v>
      </c>
      <c r="AE26">
        <f>'IDT-1'!D26</f>
        <v>0</v>
      </c>
      <c r="AF26" s="24"/>
      <c r="AG26">
        <f t="shared" si="2"/>
        <v>25.741814422185119</v>
      </c>
      <c r="AI26" s="34">
        <f>PXIL!L26</f>
        <v>0</v>
      </c>
      <c r="AJ26" s="34">
        <f>PXIL!R26</f>
        <v>0</v>
      </c>
      <c r="AK26" s="34">
        <f>RTM_IEX!L26</f>
        <v>2.9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17.22</v>
      </c>
      <c r="H27">
        <f>PPCL_Spot!R27</f>
        <v>0</v>
      </c>
      <c r="I27">
        <f>Bawana_NG!R27</f>
        <v>5.8397823980922574</v>
      </c>
      <c r="J27">
        <f>Bawana_RLNG!R27</f>
        <v>0</v>
      </c>
      <c r="K27">
        <f>Bawana_Spot!R27</f>
        <v>9.2343143391939618E-5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0.21806294782637944</v>
      </c>
      <c r="AD27">
        <f t="shared" si="1"/>
        <v>25.741811793409269</v>
      </c>
      <c r="AE27">
        <f>'IDT-1'!D27</f>
        <v>0</v>
      </c>
      <c r="AF27" s="24"/>
      <c r="AG27">
        <f t="shared" si="2"/>
        <v>25.741811793409269</v>
      </c>
      <c r="AI27" s="34">
        <f>PXIL!L27</f>
        <v>0</v>
      </c>
      <c r="AJ27" s="34">
        <f>PXIL!R27</f>
        <v>0</v>
      </c>
      <c r="AK27" s="34">
        <f>RTM_IEX!L27</f>
        <v>2.9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17.22</v>
      </c>
      <c r="H28">
        <f>PPCL_Spot!R28</f>
        <v>0</v>
      </c>
      <c r="I28">
        <f>Bawana_NG!R28</f>
        <v>5.8397823980922574</v>
      </c>
      <c r="J28">
        <f>Bawana_RLNG!R28</f>
        <v>0</v>
      </c>
      <c r="K28">
        <f>Bawana_Spot!R28</f>
        <v>9.2343143391939618E-5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0.21806294782637944</v>
      </c>
      <c r="AD28">
        <f t="shared" si="1"/>
        <v>25.741811793409269</v>
      </c>
      <c r="AE28">
        <f>'IDT-1'!D28</f>
        <v>0</v>
      </c>
      <c r="AF28" s="24"/>
      <c r="AG28">
        <f t="shared" si="2"/>
        <v>25.741811793409269</v>
      </c>
      <c r="AI28" s="34">
        <f>PXIL!L28</f>
        <v>0</v>
      </c>
      <c r="AJ28" s="34">
        <f>PXIL!R28</f>
        <v>0</v>
      </c>
      <c r="AK28" s="34">
        <f>RTM_IEX!L28</f>
        <v>2.9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17.22</v>
      </c>
      <c r="H29">
        <f>PPCL_Spot!R29</f>
        <v>0</v>
      </c>
      <c r="I29">
        <f>Bawana_NG!R29</f>
        <v>5.8397823980922574</v>
      </c>
      <c r="J29">
        <f>Bawana_RLNG!R29</f>
        <v>0</v>
      </c>
      <c r="K29">
        <f>Bawana_Spot!R29</f>
        <v>9.2343143391939618E-5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0.22612694782637943</v>
      </c>
      <c r="AD29">
        <f t="shared" si="1"/>
        <v>26.693747793409269</v>
      </c>
      <c r="AE29">
        <f>'IDT-1'!D29</f>
        <v>0</v>
      </c>
      <c r="AF29" s="24"/>
      <c r="AG29">
        <f t="shared" si="2"/>
        <v>26.693747793409269</v>
      </c>
      <c r="AI29" s="34">
        <f>PXIL!L29</f>
        <v>0</v>
      </c>
      <c r="AJ29" s="34">
        <f>PXIL!R29</f>
        <v>0</v>
      </c>
      <c r="AK29" s="34">
        <f>RTM_IEX!L29</f>
        <v>3.86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17.22</v>
      </c>
      <c r="H30">
        <f>PPCL_Spot!R30</f>
        <v>0</v>
      </c>
      <c r="I30">
        <f>Bawana_NG!R30</f>
        <v>5.8397823980922574</v>
      </c>
      <c r="J30">
        <f>Bawana_RLNG!R30</f>
        <v>0</v>
      </c>
      <c r="K30">
        <f>Bawana_Spot!R30</f>
        <v>9.2343143391939618E-5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0.7</v>
      </c>
      <c r="AB30" s="75">
        <f>-STOA!R30</f>
        <v>0</v>
      </c>
      <c r="AC30">
        <f t="shared" si="0"/>
        <v>0.23200694782637943</v>
      </c>
      <c r="AD30">
        <f t="shared" si="1"/>
        <v>27.387867793409267</v>
      </c>
      <c r="AE30">
        <f>'IDT-1'!D30</f>
        <v>0</v>
      </c>
      <c r="AF30" s="24"/>
      <c r="AG30">
        <f t="shared" si="2"/>
        <v>27.387867793409267</v>
      </c>
      <c r="AI30" s="34">
        <f>PXIL!L30</f>
        <v>0</v>
      </c>
      <c r="AJ30" s="34">
        <f>PXIL!R30</f>
        <v>0</v>
      </c>
      <c r="AK30" s="34">
        <f>RTM_IEX!L30</f>
        <v>3.86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17.22</v>
      </c>
      <c r="H31">
        <f>PPCL_Spot!R31</f>
        <v>0</v>
      </c>
      <c r="I31">
        <f>Bawana_NG!R31</f>
        <v>5.8397823980922574</v>
      </c>
      <c r="J31">
        <f>Bawana_RLNG!R31</f>
        <v>0</v>
      </c>
      <c r="K31">
        <f>Bawana_Spot!R31</f>
        <v>9.2343143391939618E-5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1.17</v>
      </c>
      <c r="AB31" s="75">
        <f>-STOA!R31</f>
        <v>0</v>
      </c>
      <c r="AC31">
        <f t="shared" si="0"/>
        <v>0.23595494782637944</v>
      </c>
      <c r="AD31">
        <f t="shared" si="1"/>
        <v>27.853919793409268</v>
      </c>
      <c r="AE31">
        <f>'IDT-1'!D31</f>
        <v>0</v>
      </c>
      <c r="AF31" s="24"/>
      <c r="AG31">
        <f t="shared" si="2"/>
        <v>27.853919793409268</v>
      </c>
      <c r="AI31" s="34">
        <f>PXIL!L31</f>
        <v>0</v>
      </c>
      <c r="AJ31" s="34">
        <f>PXIL!R31</f>
        <v>0</v>
      </c>
      <c r="AK31" s="34">
        <f>RTM_IEX!L31</f>
        <v>3.86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17.22</v>
      </c>
      <c r="H32">
        <f>PPCL_Spot!R32</f>
        <v>0</v>
      </c>
      <c r="I32">
        <f>Bawana_NG!R32</f>
        <v>5.8397823980922574</v>
      </c>
      <c r="J32">
        <f>Bawana_RLNG!R32</f>
        <v>0</v>
      </c>
      <c r="K32">
        <f>Bawana_Spot!R32</f>
        <v>9.2343143391939618E-5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1.61</v>
      </c>
      <c r="AB32" s="75">
        <f>-STOA!R32</f>
        <v>0</v>
      </c>
      <c r="AC32">
        <f t="shared" si="0"/>
        <v>0.24779894782637943</v>
      </c>
      <c r="AD32">
        <f t="shared" si="1"/>
        <v>29.252075793409272</v>
      </c>
      <c r="AE32">
        <f>'IDT-1'!D32</f>
        <v>0</v>
      </c>
      <c r="AF32" s="24"/>
      <c r="AG32">
        <f t="shared" si="2"/>
        <v>29.252075793409272</v>
      </c>
      <c r="AI32" s="34">
        <f>PXIL!L32</f>
        <v>0</v>
      </c>
      <c r="AJ32" s="34">
        <f>PXIL!R32</f>
        <v>0</v>
      </c>
      <c r="AK32" s="34">
        <f>RTM_IEX!L32</f>
        <v>4.83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17.22</v>
      </c>
      <c r="H33">
        <f>PPCL_Spot!R33</f>
        <v>0</v>
      </c>
      <c r="I33">
        <f>Bawana_NG!R33</f>
        <v>5.8397823980922574</v>
      </c>
      <c r="J33">
        <f>Bawana_RLNG!R33</f>
        <v>0</v>
      </c>
      <c r="K33">
        <f>Bawana_Spot!R33</f>
        <v>9.2343143391939618E-5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1.81</v>
      </c>
      <c r="AB33" s="75">
        <f>-STOA!R33</f>
        <v>0</v>
      </c>
      <c r="AC33">
        <f t="shared" si="0"/>
        <v>0.24947894782637942</v>
      </c>
      <c r="AD33">
        <f t="shared" si="1"/>
        <v>29.450395793409267</v>
      </c>
      <c r="AE33">
        <f>'IDT-1'!D33</f>
        <v>0</v>
      </c>
      <c r="AF33" s="24"/>
      <c r="AG33">
        <f t="shared" si="2"/>
        <v>29.450395793409267</v>
      </c>
      <c r="AI33" s="34">
        <f>PXIL!L33</f>
        <v>0</v>
      </c>
      <c r="AJ33" s="34">
        <f>PXIL!R33</f>
        <v>0</v>
      </c>
      <c r="AK33" s="34">
        <f>RTM_IEX!L33</f>
        <v>4.83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17.22</v>
      </c>
      <c r="H34">
        <f>PPCL_Spot!R34</f>
        <v>0</v>
      </c>
      <c r="I34">
        <f>Bawana_NG!R34</f>
        <v>5.8397823980922574</v>
      </c>
      <c r="J34">
        <f>Bawana_RLNG!R34</f>
        <v>0</v>
      </c>
      <c r="K34">
        <f>Bawana_Spot!R34</f>
        <v>9.2343143391939618E-5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2.89</v>
      </c>
      <c r="AB34" s="75">
        <f>-STOA!R34</f>
        <v>0</v>
      </c>
      <c r="AC34">
        <f t="shared" si="0"/>
        <v>0.25443494782637943</v>
      </c>
      <c r="AD34">
        <f t="shared" si="1"/>
        <v>30.035439793409271</v>
      </c>
      <c r="AE34">
        <f>'IDT-1'!D34</f>
        <v>0</v>
      </c>
      <c r="AF34" s="24"/>
      <c r="AG34">
        <f t="shared" si="2"/>
        <v>30.035439793409271</v>
      </c>
      <c r="AI34" s="34">
        <f>PXIL!L34</f>
        <v>0</v>
      </c>
      <c r="AJ34" s="34">
        <f>PXIL!R34</f>
        <v>0</v>
      </c>
      <c r="AK34" s="34">
        <f>RTM_IEX!L34</f>
        <v>4.34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17.22</v>
      </c>
      <c r="H35">
        <f>PPCL_Spot!R35</f>
        <v>0</v>
      </c>
      <c r="I35">
        <f>Bawana_NG!R35</f>
        <v>5.839785049136883</v>
      </c>
      <c r="J35">
        <f>Bawana_RLNG!R35</f>
        <v>0</v>
      </c>
      <c r="K35">
        <f>Bawana_Spot!R35</f>
        <v>9.2343143391939618E-5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3.63</v>
      </c>
      <c r="AB35" s="75">
        <f>-STOA!R35</f>
        <v>0</v>
      </c>
      <c r="AC35">
        <f t="shared" si="0"/>
        <v>0.25661897009515428</v>
      </c>
      <c r="AD35">
        <f t="shared" si="1"/>
        <v>30.293258422185119</v>
      </c>
      <c r="AE35">
        <f>'IDT-1'!D35</f>
        <v>0</v>
      </c>
      <c r="AF35" s="24"/>
      <c r="AG35">
        <f t="shared" si="2"/>
        <v>30.293258422185119</v>
      </c>
      <c r="AI35" s="34">
        <f>PXIL!L35</f>
        <v>0</v>
      </c>
      <c r="AJ35" s="34">
        <f>PXIL!R35</f>
        <v>0</v>
      </c>
      <c r="AK35" s="34">
        <f>RTM_IEX!L35</f>
        <v>3.86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17.22</v>
      </c>
      <c r="H36">
        <f>PPCL_Spot!R36</f>
        <v>0</v>
      </c>
      <c r="I36">
        <f>Bawana_NG!R36</f>
        <v>5.839785049136883</v>
      </c>
      <c r="J36">
        <f>Bawana_RLNG!R36</f>
        <v>0</v>
      </c>
      <c r="K36">
        <f>Bawana_Spot!R36</f>
        <v>9.2343143391939618E-5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3.88</v>
      </c>
      <c r="AB36" s="75">
        <f>-STOA!R36</f>
        <v>0</v>
      </c>
      <c r="AC36">
        <f t="shared" si="0"/>
        <v>0.25871897009515427</v>
      </c>
      <c r="AD36">
        <f t="shared" si="1"/>
        <v>30.54115842218512</v>
      </c>
      <c r="AE36">
        <f>'IDT-1'!D36</f>
        <v>0</v>
      </c>
      <c r="AF36" s="24"/>
      <c r="AG36">
        <f t="shared" si="2"/>
        <v>30.54115842218512</v>
      </c>
      <c r="AI36" s="34">
        <f>PXIL!L36</f>
        <v>0</v>
      </c>
      <c r="AJ36" s="34">
        <f>PXIL!R36</f>
        <v>0</v>
      </c>
      <c r="AK36" s="34">
        <f>RTM_IEX!L36</f>
        <v>3.86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17.22</v>
      </c>
      <c r="H37">
        <f>PPCL_Spot!R37</f>
        <v>0</v>
      </c>
      <c r="I37">
        <f>Bawana_NG!R37</f>
        <v>5.839785049136883</v>
      </c>
      <c r="J37">
        <f>Bawana_RLNG!R37</f>
        <v>0</v>
      </c>
      <c r="K37">
        <f>Bawana_Spot!R37</f>
        <v>9.2343143391939618E-5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4.43</v>
      </c>
      <c r="AB37" s="75">
        <f>-STOA!R37</f>
        <v>0</v>
      </c>
      <c r="AC37">
        <f t="shared" si="0"/>
        <v>0.25527497009515432</v>
      </c>
      <c r="AD37">
        <f t="shared" si="1"/>
        <v>30.134602422185118</v>
      </c>
      <c r="AE37">
        <f>'IDT-1'!D37</f>
        <v>0</v>
      </c>
      <c r="AF37" s="24"/>
      <c r="AG37">
        <f t="shared" si="2"/>
        <v>30.134602422185118</v>
      </c>
      <c r="AI37" s="34">
        <f>PXIL!L37</f>
        <v>0</v>
      </c>
      <c r="AJ37" s="34">
        <f>PXIL!R37</f>
        <v>0</v>
      </c>
      <c r="AK37" s="34">
        <f>RTM_IEX!L37</f>
        <v>2.9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17.22</v>
      </c>
      <c r="H38">
        <f>PPCL_Spot!R38</f>
        <v>0</v>
      </c>
      <c r="I38">
        <f>Bawana_NG!R38</f>
        <v>5.839785049136883</v>
      </c>
      <c r="J38">
        <f>Bawana_RLNG!R38</f>
        <v>0</v>
      </c>
      <c r="K38">
        <f>Bawana_Spot!R38</f>
        <v>9.2343143391939618E-5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4.92</v>
      </c>
      <c r="AB38" s="75">
        <f>-STOA!R38</f>
        <v>0</v>
      </c>
      <c r="AC38">
        <f t="shared" si="0"/>
        <v>0.25939097009515427</v>
      </c>
      <c r="AD38">
        <f t="shared" si="1"/>
        <v>30.620486422185117</v>
      </c>
      <c r="AE38">
        <f>'IDT-1'!D38</f>
        <v>0</v>
      </c>
      <c r="AF38" s="24"/>
      <c r="AG38">
        <f t="shared" si="2"/>
        <v>30.620486422185117</v>
      </c>
      <c r="AI38" s="34">
        <f>PXIL!L38</f>
        <v>0</v>
      </c>
      <c r="AJ38" s="34">
        <f>PXIL!R38</f>
        <v>0</v>
      </c>
      <c r="AK38" s="34">
        <f>RTM_IEX!L38</f>
        <v>2.9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17.22</v>
      </c>
      <c r="H39">
        <f>PPCL_Spot!R39</f>
        <v>0</v>
      </c>
      <c r="I39">
        <f>Bawana_NG!R39</f>
        <v>5.839785049136883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5.44</v>
      </c>
      <c r="AB39" s="75">
        <f>-STOA!R39</f>
        <v>0</v>
      </c>
      <c r="AC39">
        <f t="shared" si="0"/>
        <v>0.25964219441274977</v>
      </c>
      <c r="AD39">
        <f t="shared" si="1"/>
        <v>30.650142854724134</v>
      </c>
      <c r="AE39">
        <f>'IDT-1'!D39</f>
        <v>0</v>
      </c>
      <c r="AF39" s="24"/>
      <c r="AG39">
        <f t="shared" si="2"/>
        <v>30.650142854724134</v>
      </c>
      <c r="AI39" s="34">
        <f>PXIL!L39</f>
        <v>0</v>
      </c>
      <c r="AJ39" s="34">
        <f>PXIL!R39</f>
        <v>0</v>
      </c>
      <c r="AK39" s="34">
        <f>RTM_IEX!L39</f>
        <v>2.41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17.22</v>
      </c>
      <c r="H40">
        <f>PPCL_Spot!R40</f>
        <v>0</v>
      </c>
      <c r="I40">
        <f>Bawana_NG!R40</f>
        <v>5.839785049136883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</v>
      </c>
      <c r="AB40" s="75">
        <f>-STOA!R40</f>
        <v>0</v>
      </c>
      <c r="AC40">
        <f t="shared" si="0"/>
        <v>0.26434619441274976</v>
      </c>
      <c r="AD40">
        <f t="shared" si="1"/>
        <v>31.205438854724132</v>
      </c>
      <c r="AE40">
        <f>'IDT-1'!D40</f>
        <v>0</v>
      </c>
      <c r="AF40" s="24"/>
      <c r="AG40">
        <f t="shared" si="2"/>
        <v>31.205438854724132</v>
      </c>
      <c r="AI40" s="34">
        <f>PXIL!L40</f>
        <v>0</v>
      </c>
      <c r="AJ40" s="34">
        <f>PXIL!R40</f>
        <v>0</v>
      </c>
      <c r="AK40" s="34">
        <f>RTM_IEX!L40</f>
        <v>2.41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17.53</v>
      </c>
      <c r="H41">
        <f>PPCL_Spot!R41</f>
        <v>0</v>
      </c>
      <c r="I41">
        <f>Bawana_NG!R41</f>
        <v>5.839785049136883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</v>
      </c>
      <c r="AB41" s="75">
        <f>-STOA!R41</f>
        <v>0</v>
      </c>
      <c r="AC41">
        <f t="shared" si="0"/>
        <v>0.2441861944127498</v>
      </c>
      <c r="AD41">
        <f t="shared" si="1"/>
        <v>28.825598854724134</v>
      </c>
      <c r="AE41">
        <f>'IDT-1'!D41</f>
        <v>0</v>
      </c>
      <c r="AF41" s="24"/>
      <c r="AG41">
        <f t="shared" si="2"/>
        <v>28.825598854724134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17.53</v>
      </c>
      <c r="H42">
        <f>PPCL_Spot!R42</f>
        <v>0</v>
      </c>
      <c r="I42">
        <f>Bawana_NG!R42</f>
        <v>5.839785049136883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6.87</v>
      </c>
      <c r="AB42" s="75">
        <f>-STOA!R42</f>
        <v>0</v>
      </c>
      <c r="AC42">
        <f t="shared" si="0"/>
        <v>0.27095650986252795</v>
      </c>
      <c r="AD42">
        <f t="shared" si="1"/>
        <v>27.968828539274355</v>
      </c>
      <c r="AE42">
        <f>'IDT-1'!D42</f>
        <v>0</v>
      </c>
      <c r="AF42" s="24"/>
      <c r="AG42">
        <f t="shared" si="2"/>
        <v>27.968828539274355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-2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17.53</v>
      </c>
      <c r="H43">
        <f>PPCL_Spot!R43</f>
        <v>0</v>
      </c>
      <c r="I43">
        <f>Bawana_NG!R43</f>
        <v>5.8397823980922574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7.1</v>
      </c>
      <c r="AB43" s="75">
        <f>-STOA!R43</f>
        <v>0</v>
      </c>
      <c r="AC43">
        <f t="shared" si="0"/>
        <v>0.27288848759375306</v>
      </c>
      <c r="AD43">
        <f t="shared" si="1"/>
        <v>28.196893910498503</v>
      </c>
      <c r="AE43">
        <f>'IDT-1'!D43</f>
        <v>0</v>
      </c>
      <c r="AF43" s="24"/>
      <c r="AG43">
        <f t="shared" si="2"/>
        <v>28.196893910498503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-2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17.53</v>
      </c>
      <c r="H44">
        <f>PPCL_Spot!R44</f>
        <v>0</v>
      </c>
      <c r="I44">
        <f>Bawana_NG!R44</f>
        <v>5.8397823980922574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7.58</v>
      </c>
      <c r="AB44" s="75">
        <f>-STOA!R44</f>
        <v>0</v>
      </c>
      <c r="AC44">
        <f t="shared" si="0"/>
        <v>0.2769204875937531</v>
      </c>
      <c r="AD44">
        <f t="shared" si="1"/>
        <v>28.672861910498508</v>
      </c>
      <c r="AE44">
        <f>'IDT-1'!D44</f>
        <v>0</v>
      </c>
      <c r="AF44" s="24"/>
      <c r="AG44">
        <f t="shared" si="2"/>
        <v>28.672861910498508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-2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17.53</v>
      </c>
      <c r="H45">
        <f>PPCL_Spot!R45</f>
        <v>0</v>
      </c>
      <c r="I45">
        <f>Bawana_NG!R45</f>
        <v>5.8397823980922574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7.88</v>
      </c>
      <c r="AB45" s="75">
        <f>-STOA!R45</f>
        <v>0</v>
      </c>
      <c r="AC45">
        <f t="shared" si="0"/>
        <v>0.28367606645619764</v>
      </c>
      <c r="AD45">
        <f t="shared" si="1"/>
        <v>28.466106331636059</v>
      </c>
      <c r="AE45">
        <f>'IDT-1'!D45</f>
        <v>0</v>
      </c>
      <c r="AF45" s="24"/>
      <c r="AG45">
        <f t="shared" si="2"/>
        <v>28.466106331636059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-2.5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17.53</v>
      </c>
      <c r="H46">
        <f>PPCL_Spot!R46</f>
        <v>0</v>
      </c>
      <c r="I46">
        <f>Bawana_NG!R46</f>
        <v>5.8397823980922574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8.07</v>
      </c>
      <c r="AB46" s="75">
        <f>-STOA!R46</f>
        <v>0</v>
      </c>
      <c r="AC46">
        <f t="shared" si="0"/>
        <v>0.2810364875937531</v>
      </c>
      <c r="AD46">
        <f t="shared" si="1"/>
        <v>29.158745910498507</v>
      </c>
      <c r="AE46">
        <f>'IDT-1'!D46</f>
        <v>0</v>
      </c>
      <c r="AF46" s="24"/>
      <c r="AG46">
        <f t="shared" si="2"/>
        <v>29.158745910498507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-2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17.53</v>
      </c>
      <c r="H47">
        <f>PPCL_Spot!R47</f>
        <v>0</v>
      </c>
      <c r="I47">
        <f>Bawana_NG!R47</f>
        <v>5.8397823980922574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8.27</v>
      </c>
      <c r="AB47" s="75">
        <f>-STOA!R47</f>
        <v>0</v>
      </c>
      <c r="AC47">
        <f t="shared" si="0"/>
        <v>0.29542322418108669</v>
      </c>
      <c r="AD47">
        <f t="shared" si="1"/>
        <v>27.844359173911172</v>
      </c>
      <c r="AE47">
        <f>'IDT-1'!D47</f>
        <v>0</v>
      </c>
      <c r="AF47" s="24"/>
      <c r="AG47">
        <f t="shared" si="2"/>
        <v>27.844359173911172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-3.5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17.53</v>
      </c>
      <c r="H48">
        <f>PPCL_Spot!R48</f>
        <v>0</v>
      </c>
      <c r="I48">
        <f>Bawana_NG!R48</f>
        <v>5.8397823980922574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8.4499999999999993</v>
      </c>
      <c r="AB48" s="75">
        <f>-STOA!R48</f>
        <v>0</v>
      </c>
      <c r="AC48">
        <f t="shared" si="0"/>
        <v>0.29693522418108664</v>
      </c>
      <c r="AD48">
        <f t="shared" si="1"/>
        <v>28.02284717391117</v>
      </c>
      <c r="AE48">
        <f>'IDT-1'!D48</f>
        <v>0</v>
      </c>
      <c r="AF48" s="24"/>
      <c r="AG48">
        <f t="shared" si="2"/>
        <v>28.02284717391117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-3.5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17.53</v>
      </c>
      <c r="H49">
        <f>PPCL_Spot!R49</f>
        <v>0</v>
      </c>
      <c r="I49">
        <f>Bawana_NG!R49</f>
        <v>5.8397823980922574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8.7200000000000006</v>
      </c>
      <c r="AB49" s="75">
        <f>-STOA!R49</f>
        <v>0</v>
      </c>
      <c r="AC49">
        <f t="shared" si="0"/>
        <v>0.29920322418108669</v>
      </c>
      <c r="AD49">
        <f t="shared" si="1"/>
        <v>28.290579173911173</v>
      </c>
      <c r="AE49">
        <f>'IDT-1'!D49</f>
        <v>0</v>
      </c>
      <c r="AF49" s="24"/>
      <c r="AG49">
        <f t="shared" si="2"/>
        <v>28.290579173911173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-3.5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17.53</v>
      </c>
      <c r="H50">
        <f>PPCL_Spot!R50</f>
        <v>0</v>
      </c>
      <c r="I50">
        <f>Bawana_NG!R50</f>
        <v>5.8397823980922574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9.1</v>
      </c>
      <c r="AB50" s="75">
        <f>-STOA!R50</f>
        <v>0</v>
      </c>
      <c r="AC50">
        <f t="shared" si="0"/>
        <v>0.30239522418108666</v>
      </c>
      <c r="AD50">
        <f t="shared" si="1"/>
        <v>28.66738717391117</v>
      </c>
      <c r="AE50">
        <f>'IDT-1'!D50</f>
        <v>0</v>
      </c>
      <c r="AF50" s="24"/>
      <c r="AG50">
        <f t="shared" si="2"/>
        <v>28.66738717391117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-3.5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17.53</v>
      </c>
      <c r="H51">
        <f>PPCL_Spot!R51</f>
        <v>0</v>
      </c>
      <c r="I51">
        <f>Bawana_NG!R51</f>
        <v>5.8397823980922574</v>
      </c>
      <c r="J51">
        <f>Bawana_RLNG!R51</f>
        <v>0</v>
      </c>
      <c r="K51">
        <f>Bawana_Spot!R51</f>
        <v>4.7494546302125556E-5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8.6999999999999993</v>
      </c>
      <c r="AB51" s="75">
        <f>-STOA!R51</f>
        <v>0</v>
      </c>
      <c r="AC51">
        <f t="shared" si="0"/>
        <v>0.29480004427283107</v>
      </c>
      <c r="AD51">
        <f t="shared" si="1"/>
        <v>28.77502984836573</v>
      </c>
      <c r="AE51">
        <f>'IDT-1'!D51</f>
        <v>0</v>
      </c>
      <c r="AF51" s="24"/>
      <c r="AG51">
        <f t="shared" si="2"/>
        <v>28.77502984836573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17.53</v>
      </c>
      <c r="H52">
        <f>PPCL_Spot!R52</f>
        <v>0</v>
      </c>
      <c r="I52">
        <f>Bawana_NG!R52</f>
        <v>5.8397823980922574</v>
      </c>
      <c r="J52">
        <f>Bawana_RLNG!R52</f>
        <v>0</v>
      </c>
      <c r="K52">
        <f>Bawana_Spot!R52</f>
        <v>4.7494546302125556E-5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8.94</v>
      </c>
      <c r="AB52" s="75">
        <f>-STOA!R52</f>
        <v>0</v>
      </c>
      <c r="AC52">
        <f t="shared" si="0"/>
        <v>0.29681604427283109</v>
      </c>
      <c r="AD52">
        <f t="shared" si="1"/>
        <v>29.01301384836573</v>
      </c>
      <c r="AE52">
        <f>'IDT-1'!D52</f>
        <v>0</v>
      </c>
      <c r="AF52" s="24"/>
      <c r="AG52">
        <f t="shared" si="2"/>
        <v>29.01301384836573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-3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17.53</v>
      </c>
      <c r="H53">
        <f>PPCL_Spot!R53</f>
        <v>0</v>
      </c>
      <c r="I53">
        <f>Bawana_NG!R53</f>
        <v>5.8397823980922574</v>
      </c>
      <c r="J53">
        <f>Bawana_RLNG!R53</f>
        <v>0</v>
      </c>
      <c r="K53">
        <f>Bawana_Spot!R53</f>
        <v>4.7494546302125556E-5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9.0399999999999991</v>
      </c>
      <c r="AB53" s="75">
        <f>-STOA!R53</f>
        <v>0</v>
      </c>
      <c r="AC53">
        <f t="shared" si="0"/>
        <v>0.29765604427283104</v>
      </c>
      <c r="AD53">
        <f t="shared" si="1"/>
        <v>29.112173848365725</v>
      </c>
      <c r="AE53">
        <f>'IDT-1'!D53</f>
        <v>0</v>
      </c>
      <c r="AF53" s="24"/>
      <c r="AG53">
        <f t="shared" si="2"/>
        <v>29.112173848365725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-3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17.53</v>
      </c>
      <c r="H54">
        <f>PPCL_Spot!R54</f>
        <v>0</v>
      </c>
      <c r="I54">
        <f>Bawana_NG!R54</f>
        <v>5.8397823980922574</v>
      </c>
      <c r="J54">
        <f>Bawana_RLNG!R54</f>
        <v>0</v>
      </c>
      <c r="K54">
        <f>Bawana_Spot!R54</f>
        <v>4.7494546302125556E-5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8.81</v>
      </c>
      <c r="AB54" s="75">
        <f>-STOA!R54</f>
        <v>0</v>
      </c>
      <c r="AC54">
        <f t="shared" si="0"/>
        <v>0.29572404427283105</v>
      </c>
      <c r="AD54">
        <f t="shared" si="1"/>
        <v>28.884105848365728</v>
      </c>
      <c r="AE54">
        <f>'IDT-1'!D54</f>
        <v>0</v>
      </c>
      <c r="AF54" s="24"/>
      <c r="AG54">
        <f t="shared" si="2"/>
        <v>28.884105848365728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-3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17.28</v>
      </c>
      <c r="H55">
        <f>PPCL_Spot!R55</f>
        <v>0</v>
      </c>
      <c r="I55">
        <f>Bawana_NG!R55</f>
        <v>5.8397823980922574</v>
      </c>
      <c r="J55">
        <f>Bawana_RLNG!R55</f>
        <v>0</v>
      </c>
      <c r="K55">
        <f>Bawana_Spot!R55</f>
        <v>4.7494546302125556E-5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8.42</v>
      </c>
      <c r="AB55" s="75">
        <f>-STOA!R55</f>
        <v>0</v>
      </c>
      <c r="AC55">
        <f t="shared" si="0"/>
        <v>0.28187688654794202</v>
      </c>
      <c r="AD55">
        <f t="shared" si="1"/>
        <v>29.257953006090617</v>
      </c>
      <c r="AE55">
        <f>'IDT-1'!D55</f>
        <v>0</v>
      </c>
      <c r="AF55" s="24"/>
      <c r="AG55">
        <f t="shared" si="2"/>
        <v>29.257953006090617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17.28</v>
      </c>
      <c r="H56">
        <f>PPCL_Spot!R56</f>
        <v>0</v>
      </c>
      <c r="I56">
        <f>Bawana_NG!R56</f>
        <v>5.8397823980922574</v>
      </c>
      <c r="J56">
        <f>Bawana_RLNG!R56</f>
        <v>0</v>
      </c>
      <c r="K56">
        <f>Bawana_Spot!R56</f>
        <v>4.7494546302125556E-5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8.33</v>
      </c>
      <c r="AB56" s="75">
        <f>-STOA!R56</f>
        <v>0</v>
      </c>
      <c r="AC56">
        <f t="shared" si="0"/>
        <v>0.27688530768549752</v>
      </c>
      <c r="AD56">
        <f t="shared" si="1"/>
        <v>29.672944584953065</v>
      </c>
      <c r="AE56">
        <f>'IDT-1'!D56</f>
        <v>0</v>
      </c>
      <c r="AF56" s="24"/>
      <c r="AG56">
        <f t="shared" si="2"/>
        <v>29.672944584953065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-1.5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17.28</v>
      </c>
      <c r="H57">
        <f>PPCL_Spot!R57</f>
        <v>0</v>
      </c>
      <c r="I57">
        <f>Bawana_NG!R57</f>
        <v>5.8397823980922574</v>
      </c>
      <c r="J57">
        <f>Bawana_RLNG!R57</f>
        <v>0</v>
      </c>
      <c r="K57">
        <f>Bawana_Spot!R57</f>
        <v>4.7494546302125556E-5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6.58</v>
      </c>
      <c r="AB57" s="75">
        <f>-STOA!R57</f>
        <v>0</v>
      </c>
      <c r="AC57">
        <f t="shared" si="0"/>
        <v>0.2494785710981639</v>
      </c>
      <c r="AD57">
        <f t="shared" si="1"/>
        <v>29.450351321540399</v>
      </c>
      <c r="AE57">
        <f>'IDT-1'!D57</f>
        <v>0</v>
      </c>
      <c r="AF57" s="24"/>
      <c r="AG57">
        <f t="shared" si="2"/>
        <v>29.450351321540399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17.28</v>
      </c>
      <c r="H58">
        <f>PPCL_Spot!R58</f>
        <v>0</v>
      </c>
      <c r="I58">
        <f>Bawana_NG!R58</f>
        <v>5.8397823980922574</v>
      </c>
      <c r="J58">
        <f>Bawana_RLNG!R58</f>
        <v>0</v>
      </c>
      <c r="K58">
        <f>Bawana_Spot!R58</f>
        <v>4.7494546302125556E-5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6.56</v>
      </c>
      <c r="AB58" s="75">
        <f>-STOA!R58</f>
        <v>0</v>
      </c>
      <c r="AC58">
        <f t="shared" si="0"/>
        <v>0.25334257109816388</v>
      </c>
      <c r="AD58">
        <f t="shared" si="1"/>
        <v>29.906487321540396</v>
      </c>
      <c r="AE58">
        <f>'IDT-1'!D58</f>
        <v>0</v>
      </c>
      <c r="AF58" s="24"/>
      <c r="AG58">
        <f t="shared" si="2"/>
        <v>29.906487321540396</v>
      </c>
      <c r="AI58" s="34">
        <f>PXIL!L58</f>
        <v>0</v>
      </c>
      <c r="AJ58" s="34">
        <f>PXIL!R58</f>
        <v>0</v>
      </c>
      <c r="AK58" s="34">
        <f>RTM_IEX!L58</f>
        <v>0.48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17.28</v>
      </c>
      <c r="H59">
        <f>PPCL_Spot!R59</f>
        <v>0</v>
      </c>
      <c r="I59">
        <f>Bawana_NG!R59</f>
        <v>5.8397823980922574</v>
      </c>
      <c r="J59">
        <f>Bawana_RLNG!R59</f>
        <v>0</v>
      </c>
      <c r="K59">
        <f>Bawana_Spot!R59</f>
        <v>4.7494546302125556E-5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5.33</v>
      </c>
      <c r="AB59" s="75">
        <f>-STOA!R59</f>
        <v>0</v>
      </c>
      <c r="AC59">
        <f t="shared" si="0"/>
        <v>0.2551905710981639</v>
      </c>
      <c r="AD59">
        <f t="shared" si="1"/>
        <v>30.124639321540396</v>
      </c>
      <c r="AE59">
        <f>'IDT-1'!D59</f>
        <v>0</v>
      </c>
      <c r="AF59" s="24"/>
      <c r="AG59">
        <f t="shared" si="2"/>
        <v>30.124639321540396</v>
      </c>
      <c r="AI59" s="34">
        <f>PXIL!L59</f>
        <v>0</v>
      </c>
      <c r="AJ59" s="34">
        <f>PXIL!R59</f>
        <v>0</v>
      </c>
      <c r="AK59" s="34">
        <f>RTM_IEX!L59</f>
        <v>1.93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17.28</v>
      </c>
      <c r="H60">
        <f>PPCL_Spot!R60</f>
        <v>0</v>
      </c>
      <c r="I60">
        <f>Bawana_NG!R60</f>
        <v>5.8397823980922574</v>
      </c>
      <c r="J60">
        <f>Bawana_RLNG!R60</f>
        <v>0</v>
      </c>
      <c r="K60">
        <f>Bawana_Spot!R60</f>
        <v>4.7494546302125556E-5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6.08</v>
      </c>
      <c r="AB60" s="75">
        <f>-STOA!R60</f>
        <v>0</v>
      </c>
      <c r="AC60">
        <f t="shared" si="0"/>
        <v>0.25745857109816389</v>
      </c>
      <c r="AD60">
        <f t="shared" si="1"/>
        <v>30.392371321540399</v>
      </c>
      <c r="AE60">
        <f>'IDT-1'!D60</f>
        <v>0</v>
      </c>
      <c r="AF60" s="24"/>
      <c r="AG60">
        <f t="shared" si="2"/>
        <v>30.392371321540399</v>
      </c>
      <c r="AI60" s="34">
        <f>PXIL!L60</f>
        <v>0</v>
      </c>
      <c r="AJ60" s="34">
        <f>PXIL!R60</f>
        <v>0</v>
      </c>
      <c r="AK60" s="34">
        <f>RTM_IEX!L60</f>
        <v>1.45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17.28</v>
      </c>
      <c r="H61">
        <f>PPCL_Spot!R61</f>
        <v>0</v>
      </c>
      <c r="I61">
        <f>Bawana_NG!R61</f>
        <v>5.839785049136883</v>
      </c>
      <c r="J61">
        <f>Bawana_RLNG!R61</f>
        <v>0</v>
      </c>
      <c r="K61">
        <f>Bawana_Spot!R61</f>
        <v>4.7494546302125556E-5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6.98</v>
      </c>
      <c r="AB61" s="75">
        <f>-STOA!R61</f>
        <v>0</v>
      </c>
      <c r="AC61">
        <f t="shared" si="0"/>
        <v>0.26098659336693875</v>
      </c>
      <c r="AD61">
        <f t="shared" si="1"/>
        <v>30.808845950316243</v>
      </c>
      <c r="AE61">
        <f>'IDT-1'!D61</f>
        <v>0</v>
      </c>
      <c r="AF61" s="24"/>
      <c r="AG61">
        <f t="shared" si="2"/>
        <v>30.808845950316243</v>
      </c>
      <c r="AI61" s="34">
        <f>PXIL!L61</f>
        <v>0</v>
      </c>
      <c r="AJ61" s="34">
        <f>PXIL!R61</f>
        <v>0</v>
      </c>
      <c r="AK61" s="34">
        <f>RTM_IEX!L61</f>
        <v>0.97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17.28</v>
      </c>
      <c r="H62">
        <f>PPCL_Spot!R62</f>
        <v>0</v>
      </c>
      <c r="I62">
        <f>Bawana_NG!R62</f>
        <v>5.839785049136883</v>
      </c>
      <c r="J62">
        <f>Bawana_RLNG!R62</f>
        <v>0</v>
      </c>
      <c r="K62">
        <f>Bawana_Spot!R62</f>
        <v>4.7494546302125556E-5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6.25</v>
      </c>
      <c r="AB62" s="75">
        <f>-STOA!R62</f>
        <v>0</v>
      </c>
      <c r="AC62">
        <f t="shared" si="0"/>
        <v>0.26291859336693874</v>
      </c>
      <c r="AD62">
        <f t="shared" si="1"/>
        <v>31.036913950316244</v>
      </c>
      <c r="AE62">
        <f>'IDT-1'!D62</f>
        <v>0</v>
      </c>
      <c r="AF62" s="24"/>
      <c r="AG62">
        <f t="shared" si="2"/>
        <v>31.036913950316244</v>
      </c>
      <c r="AI62" s="34">
        <f>PXIL!L62</f>
        <v>0</v>
      </c>
      <c r="AJ62" s="34">
        <f>PXIL!R62</f>
        <v>0</v>
      </c>
      <c r="AK62" s="34">
        <f>RTM_IEX!L62</f>
        <v>1.93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17.28</v>
      </c>
      <c r="H63">
        <f>PPCL_Spot!R63</f>
        <v>0</v>
      </c>
      <c r="I63">
        <f>Bawana_NG!R63</f>
        <v>5.839785049136883</v>
      </c>
      <c r="J63">
        <f>Bawana_RLNG!R63</f>
        <v>0</v>
      </c>
      <c r="K63">
        <f>Bawana_Spot!R63</f>
        <v>4.7494546302125556E-5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6.41</v>
      </c>
      <c r="AB63" s="75">
        <f>-STOA!R63</f>
        <v>0</v>
      </c>
      <c r="AC63">
        <f t="shared" si="0"/>
        <v>0.26023059336693877</v>
      </c>
      <c r="AD63">
        <f t="shared" si="1"/>
        <v>30.719601950316246</v>
      </c>
      <c r="AE63">
        <f>'IDT-1'!D63</f>
        <v>0</v>
      </c>
      <c r="AF63" s="24"/>
      <c r="AG63">
        <f t="shared" si="2"/>
        <v>30.719601950316246</v>
      </c>
      <c r="AI63" s="34">
        <f>PXIL!L63</f>
        <v>0</v>
      </c>
      <c r="AJ63" s="34">
        <f>PXIL!R63</f>
        <v>0</v>
      </c>
      <c r="AK63" s="34">
        <f>RTM_IEX!L63</f>
        <v>1.45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17.28</v>
      </c>
      <c r="H64">
        <f>PPCL_Spot!R64</f>
        <v>0</v>
      </c>
      <c r="I64">
        <f>Bawana_NG!R64</f>
        <v>5.839785049136883</v>
      </c>
      <c r="J64">
        <f>Bawana_RLNG!R64</f>
        <v>0</v>
      </c>
      <c r="K64">
        <f>Bawana_Spot!R64</f>
        <v>4.7494546302125556E-5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6.18</v>
      </c>
      <c r="AB64" s="75">
        <f>-STOA!R64</f>
        <v>0</v>
      </c>
      <c r="AC64">
        <f t="shared" si="0"/>
        <v>0.2623305933669387</v>
      </c>
      <c r="AD64">
        <f t="shared" si="1"/>
        <v>30.967501950316244</v>
      </c>
      <c r="AE64">
        <f>'IDT-1'!D64</f>
        <v>0</v>
      </c>
      <c r="AF64" s="24"/>
      <c r="AG64">
        <f t="shared" si="2"/>
        <v>30.967501950316244</v>
      </c>
      <c r="AI64" s="34">
        <f>PXIL!L64</f>
        <v>0</v>
      </c>
      <c r="AJ64" s="34">
        <f>PXIL!R64</f>
        <v>0</v>
      </c>
      <c r="AK64" s="34">
        <f>RTM_IEX!L64</f>
        <v>1.93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17.28</v>
      </c>
      <c r="H65">
        <f>PPCL_Spot!R65</f>
        <v>0</v>
      </c>
      <c r="I65">
        <f>Bawana_NG!R65</f>
        <v>5.839785049136883</v>
      </c>
      <c r="J65">
        <f>Bawana_RLNG!R65</f>
        <v>0</v>
      </c>
      <c r="K65">
        <f>Bawana_Spot!R65</f>
        <v>4.7494546302125556E-5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5.92</v>
      </c>
      <c r="AB65" s="75">
        <f>-STOA!R65</f>
        <v>0</v>
      </c>
      <c r="AC65">
        <f t="shared" si="0"/>
        <v>0.26014659336693868</v>
      </c>
      <c r="AD65">
        <f t="shared" si="1"/>
        <v>30.709685950316242</v>
      </c>
      <c r="AE65">
        <f>'IDT-1'!D65</f>
        <v>0</v>
      </c>
      <c r="AF65" s="24"/>
      <c r="AG65">
        <f t="shared" si="2"/>
        <v>30.709685950316242</v>
      </c>
      <c r="AI65" s="34">
        <f>PXIL!L65</f>
        <v>0</v>
      </c>
      <c r="AJ65" s="34">
        <f>PXIL!R65</f>
        <v>0</v>
      </c>
      <c r="AK65" s="34">
        <f>RTM_IEX!L65</f>
        <v>1.93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17.28</v>
      </c>
      <c r="H66">
        <f>PPCL_Spot!R66</f>
        <v>0</v>
      </c>
      <c r="I66">
        <f>Bawana_NG!R66</f>
        <v>5.839785049136883</v>
      </c>
      <c r="J66">
        <f>Bawana_RLNG!R66</f>
        <v>0</v>
      </c>
      <c r="K66">
        <f>Bawana_Spot!R66</f>
        <v>4.7494546302125556E-5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3.44</v>
      </c>
      <c r="AB66" s="75">
        <f>-STOA!R66</f>
        <v>0</v>
      </c>
      <c r="AC66">
        <f t="shared" si="0"/>
        <v>0.26367459336693877</v>
      </c>
      <c r="AD66">
        <f t="shared" si="1"/>
        <v>31.126157950316244</v>
      </c>
      <c r="AE66">
        <f>'IDT-1'!D66</f>
        <v>0</v>
      </c>
      <c r="AF66" s="24"/>
      <c r="AG66">
        <f t="shared" si="2"/>
        <v>31.126157950316244</v>
      </c>
      <c r="AI66" s="34">
        <f>PXIL!L66</f>
        <v>0</v>
      </c>
      <c r="AJ66" s="34">
        <f>PXIL!R66</f>
        <v>0</v>
      </c>
      <c r="AK66" s="34">
        <f>RTM_IEX!L66</f>
        <v>4.83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17.28</v>
      </c>
      <c r="H67">
        <f>PPCL_Spot!R67</f>
        <v>0</v>
      </c>
      <c r="I67">
        <f>Bawana_NG!R67</f>
        <v>5.8397823980922574</v>
      </c>
      <c r="J67">
        <f>Bawana_RLNG!R67</f>
        <v>0</v>
      </c>
      <c r="K67">
        <f>Bawana_Spot!R67</f>
        <v>4.7494546302125556E-5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3.21</v>
      </c>
      <c r="AB67" s="75">
        <f>-STOA!R67</f>
        <v>0</v>
      </c>
      <c r="AC67">
        <f t="shared" si="0"/>
        <v>0.26577457109816388</v>
      </c>
      <c r="AD67">
        <f t="shared" si="1"/>
        <v>31.374055321540396</v>
      </c>
      <c r="AE67">
        <f>'IDT-1'!D67</f>
        <v>0</v>
      </c>
      <c r="AF67" s="24"/>
      <c r="AG67">
        <f t="shared" si="2"/>
        <v>31.374055321540396</v>
      </c>
      <c r="AI67" s="34">
        <f>PXIL!L67</f>
        <v>0</v>
      </c>
      <c r="AJ67" s="34">
        <f>PXIL!R67</f>
        <v>0</v>
      </c>
      <c r="AK67" s="34">
        <f>RTM_IEX!L67</f>
        <v>5.31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17.28</v>
      </c>
      <c r="H68">
        <f>PPCL_Spot!R68</f>
        <v>0</v>
      </c>
      <c r="I68">
        <f>Bawana_NG!R68</f>
        <v>5.8397823980922574</v>
      </c>
      <c r="J68">
        <f>Bawana_RLNG!R68</f>
        <v>0</v>
      </c>
      <c r="K68">
        <f>Bawana_Spot!R68</f>
        <v>4.7494546302125556E-5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4.67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0.26585857109816385</v>
      </c>
      <c r="AD68">
        <f t="shared" ref="AD68:AD98" si="4">SUM(B68:AB68,AI68:AV68)-AC68</f>
        <v>31.383971321540393</v>
      </c>
      <c r="AE68">
        <f>'IDT-1'!D68</f>
        <v>0</v>
      </c>
      <c r="AF68" s="24"/>
      <c r="AG68">
        <f t="shared" ref="AG68:AG98" si="5">SUM(AD68:AF68)</f>
        <v>31.383971321540393</v>
      </c>
      <c r="AI68" s="34">
        <f>PXIL!L68</f>
        <v>0</v>
      </c>
      <c r="AJ68" s="34">
        <f>PXIL!R68</f>
        <v>0</v>
      </c>
      <c r="AK68" s="34">
        <f>RTM_IEX!L68</f>
        <v>3.86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17.28</v>
      </c>
      <c r="H69">
        <f>PPCL_Spot!R69</f>
        <v>0</v>
      </c>
      <c r="I69">
        <f>Bawana_NG!R69</f>
        <v>5.8397823980922574</v>
      </c>
      <c r="J69">
        <f>Bawana_RLNG!R69</f>
        <v>0</v>
      </c>
      <c r="K69">
        <f>Bawana_Spot!R69</f>
        <v>4.7494546302125556E-5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3.16</v>
      </c>
      <c r="AB69" s="75">
        <f>-STOA!R69</f>
        <v>0</v>
      </c>
      <c r="AC69">
        <f t="shared" si="3"/>
        <v>0.26132257109816392</v>
      </c>
      <c r="AD69">
        <f t="shared" si="4"/>
        <v>30.848507321540396</v>
      </c>
      <c r="AE69">
        <f>'IDT-1'!D69</f>
        <v>0</v>
      </c>
      <c r="AF69" s="24"/>
      <c r="AG69">
        <f t="shared" si="5"/>
        <v>30.848507321540396</v>
      </c>
      <c r="AI69" s="34">
        <f>PXIL!L69</f>
        <v>0</v>
      </c>
      <c r="AJ69" s="34">
        <f>PXIL!R69</f>
        <v>0</v>
      </c>
      <c r="AK69" s="34">
        <f>RTM_IEX!L69</f>
        <v>4.83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17.28</v>
      </c>
      <c r="H70">
        <f>PPCL_Spot!R70</f>
        <v>0</v>
      </c>
      <c r="I70">
        <f>Bawana_NG!R70</f>
        <v>5.8397823980922574</v>
      </c>
      <c r="J70">
        <f>Bawana_RLNG!R70</f>
        <v>0</v>
      </c>
      <c r="K70">
        <f>Bawana_Spot!R70</f>
        <v>4.7494546302125556E-5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2.5</v>
      </c>
      <c r="AB70" s="75">
        <f>-STOA!R70</f>
        <v>0</v>
      </c>
      <c r="AC70">
        <f t="shared" si="3"/>
        <v>0.25577857109816388</v>
      </c>
      <c r="AD70">
        <f t="shared" si="4"/>
        <v>30.194051321540396</v>
      </c>
      <c r="AE70">
        <f>'IDT-1'!D70</f>
        <v>0</v>
      </c>
      <c r="AF70" s="24"/>
      <c r="AG70">
        <f t="shared" si="5"/>
        <v>30.194051321540396</v>
      </c>
      <c r="AI70" s="34">
        <f>PXIL!L70</f>
        <v>0</v>
      </c>
      <c r="AJ70" s="34">
        <f>PXIL!R70</f>
        <v>0</v>
      </c>
      <c r="AK70" s="34">
        <f>RTM_IEX!L70</f>
        <v>4.83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17.28</v>
      </c>
      <c r="H71">
        <f>PPCL_Spot!R71</f>
        <v>0</v>
      </c>
      <c r="I71">
        <f>Bawana_NG!R71</f>
        <v>5.8397823980922574</v>
      </c>
      <c r="J71">
        <f>Bawana_RLNG!R71</f>
        <v>0</v>
      </c>
      <c r="K71">
        <f>Bawana_Spot!R71</f>
        <v>4.7494546302125556E-5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1.96</v>
      </c>
      <c r="AB71" s="75">
        <f>-STOA!R71</f>
        <v>0</v>
      </c>
      <c r="AC71">
        <f t="shared" si="3"/>
        <v>0.25930657109816391</v>
      </c>
      <c r="AD71">
        <f t="shared" si="4"/>
        <v>30.610523321540395</v>
      </c>
      <c r="AE71">
        <f>'IDT-1'!D71</f>
        <v>0</v>
      </c>
      <c r="AF71" s="24"/>
      <c r="AG71">
        <f t="shared" si="5"/>
        <v>30.610523321540395</v>
      </c>
      <c r="AI71" s="34">
        <f>PXIL!L71</f>
        <v>0</v>
      </c>
      <c r="AJ71" s="34">
        <f>PXIL!R71</f>
        <v>0</v>
      </c>
      <c r="AK71" s="34">
        <f>RTM_IEX!L71</f>
        <v>5.79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17.28</v>
      </c>
      <c r="H72">
        <f>PPCL_Spot!R72</f>
        <v>0</v>
      </c>
      <c r="I72">
        <f>Bawana_NG!R72</f>
        <v>5.8397823980922574</v>
      </c>
      <c r="J72">
        <f>Bawana_RLNG!R72</f>
        <v>0</v>
      </c>
      <c r="K72">
        <f>Bawana_Spot!R72</f>
        <v>4.7494546302125556E-5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1.18</v>
      </c>
      <c r="AB72" s="75">
        <f>-STOA!R72</f>
        <v>0</v>
      </c>
      <c r="AC72">
        <f t="shared" si="3"/>
        <v>0.2527545710981639</v>
      </c>
      <c r="AD72">
        <f t="shared" si="4"/>
        <v>29.837075321540393</v>
      </c>
      <c r="AE72">
        <f>'IDT-1'!D72</f>
        <v>0</v>
      </c>
      <c r="AF72" s="24"/>
      <c r="AG72">
        <f t="shared" si="5"/>
        <v>29.837075321540393</v>
      </c>
      <c r="AI72" s="34">
        <f>PXIL!L72</f>
        <v>0</v>
      </c>
      <c r="AJ72" s="34">
        <f>PXIL!R72</f>
        <v>0</v>
      </c>
      <c r="AK72" s="34">
        <f>RTM_IEX!L72</f>
        <v>5.79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10.029999999999999</v>
      </c>
      <c r="H73">
        <f>PPCL_Spot!R73</f>
        <v>0</v>
      </c>
      <c r="I73">
        <f>Bawana_NG!R73</f>
        <v>5.8397823980922574</v>
      </c>
      <c r="J73">
        <f>Bawana_RLNG!R73</f>
        <v>0</v>
      </c>
      <c r="K73">
        <f>Bawana_Spot!R73</f>
        <v>4.7494546302125556E-5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1.07</v>
      </c>
      <c r="AB73" s="75">
        <f>-STOA!R73</f>
        <v>0</v>
      </c>
      <c r="AC73">
        <f t="shared" si="3"/>
        <v>0.19093057109816391</v>
      </c>
      <c r="AD73">
        <f t="shared" si="4"/>
        <v>22.538899321540395</v>
      </c>
      <c r="AE73">
        <f>'IDT-1'!D73</f>
        <v>0</v>
      </c>
      <c r="AF73" s="24"/>
      <c r="AG73">
        <f t="shared" si="5"/>
        <v>22.538899321540395</v>
      </c>
      <c r="AI73" s="34">
        <f>PXIL!L73</f>
        <v>0</v>
      </c>
      <c r="AJ73" s="34">
        <f>PXIL!R73</f>
        <v>0</v>
      </c>
      <c r="AK73" s="34">
        <f>RTM_IEX!L73</f>
        <v>5.79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10.029999999999999</v>
      </c>
      <c r="H74">
        <f>PPCL_Spot!R74</f>
        <v>0</v>
      </c>
      <c r="I74">
        <f>Bawana_NG!R74</f>
        <v>5.8397823980922574</v>
      </c>
      <c r="J74">
        <f>Bawana_RLNG!R74</f>
        <v>0</v>
      </c>
      <c r="K74">
        <f>Bawana_Spot!R74</f>
        <v>4.7494546302125556E-5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0.71</v>
      </c>
      <c r="AB74" s="75">
        <f>-STOA!R74</f>
        <v>0</v>
      </c>
      <c r="AC74">
        <f t="shared" si="3"/>
        <v>0.18790657109816389</v>
      </c>
      <c r="AD74">
        <f t="shared" si="4"/>
        <v>22.181923321540395</v>
      </c>
      <c r="AE74">
        <f>'IDT-1'!D74</f>
        <v>0</v>
      </c>
      <c r="AF74" s="24"/>
      <c r="AG74">
        <f t="shared" si="5"/>
        <v>22.181923321540395</v>
      </c>
      <c r="AI74" s="34">
        <f>PXIL!L74</f>
        <v>0</v>
      </c>
      <c r="AJ74" s="34">
        <f>PXIL!R74</f>
        <v>0</v>
      </c>
      <c r="AK74" s="34">
        <f>RTM_IEX!L74</f>
        <v>5.79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10.029999999999999</v>
      </c>
      <c r="H75">
        <f>PPCL_Spot!R75</f>
        <v>0</v>
      </c>
      <c r="I75">
        <f>Bawana_NG!R75</f>
        <v>5.8397823980922574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0.48</v>
      </c>
      <c r="AB75" s="75">
        <f>-STOA!R75</f>
        <v>0</v>
      </c>
      <c r="AC75">
        <f t="shared" si="3"/>
        <v>0.1819421721439749</v>
      </c>
      <c r="AD75">
        <f t="shared" si="4"/>
        <v>21.477840225948277</v>
      </c>
      <c r="AE75">
        <f>'IDT-1'!D75</f>
        <v>0</v>
      </c>
      <c r="AF75" s="24"/>
      <c r="AG75">
        <f t="shared" si="5"/>
        <v>21.477840225948277</v>
      </c>
      <c r="AI75" s="34">
        <f>PXIL!L75</f>
        <v>0</v>
      </c>
      <c r="AJ75" s="34">
        <f>PXIL!R75</f>
        <v>0</v>
      </c>
      <c r="AK75" s="34">
        <f>RTM_IEX!L75</f>
        <v>5.31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17.28</v>
      </c>
      <c r="H76">
        <f>PPCL_Spot!R76</f>
        <v>0</v>
      </c>
      <c r="I76">
        <f>Bawana_NG!R76</f>
        <v>5.8397823980922574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0.25</v>
      </c>
      <c r="AB76" s="75">
        <f>-STOA!R76</f>
        <v>0</v>
      </c>
      <c r="AC76">
        <f t="shared" si="3"/>
        <v>0.23687817214397497</v>
      </c>
      <c r="AD76">
        <f t="shared" si="4"/>
        <v>27.962904225948286</v>
      </c>
      <c r="AE76">
        <f>'IDT-1'!D76</f>
        <v>0</v>
      </c>
      <c r="AF76" s="24"/>
      <c r="AG76">
        <f t="shared" si="5"/>
        <v>27.962904225948286</v>
      </c>
      <c r="AI76" s="34">
        <f>PXIL!L76</f>
        <v>0</v>
      </c>
      <c r="AJ76" s="34">
        <f>PXIL!R76</f>
        <v>0</v>
      </c>
      <c r="AK76" s="34">
        <f>RTM_IEX!L76</f>
        <v>4.83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17.28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0.1</v>
      </c>
      <c r="AB77" s="75">
        <f>-STOA!R77</f>
        <v>0</v>
      </c>
      <c r="AC77">
        <f t="shared" si="3"/>
        <v>0.23553408382485061</v>
      </c>
      <c r="AD77">
        <f t="shared" si="4"/>
        <v>27.804237800085936</v>
      </c>
      <c r="AE77">
        <f>'IDT-1'!D77</f>
        <v>0</v>
      </c>
      <c r="AF77" s="24"/>
      <c r="AG77">
        <f t="shared" si="5"/>
        <v>27.804237800085936</v>
      </c>
      <c r="AI77" s="34">
        <f>PXIL!L77</f>
        <v>0</v>
      </c>
      <c r="AJ77" s="34">
        <f>PXIL!R77</f>
        <v>0</v>
      </c>
      <c r="AK77" s="34">
        <f>RTM_IEX!L77</f>
        <v>4.82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17.28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0.2347780838248506</v>
      </c>
      <c r="AD78">
        <f t="shared" si="4"/>
        <v>27.714993800085935</v>
      </c>
      <c r="AE78">
        <f>'IDT-1'!D78</f>
        <v>0</v>
      </c>
      <c r="AF78" s="24"/>
      <c r="AG78">
        <f t="shared" si="5"/>
        <v>27.714993800085935</v>
      </c>
      <c r="AI78" s="34">
        <f>PXIL!L78</f>
        <v>0</v>
      </c>
      <c r="AJ78" s="34">
        <f>PXIL!R78</f>
        <v>0</v>
      </c>
      <c r="AK78" s="34">
        <f>RTM_IEX!L78</f>
        <v>4.83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17.28</v>
      </c>
      <c r="H79">
        <f>PPCL_Spot!R79</f>
        <v>0</v>
      </c>
      <c r="I79">
        <f>Bawana_NG!R79</f>
        <v>5.8397823980922574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0.23477817214397495</v>
      </c>
      <c r="AD79">
        <f t="shared" si="4"/>
        <v>27.715004225948284</v>
      </c>
      <c r="AE79">
        <f>'IDT-1'!D79</f>
        <v>0</v>
      </c>
      <c r="AF79" s="24"/>
      <c r="AG79">
        <f t="shared" si="5"/>
        <v>27.715004225948284</v>
      </c>
      <c r="AI79" s="34">
        <f>PXIL!L79</f>
        <v>0</v>
      </c>
      <c r="AJ79" s="34">
        <f>PXIL!R79</f>
        <v>0</v>
      </c>
      <c r="AK79" s="34">
        <f>RTM_IEX!L79</f>
        <v>4.83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17.28</v>
      </c>
      <c r="H80">
        <f>PPCL_Spot!R80</f>
        <v>0</v>
      </c>
      <c r="I80">
        <f>Bawana_NG!R80</f>
        <v>5.8397823980922574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0.23477817214397495</v>
      </c>
      <c r="AD80">
        <f t="shared" si="4"/>
        <v>27.715004225948284</v>
      </c>
      <c r="AE80">
        <f>'IDT-1'!D80</f>
        <v>0</v>
      </c>
      <c r="AF80" s="24"/>
      <c r="AG80">
        <f t="shared" si="5"/>
        <v>27.715004225948284</v>
      </c>
      <c r="AI80" s="34">
        <f>PXIL!L80</f>
        <v>0</v>
      </c>
      <c r="AJ80" s="34">
        <f>PXIL!R80</f>
        <v>0</v>
      </c>
      <c r="AK80" s="34">
        <f>RTM_IEX!L80</f>
        <v>4.83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17.28</v>
      </c>
      <c r="H81">
        <f>PPCL_Spot!R81</f>
        <v>0</v>
      </c>
      <c r="I81">
        <f>Bawana_NG!R81</f>
        <v>5.8397823980922574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0.23872617214397496</v>
      </c>
      <c r="AD81">
        <f t="shared" si="4"/>
        <v>28.181056225948286</v>
      </c>
      <c r="AE81">
        <f>'IDT-1'!D81</f>
        <v>0</v>
      </c>
      <c r="AF81" s="24"/>
      <c r="AG81">
        <f t="shared" si="5"/>
        <v>28.181056225948286</v>
      </c>
      <c r="AI81" s="34">
        <f>PXIL!L81</f>
        <v>0</v>
      </c>
      <c r="AJ81" s="34">
        <f>PXIL!R81</f>
        <v>0</v>
      </c>
      <c r="AK81" s="34">
        <f>RTM_IEX!L81</f>
        <v>5.3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17.28</v>
      </c>
      <c r="H82">
        <f>PPCL_Spot!R82</f>
        <v>0</v>
      </c>
      <c r="I82">
        <f>Bawana_NG!R82</f>
        <v>5.8397823980922574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0.24284217214397497</v>
      </c>
      <c r="AD82">
        <f t="shared" si="4"/>
        <v>28.666940225948284</v>
      </c>
      <c r="AE82">
        <f>'IDT-1'!D82</f>
        <v>0</v>
      </c>
      <c r="AF82" s="24"/>
      <c r="AG82">
        <f t="shared" si="5"/>
        <v>28.666940225948284</v>
      </c>
      <c r="AI82" s="34">
        <f>PXIL!L82</f>
        <v>0</v>
      </c>
      <c r="AJ82" s="34">
        <f>PXIL!R82</f>
        <v>0</v>
      </c>
      <c r="AK82" s="34">
        <f>RTM_IEX!L82</f>
        <v>5.79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17.28</v>
      </c>
      <c r="H83">
        <f>PPCL_Spot!R83</f>
        <v>0</v>
      </c>
      <c r="I83">
        <f>Bawana_NG!R83</f>
        <v>5.8397823980922574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0.29559417214397493</v>
      </c>
      <c r="AD83">
        <f t="shared" si="4"/>
        <v>34.894188225948291</v>
      </c>
      <c r="AE83">
        <f>'IDT-1'!D83</f>
        <v>0</v>
      </c>
      <c r="AF83" s="24"/>
      <c r="AG83">
        <f t="shared" si="5"/>
        <v>34.894188225948291</v>
      </c>
      <c r="AI83" s="34">
        <f>PXIL!L83</f>
        <v>0</v>
      </c>
      <c r="AJ83" s="34">
        <f>PXIL!R83</f>
        <v>0</v>
      </c>
      <c r="AK83" s="34">
        <f>RTM_IEX!L83</f>
        <v>12.07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17.28</v>
      </c>
      <c r="H84">
        <f>PPCL_Spot!R84</f>
        <v>0</v>
      </c>
      <c r="I84">
        <f>Bawana_NG!R84</f>
        <v>5.8397823980922574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0.29559417214397493</v>
      </c>
      <c r="AD84">
        <f t="shared" si="4"/>
        <v>34.894188225948291</v>
      </c>
      <c r="AE84">
        <f>'IDT-1'!D84</f>
        <v>0</v>
      </c>
      <c r="AF84" s="24"/>
      <c r="AG84">
        <f t="shared" si="5"/>
        <v>34.894188225948291</v>
      </c>
      <c r="AI84" s="34">
        <f>PXIL!L84</f>
        <v>0</v>
      </c>
      <c r="AJ84" s="34">
        <f>PXIL!R84</f>
        <v>0</v>
      </c>
      <c r="AK84" s="34">
        <f>RTM_IEX!L84</f>
        <v>12.07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17.28</v>
      </c>
      <c r="H85">
        <f>PPCL_Spot!R85</f>
        <v>0</v>
      </c>
      <c r="I85">
        <f>Bawana_NG!R85</f>
        <v>5.8397823980922574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0.29559417214397493</v>
      </c>
      <c r="AD85">
        <f t="shared" si="4"/>
        <v>34.894188225948291</v>
      </c>
      <c r="AE85">
        <f>'IDT-1'!D85</f>
        <v>0</v>
      </c>
      <c r="AF85" s="24"/>
      <c r="AG85">
        <f t="shared" si="5"/>
        <v>34.894188225948291</v>
      </c>
      <c r="AI85" s="34">
        <f>PXIL!L85</f>
        <v>0</v>
      </c>
      <c r="AJ85" s="34">
        <f>PXIL!R85</f>
        <v>0</v>
      </c>
      <c r="AK85" s="34">
        <f>RTM_IEX!L85</f>
        <v>12.07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17.28</v>
      </c>
      <c r="H86">
        <f>PPCL_Spot!R86</f>
        <v>0</v>
      </c>
      <c r="I86">
        <f>Bawana_NG!R86</f>
        <v>5.8397823980922574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0.28811817214397495</v>
      </c>
      <c r="AD86">
        <f t="shared" si="4"/>
        <v>34.011664225948287</v>
      </c>
      <c r="AE86">
        <f>'IDT-1'!D86</f>
        <v>0</v>
      </c>
      <c r="AF86" s="24"/>
      <c r="AG86">
        <f t="shared" si="5"/>
        <v>34.011664225948287</v>
      </c>
      <c r="AI86" s="34">
        <f>PXIL!L86</f>
        <v>0</v>
      </c>
      <c r="AJ86" s="34">
        <f>PXIL!R86</f>
        <v>0</v>
      </c>
      <c r="AK86" s="34">
        <f>RTM_IEX!L86</f>
        <v>11.18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17.28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0.28618608382485061</v>
      </c>
      <c r="AD87">
        <f t="shared" si="4"/>
        <v>33.783585800085937</v>
      </c>
      <c r="AE87">
        <f>'IDT-1'!D87</f>
        <v>0</v>
      </c>
      <c r="AF87" s="24"/>
      <c r="AG87">
        <f t="shared" si="5"/>
        <v>33.783585800085937</v>
      </c>
      <c r="AI87" s="34">
        <f>PXIL!L87</f>
        <v>0</v>
      </c>
      <c r="AJ87" s="34">
        <f>PXIL!R87</f>
        <v>0</v>
      </c>
      <c r="AK87" s="34">
        <f>RTM_IEX!L87</f>
        <v>10.95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17.28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0.27652608382485061</v>
      </c>
      <c r="AD88">
        <f t="shared" si="4"/>
        <v>32.643245800085936</v>
      </c>
      <c r="AE88">
        <f>'IDT-1'!D88</f>
        <v>0</v>
      </c>
      <c r="AF88" s="24"/>
      <c r="AG88">
        <f t="shared" si="5"/>
        <v>32.643245800085936</v>
      </c>
      <c r="AI88" s="34">
        <f>PXIL!L88</f>
        <v>0</v>
      </c>
      <c r="AJ88" s="34">
        <f>PXIL!R88</f>
        <v>0</v>
      </c>
      <c r="AK88" s="34">
        <f>RTM_IEX!L88</f>
        <v>9.8000000000000007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17.28</v>
      </c>
      <c r="H89">
        <f>PPCL_Spot!R89</f>
        <v>0</v>
      </c>
      <c r="I89">
        <f>Bawana_NG!R89</f>
        <v>5.8397823980922574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0.25787817214397496</v>
      </c>
      <c r="AD89">
        <f t="shared" si="4"/>
        <v>30.441904225948285</v>
      </c>
      <c r="AE89">
        <f>'IDT-1'!D89</f>
        <v>0</v>
      </c>
      <c r="AF89" s="24"/>
      <c r="AG89">
        <f t="shared" si="5"/>
        <v>30.441904225948285</v>
      </c>
      <c r="AI89" s="34">
        <f>PXIL!L89</f>
        <v>0</v>
      </c>
      <c r="AJ89" s="34">
        <f>PXIL!R89</f>
        <v>0</v>
      </c>
      <c r="AK89" s="34">
        <f>RTM_IEX!L89</f>
        <v>7.58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17.28</v>
      </c>
      <c r="H90">
        <f>PPCL_Spot!R90</f>
        <v>0</v>
      </c>
      <c r="I90">
        <f>Bawana_NG!R90</f>
        <v>5.8397823980922574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0.25401417214397493</v>
      </c>
      <c r="AD90">
        <f t="shared" si="4"/>
        <v>29.985768225948284</v>
      </c>
      <c r="AE90">
        <f>'IDT-1'!D90</f>
        <v>0</v>
      </c>
      <c r="AF90" s="24"/>
      <c r="AG90">
        <f t="shared" si="5"/>
        <v>29.985768225948284</v>
      </c>
      <c r="AI90" s="34">
        <f>PXIL!L90</f>
        <v>0</v>
      </c>
      <c r="AJ90" s="34">
        <f>PXIL!R90</f>
        <v>0</v>
      </c>
      <c r="AK90" s="34">
        <f>RTM_IEX!L90</f>
        <v>7.12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17.28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0.24611808382485059</v>
      </c>
      <c r="AD91">
        <f t="shared" si="4"/>
        <v>29.053653800085936</v>
      </c>
      <c r="AE91">
        <f>'IDT-1'!D91</f>
        <v>0</v>
      </c>
      <c r="AF91" s="24"/>
      <c r="AG91">
        <f t="shared" si="5"/>
        <v>29.053653800085936</v>
      </c>
      <c r="AI91" s="34">
        <f>PXIL!L91</f>
        <v>0</v>
      </c>
      <c r="AJ91" s="34">
        <f>PXIL!R91</f>
        <v>0</v>
      </c>
      <c r="AK91" s="34">
        <f>RTM_IEX!L91</f>
        <v>6.18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17.28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0.24015408382485059</v>
      </c>
      <c r="AD92">
        <f t="shared" si="4"/>
        <v>28.349617800085934</v>
      </c>
      <c r="AE92">
        <f>'IDT-1'!D92</f>
        <v>0</v>
      </c>
      <c r="AF92" s="24"/>
      <c r="AG92">
        <f t="shared" si="5"/>
        <v>28.349617800085934</v>
      </c>
      <c r="AI92" s="34">
        <f>PXIL!L92</f>
        <v>0</v>
      </c>
      <c r="AJ92" s="34">
        <f>PXIL!R92</f>
        <v>0</v>
      </c>
      <c r="AK92" s="34">
        <f>RTM_IEX!L92</f>
        <v>5.47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17.28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0.22318608382485061</v>
      </c>
      <c r="AD93">
        <f t="shared" si="4"/>
        <v>26.346585800085936</v>
      </c>
      <c r="AE93">
        <f>'IDT-1'!D93</f>
        <v>0</v>
      </c>
      <c r="AF93" s="24"/>
      <c r="AG93">
        <f t="shared" si="5"/>
        <v>26.346585800085936</v>
      </c>
      <c r="AI93" s="34">
        <f>PXIL!L93</f>
        <v>0</v>
      </c>
      <c r="AJ93" s="34">
        <f>PXIL!R93</f>
        <v>0</v>
      </c>
      <c r="AK93" s="34">
        <f>RTM_IEX!L93</f>
        <v>3.45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17.28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0.22100208382485059</v>
      </c>
      <c r="AD94">
        <f t="shared" si="4"/>
        <v>26.088769800085938</v>
      </c>
      <c r="AE94">
        <f>'IDT-1'!D94</f>
        <v>0</v>
      </c>
      <c r="AF94" s="24"/>
      <c r="AG94">
        <f t="shared" si="5"/>
        <v>26.088769800085938</v>
      </c>
      <c r="AI94" s="34">
        <f>PXIL!L94</f>
        <v>0</v>
      </c>
      <c r="AJ94" s="34">
        <f>PXIL!R94</f>
        <v>0</v>
      </c>
      <c r="AK94" s="34">
        <f>RTM_IEX!L94</f>
        <v>3.19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17.28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0.22301808382485061</v>
      </c>
      <c r="AD95">
        <f t="shared" si="4"/>
        <v>26.326753800085935</v>
      </c>
      <c r="AE95">
        <f>'IDT-1'!D95</f>
        <v>0</v>
      </c>
      <c r="AF95" s="24"/>
      <c r="AG95">
        <f t="shared" si="5"/>
        <v>26.326753800085935</v>
      </c>
      <c r="AI95" s="34">
        <f>PXIL!L95</f>
        <v>0</v>
      </c>
      <c r="AJ95" s="34">
        <f>PXIL!R95</f>
        <v>0</v>
      </c>
      <c r="AK95" s="34">
        <f>RTM_IEX!L95</f>
        <v>3.43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17.28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0.22058208382485062</v>
      </c>
      <c r="AD96">
        <f t="shared" si="4"/>
        <v>26.039189800085936</v>
      </c>
      <c r="AE96">
        <f>'IDT-1'!D96</f>
        <v>0</v>
      </c>
      <c r="AF96" s="24"/>
      <c r="AG96">
        <f t="shared" si="5"/>
        <v>26.039189800085936</v>
      </c>
      <c r="AI96" s="34">
        <f>PXIL!L96</f>
        <v>0</v>
      </c>
      <c r="AJ96" s="34">
        <f>PXIL!R96</f>
        <v>0</v>
      </c>
      <c r="AK96" s="34">
        <f>RTM_IEX!L96</f>
        <v>3.14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17.28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0.2223460838248506</v>
      </c>
      <c r="AD97">
        <f t="shared" si="4"/>
        <v>26.247425800085939</v>
      </c>
      <c r="AE97">
        <f>'IDT-1'!D97</f>
        <v>0</v>
      </c>
      <c r="AF97" s="24"/>
      <c r="AG97">
        <f t="shared" si="5"/>
        <v>26.247425800085939</v>
      </c>
      <c r="AI97" s="34">
        <f>PXIL!L97</f>
        <v>0</v>
      </c>
      <c r="AJ97" s="34">
        <f>PXIL!R97</f>
        <v>0</v>
      </c>
      <c r="AK97" s="34">
        <f>RTM_IEX!L97</f>
        <v>3.35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17.28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0.2252860838248506</v>
      </c>
      <c r="AD98">
        <f t="shared" si="4"/>
        <v>26.594485800085934</v>
      </c>
      <c r="AE98">
        <f>'IDT-1'!D98</f>
        <v>0</v>
      </c>
      <c r="AF98" s="24"/>
      <c r="AG98">
        <f t="shared" si="5"/>
        <v>26.594485800085934</v>
      </c>
      <c r="AI98" s="34">
        <f>PXIL!L98</f>
        <v>0</v>
      </c>
      <c r="AJ98" s="34">
        <f>PXIL!R98</f>
        <v>0</v>
      </c>
      <c r="AK98" s="34">
        <f>RTM_IEX!L98</f>
        <v>3.7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0.40958749999999977</v>
      </c>
      <c r="H99">
        <f t="shared" si="6"/>
        <v>0</v>
      </c>
      <c r="I99">
        <f t="shared" si="6"/>
        <v>0.14015475205979719</v>
      </c>
      <c r="J99">
        <f t="shared" si="6"/>
        <v>0</v>
      </c>
      <c r="K99">
        <f t="shared" si="6"/>
        <v>1.1331662100374849E-6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6.1370000000000008E-2</v>
      </c>
      <c r="AB99" s="75">
        <f t="shared" si="6"/>
        <v>0</v>
      </c>
      <c r="AC99">
        <f t="shared" si="6"/>
        <v>6.0824030131473514E-3</v>
      </c>
      <c r="AD99">
        <f t="shared" si="6"/>
        <v>0.69792848221285997</v>
      </c>
      <c r="AE99">
        <f t="shared" ref="AE99:AT99" si="7">SUM(AE3:AE98)/4000</f>
        <v>0</v>
      </c>
      <c r="AG99">
        <f t="shared" si="7"/>
        <v>0.69792848221285997</v>
      </c>
      <c r="AI99">
        <f t="shared" si="7"/>
        <v>0</v>
      </c>
      <c r="AJ99">
        <f t="shared" si="7"/>
        <v>0</v>
      </c>
      <c r="AK99">
        <f t="shared" si="7"/>
        <v>0.10289750000000004</v>
      </c>
      <c r="AL99">
        <f t="shared" si="7"/>
        <v>-0.01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45437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19.305969999999999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0.163598148</v>
      </c>
      <c r="AD3">
        <f>SUM(B3:AB3,AI3:AV3)-AC3</f>
        <v>19.312371852000002</v>
      </c>
      <c r="AE3">
        <v>0</v>
      </c>
      <c r="AF3" s="24"/>
      <c r="AG3">
        <f>SUM(AD3:AF3)</f>
        <v>19.312371852000002</v>
      </c>
      <c r="AI3" s="34">
        <f>PXIL!M3</f>
        <v>0</v>
      </c>
      <c r="AJ3" s="34">
        <f>PXIL!S3</f>
        <v>0</v>
      </c>
      <c r="AK3" s="34">
        <f>RTM_IEX!M3</f>
        <v>0.17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19.305969999999999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0.17183014799999999</v>
      </c>
      <c r="AD4">
        <f t="shared" ref="AD4:AD67" si="1">SUM(B4:AB4,AI4:AV4)-AC4</f>
        <v>20.284139851999996</v>
      </c>
      <c r="AE4">
        <v>0</v>
      </c>
      <c r="AF4" s="24"/>
      <c r="AG4">
        <f t="shared" ref="AG4:AG67" si="2">SUM(AD4:AF4)</f>
        <v>20.284139851999996</v>
      </c>
      <c r="AI4" s="34">
        <f>PXIL!M4</f>
        <v>0</v>
      </c>
      <c r="AJ4" s="34">
        <f>PXIL!S4</f>
        <v>0</v>
      </c>
      <c r="AK4" s="34">
        <f>RTM_IEX!M4</f>
        <v>1.1299999999999999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18.265025999999999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0.15342621839999998</v>
      </c>
      <c r="AD5">
        <f t="shared" si="1"/>
        <v>18.111599781599999</v>
      </c>
      <c r="AE5">
        <v>0</v>
      </c>
      <c r="AF5" s="24"/>
      <c r="AG5">
        <f t="shared" si="2"/>
        <v>18.111599781599999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15.314845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0.128644698</v>
      </c>
      <c r="AD6">
        <f t="shared" si="1"/>
        <v>15.186200302</v>
      </c>
      <c r="AE6">
        <v>0</v>
      </c>
      <c r="AF6" s="24"/>
      <c r="AG6">
        <f t="shared" si="2"/>
        <v>15.186200302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14.967627999999999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0.12572807519999998</v>
      </c>
      <c r="AD7">
        <f t="shared" si="1"/>
        <v>14.8418999248</v>
      </c>
      <c r="AE7">
        <v>0</v>
      </c>
      <c r="AF7" s="24"/>
      <c r="AG7">
        <f t="shared" si="2"/>
        <v>14.8418999248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14.354075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0.12057422999999999</v>
      </c>
      <c r="AD8">
        <f t="shared" si="1"/>
        <v>14.233500769999999</v>
      </c>
      <c r="AE8">
        <v>0</v>
      </c>
      <c r="AF8" s="24"/>
      <c r="AG8">
        <f t="shared" si="2"/>
        <v>14.233500769999999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14.47973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0.12162973199999999</v>
      </c>
      <c r="AD9">
        <f t="shared" si="1"/>
        <v>14.358100267999999</v>
      </c>
      <c r="AE9">
        <v>0</v>
      </c>
      <c r="AF9" s="24"/>
      <c r="AG9">
        <f t="shared" si="2"/>
        <v>14.358100267999999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13.905607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0.11680709879999999</v>
      </c>
      <c r="AD10">
        <f t="shared" si="1"/>
        <v>13.788799901199999</v>
      </c>
      <c r="AE10">
        <v>0</v>
      </c>
      <c r="AF10" s="24"/>
      <c r="AG10">
        <f t="shared" si="2"/>
        <v>13.788799901199999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14.260790999999999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0.11979064439999999</v>
      </c>
      <c r="AD11">
        <f t="shared" si="1"/>
        <v>14.141000355599999</v>
      </c>
      <c r="AE11">
        <v>0</v>
      </c>
      <c r="AF11" s="24"/>
      <c r="AG11">
        <f t="shared" si="2"/>
        <v>14.141000355599999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15.016842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0.12614147279999999</v>
      </c>
      <c r="AD12">
        <f t="shared" si="1"/>
        <v>14.8907005272</v>
      </c>
      <c r="AE12">
        <v>0</v>
      </c>
      <c r="AF12" s="24"/>
      <c r="AG12">
        <f t="shared" si="2"/>
        <v>14.8907005272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13.755042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0.11554235279999998</v>
      </c>
      <c r="AD13">
        <f t="shared" si="1"/>
        <v>13.639499647199999</v>
      </c>
      <c r="AE13">
        <v>0</v>
      </c>
      <c r="AF13" s="24"/>
      <c r="AG13">
        <f t="shared" si="2"/>
        <v>13.639499647199999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15.415692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0.12949181279999999</v>
      </c>
      <c r="AD14">
        <f t="shared" si="1"/>
        <v>15.2862001872</v>
      </c>
      <c r="AE14">
        <v>0</v>
      </c>
      <c r="AF14" s="24"/>
      <c r="AG14">
        <f t="shared" si="2"/>
        <v>15.2862001872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15.474688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0.1299873792</v>
      </c>
      <c r="AD15">
        <f t="shared" si="1"/>
        <v>15.344700620800001</v>
      </c>
      <c r="AE15">
        <v>0</v>
      </c>
      <c r="AF15" s="24"/>
      <c r="AG15">
        <f t="shared" si="2"/>
        <v>15.344700620800001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13.564442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0.11394131279999999</v>
      </c>
      <c r="AD16">
        <f t="shared" si="1"/>
        <v>13.4505006872</v>
      </c>
      <c r="AE16">
        <v>0</v>
      </c>
      <c r="AF16" s="24"/>
      <c r="AG16">
        <f t="shared" si="2"/>
        <v>13.4505006872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13.652683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0.11468253719999999</v>
      </c>
      <c r="AD17">
        <f t="shared" si="1"/>
        <v>13.538000462799999</v>
      </c>
      <c r="AE17">
        <v>0</v>
      </c>
      <c r="AF17" s="24"/>
      <c r="AG17">
        <f t="shared" si="2"/>
        <v>13.538000462799999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14.857804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0.12480555359999999</v>
      </c>
      <c r="AD18">
        <f t="shared" si="1"/>
        <v>14.7329984464</v>
      </c>
      <c r="AE18">
        <v>0</v>
      </c>
      <c r="AF18" s="24"/>
      <c r="AG18">
        <f t="shared" si="2"/>
        <v>14.7329984464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16.520068999999999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0.1387685796</v>
      </c>
      <c r="AD19">
        <f t="shared" si="1"/>
        <v>16.381300420399999</v>
      </c>
      <c r="AE19">
        <v>0</v>
      </c>
      <c r="AF19" s="24"/>
      <c r="AG19">
        <f t="shared" si="2"/>
        <v>16.381300420399999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14.638464000000001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0.1229630976</v>
      </c>
      <c r="AD20">
        <f t="shared" si="1"/>
        <v>14.515500902400001</v>
      </c>
      <c r="AE20">
        <v>0</v>
      </c>
      <c r="AF20" s="24"/>
      <c r="AG20">
        <f t="shared" si="2"/>
        <v>14.515500902400001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19.305969999999999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0.17191414799999999</v>
      </c>
      <c r="AD21">
        <f t="shared" si="1"/>
        <v>20.294055852</v>
      </c>
      <c r="AE21">
        <v>0</v>
      </c>
      <c r="AF21" s="24"/>
      <c r="AG21">
        <f t="shared" si="2"/>
        <v>20.294055852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1.1599999999999999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19.305969999999999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0.18896614799999997</v>
      </c>
      <c r="AD22">
        <f t="shared" si="1"/>
        <v>22.307003852000001</v>
      </c>
      <c r="AE22">
        <v>0</v>
      </c>
      <c r="AF22" s="24"/>
      <c r="AG22">
        <f t="shared" si="2"/>
        <v>22.307003852000001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3.19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19.305969999999999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0.19140214799999999</v>
      </c>
      <c r="AD23">
        <f t="shared" si="1"/>
        <v>22.594567851999997</v>
      </c>
      <c r="AE23">
        <v>0</v>
      </c>
      <c r="AF23" s="24"/>
      <c r="AG23">
        <f t="shared" si="2"/>
        <v>22.594567851999997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3.48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19.305969999999999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0.20837014799999998</v>
      </c>
      <c r="AD24">
        <f t="shared" si="1"/>
        <v>24.597599851999998</v>
      </c>
      <c r="AE24">
        <v>0</v>
      </c>
      <c r="AF24" s="24"/>
      <c r="AG24">
        <f t="shared" si="2"/>
        <v>24.597599851999998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5.5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19.305969999999999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0.20921014799999998</v>
      </c>
      <c r="AD25">
        <f t="shared" si="1"/>
        <v>24.696759851999996</v>
      </c>
      <c r="AE25">
        <v>0</v>
      </c>
      <c r="AF25" s="24"/>
      <c r="AG25">
        <f t="shared" si="2"/>
        <v>24.696759851999996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5.6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19.305969999999999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0.222986148</v>
      </c>
      <c r="AD26">
        <f t="shared" si="1"/>
        <v>26.322983851999997</v>
      </c>
      <c r="AE26">
        <v>0</v>
      </c>
      <c r="AF26" s="24"/>
      <c r="AG26">
        <f t="shared" si="2"/>
        <v>26.322983851999997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7.24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19.305969999999999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0.21324214799999999</v>
      </c>
      <c r="AD27">
        <f t="shared" si="1"/>
        <v>25.172727852000001</v>
      </c>
      <c r="AE27">
        <v>0</v>
      </c>
      <c r="AF27" s="24"/>
      <c r="AG27">
        <f t="shared" si="2"/>
        <v>25.172727852000001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6.08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19.305969999999999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0.22542214799999999</v>
      </c>
      <c r="AD28">
        <f t="shared" si="1"/>
        <v>26.610547852</v>
      </c>
      <c r="AE28">
        <v>0</v>
      </c>
      <c r="AF28" s="24"/>
      <c r="AG28">
        <f t="shared" si="2"/>
        <v>26.610547852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7.53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19.305969999999999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0.24734614799999999</v>
      </c>
      <c r="AD29">
        <f t="shared" si="1"/>
        <v>29.198623852000001</v>
      </c>
      <c r="AE29">
        <v>0</v>
      </c>
      <c r="AF29" s="24"/>
      <c r="AG29">
        <f t="shared" si="2"/>
        <v>29.198623852000001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10.14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19.305969999999999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0.21651814799999997</v>
      </c>
      <c r="AD30">
        <f t="shared" si="1"/>
        <v>25.559451851999999</v>
      </c>
      <c r="AE30">
        <v>0</v>
      </c>
      <c r="AF30" s="24"/>
      <c r="AG30">
        <f t="shared" si="2"/>
        <v>25.559451851999999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6.47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19.305969999999999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2.41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0.21525814799999998</v>
      </c>
      <c r="AD31">
        <f t="shared" si="1"/>
        <v>25.410711851999999</v>
      </c>
      <c r="AE31">
        <v>0</v>
      </c>
      <c r="AF31" s="24"/>
      <c r="AG31">
        <f t="shared" si="2"/>
        <v>25.410711851999999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3.91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19.305969999999999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0.21005014799999999</v>
      </c>
      <c r="AD32">
        <f t="shared" si="1"/>
        <v>24.795919851999997</v>
      </c>
      <c r="AE32">
        <v>0</v>
      </c>
      <c r="AF32" s="24"/>
      <c r="AG32">
        <f t="shared" si="2"/>
        <v>24.795919851999997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5.7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19.305969999999999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0.19787014799999997</v>
      </c>
      <c r="AD33">
        <f t="shared" si="1"/>
        <v>23.358099851999999</v>
      </c>
      <c r="AE33">
        <v>0</v>
      </c>
      <c r="AF33" s="24"/>
      <c r="AG33">
        <f t="shared" si="2"/>
        <v>23.358099851999999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4.25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19.305969999999999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0.20349814799999999</v>
      </c>
      <c r="AD34">
        <f t="shared" si="1"/>
        <v>24.022471851999995</v>
      </c>
      <c r="AE34">
        <v>0</v>
      </c>
      <c r="AF34" s="24"/>
      <c r="AG34">
        <f t="shared" si="2"/>
        <v>24.022471851999995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4.92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19.305969999999999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0.18569014799999997</v>
      </c>
      <c r="AD35">
        <f t="shared" si="1"/>
        <v>21.920279852</v>
      </c>
      <c r="AE35">
        <v>0</v>
      </c>
      <c r="AF35" s="24"/>
      <c r="AG35">
        <f t="shared" si="2"/>
        <v>21.920279852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2.8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19.305969999999999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0.207614148</v>
      </c>
      <c r="AD36">
        <f t="shared" si="1"/>
        <v>24.508355851999998</v>
      </c>
      <c r="AE36">
        <v>0</v>
      </c>
      <c r="AF36" s="24"/>
      <c r="AG36">
        <f t="shared" si="2"/>
        <v>24.508355851999998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5.41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19.305969999999999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0.21567814799999999</v>
      </c>
      <c r="AD37">
        <f t="shared" si="1"/>
        <v>25.460291852000001</v>
      </c>
      <c r="AE37">
        <v>0</v>
      </c>
      <c r="AF37" s="24"/>
      <c r="AG37">
        <f t="shared" si="2"/>
        <v>25.460291852000001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6.37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19.305969999999999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0.20517814799999998</v>
      </c>
      <c r="AD38">
        <f t="shared" si="1"/>
        <v>24.220791851999998</v>
      </c>
      <c r="AE38">
        <v>0</v>
      </c>
      <c r="AF38" s="24"/>
      <c r="AG38">
        <f t="shared" si="2"/>
        <v>24.220791851999998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5.12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19.305969999999999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0.22701814799999998</v>
      </c>
      <c r="AD39">
        <f t="shared" si="1"/>
        <v>26.798951851999998</v>
      </c>
      <c r="AE39">
        <v>0</v>
      </c>
      <c r="AF39" s="24"/>
      <c r="AG39">
        <f t="shared" si="2"/>
        <v>26.798951851999998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7.72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19.305969999999999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0.21895414799999999</v>
      </c>
      <c r="AD40">
        <f t="shared" si="1"/>
        <v>25.847015851999998</v>
      </c>
      <c r="AE40">
        <v>0</v>
      </c>
      <c r="AF40" s="24"/>
      <c r="AG40">
        <f t="shared" si="2"/>
        <v>25.847015851999998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6.76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19.305969999999999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0.222986148</v>
      </c>
      <c r="AD41">
        <f t="shared" si="1"/>
        <v>26.322983851999997</v>
      </c>
      <c r="AE41">
        <v>0</v>
      </c>
      <c r="AF41" s="24"/>
      <c r="AG41">
        <f t="shared" si="2"/>
        <v>26.322983851999997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7.24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19.305969999999999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0.21080614799999997</v>
      </c>
      <c r="AD42">
        <f t="shared" si="1"/>
        <v>24.885163851999998</v>
      </c>
      <c r="AE42">
        <v>0</v>
      </c>
      <c r="AF42" s="24"/>
      <c r="AG42">
        <f t="shared" si="2"/>
        <v>24.885163851999998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5.79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19.305969999999999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0.19619014799999998</v>
      </c>
      <c r="AD43">
        <f t="shared" si="1"/>
        <v>23.159779852</v>
      </c>
      <c r="AE43">
        <v>0</v>
      </c>
      <c r="AF43" s="24"/>
      <c r="AG43">
        <f t="shared" si="2"/>
        <v>23.159779852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4.05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19.305969999999999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0.18409414799999999</v>
      </c>
      <c r="AD44">
        <f t="shared" si="1"/>
        <v>21.731875851999998</v>
      </c>
      <c r="AE44">
        <v>0</v>
      </c>
      <c r="AF44" s="24"/>
      <c r="AG44">
        <f t="shared" si="2"/>
        <v>21.731875851999998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2.61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19.305969999999999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0.18972214799999998</v>
      </c>
      <c r="AD45">
        <f t="shared" si="1"/>
        <v>22.396247851999998</v>
      </c>
      <c r="AE45">
        <v>0</v>
      </c>
      <c r="AF45" s="24"/>
      <c r="AG45">
        <f t="shared" si="2"/>
        <v>22.396247851999998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3.28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19.305969999999999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0.18165814799999999</v>
      </c>
      <c r="AD46">
        <f t="shared" si="1"/>
        <v>21.444311851999998</v>
      </c>
      <c r="AE46">
        <v>0</v>
      </c>
      <c r="AF46" s="24"/>
      <c r="AG46">
        <f t="shared" si="2"/>
        <v>21.444311851999998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2.3199999999999998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19.305969999999999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0.19056214799999999</v>
      </c>
      <c r="AD47">
        <f t="shared" si="1"/>
        <v>22.495407851999996</v>
      </c>
      <c r="AE47">
        <v>0</v>
      </c>
      <c r="AF47" s="24"/>
      <c r="AG47">
        <f t="shared" si="2"/>
        <v>22.495407851999996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3.38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19.305969999999999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0.17922214799999997</v>
      </c>
      <c r="AD48">
        <f t="shared" si="1"/>
        <v>21.156747851999999</v>
      </c>
      <c r="AE48">
        <v>0</v>
      </c>
      <c r="AF48" s="24"/>
      <c r="AG48">
        <f t="shared" si="2"/>
        <v>21.156747851999999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2.0299999999999998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19.305969999999999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0.17838214799999999</v>
      </c>
      <c r="AD49">
        <f t="shared" si="1"/>
        <v>21.057587851999997</v>
      </c>
      <c r="AE49">
        <v>0</v>
      </c>
      <c r="AF49" s="24"/>
      <c r="AG49">
        <f t="shared" si="2"/>
        <v>21.057587851999997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1.93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19.305969999999999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0.201902148</v>
      </c>
      <c r="AD50">
        <f t="shared" si="1"/>
        <v>23.834067852</v>
      </c>
      <c r="AE50">
        <v>0</v>
      </c>
      <c r="AF50" s="24"/>
      <c r="AG50">
        <f t="shared" si="2"/>
        <v>23.834067852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4.7300000000000004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19.305969999999999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0.22139014799999998</v>
      </c>
      <c r="AD51">
        <f t="shared" si="1"/>
        <v>26.134579851999998</v>
      </c>
      <c r="AE51">
        <v>0</v>
      </c>
      <c r="AF51" s="24"/>
      <c r="AG51">
        <f t="shared" si="2"/>
        <v>26.134579851999998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7.05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19.305969999999999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0.23113414799999998</v>
      </c>
      <c r="AD52">
        <f t="shared" si="1"/>
        <v>27.284835852000001</v>
      </c>
      <c r="AE52">
        <v>0</v>
      </c>
      <c r="AF52" s="24"/>
      <c r="AG52">
        <f t="shared" si="2"/>
        <v>27.284835852000001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8.2100000000000009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19.305969999999999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0.21811414799999998</v>
      </c>
      <c r="AD53">
        <f t="shared" si="1"/>
        <v>25.747855851999997</v>
      </c>
      <c r="AE53">
        <v>0</v>
      </c>
      <c r="AF53" s="24"/>
      <c r="AG53">
        <f t="shared" si="2"/>
        <v>25.747855851999997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6.66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19.305969999999999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0.21811414799999998</v>
      </c>
      <c r="AD54">
        <f t="shared" si="1"/>
        <v>25.747855851999997</v>
      </c>
      <c r="AE54">
        <v>0</v>
      </c>
      <c r="AF54" s="24"/>
      <c r="AG54">
        <f t="shared" si="2"/>
        <v>25.747855851999997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6.66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19.305969999999999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0.21971014799999999</v>
      </c>
      <c r="AD55">
        <f t="shared" si="1"/>
        <v>25.936259851999996</v>
      </c>
      <c r="AE55">
        <v>0</v>
      </c>
      <c r="AF55" s="24"/>
      <c r="AG55">
        <f t="shared" si="2"/>
        <v>25.936259851999996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6.85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19.305969999999999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0.21811414799999998</v>
      </c>
      <c r="AD56">
        <f t="shared" si="1"/>
        <v>25.747855851999997</v>
      </c>
      <c r="AE56">
        <v>0</v>
      </c>
      <c r="AF56" s="24"/>
      <c r="AG56">
        <f t="shared" si="2"/>
        <v>25.747855851999997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6.66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19.305969999999999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0.23113414799999998</v>
      </c>
      <c r="AD57">
        <f t="shared" si="1"/>
        <v>27.284835852000001</v>
      </c>
      <c r="AE57">
        <v>0</v>
      </c>
      <c r="AF57" s="24"/>
      <c r="AG57">
        <f t="shared" si="2"/>
        <v>27.284835852000001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8.2100000000000009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19.305969999999999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0.23029414799999998</v>
      </c>
      <c r="AD58">
        <f t="shared" si="1"/>
        <v>27.185675851999999</v>
      </c>
      <c r="AE58">
        <v>0</v>
      </c>
      <c r="AF58" s="24"/>
      <c r="AG58">
        <f t="shared" si="2"/>
        <v>27.185675851999999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8.11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19.305969999999999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0.23273014799999997</v>
      </c>
      <c r="AD59">
        <f t="shared" si="1"/>
        <v>27.473239851999999</v>
      </c>
      <c r="AE59">
        <v>0</v>
      </c>
      <c r="AF59" s="24"/>
      <c r="AG59">
        <f t="shared" si="2"/>
        <v>27.473239851999999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8.4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19.305969999999999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0.242474148</v>
      </c>
      <c r="AD60">
        <f t="shared" si="1"/>
        <v>28.623495851999998</v>
      </c>
      <c r="AE60">
        <v>0</v>
      </c>
      <c r="AF60" s="24"/>
      <c r="AG60">
        <f t="shared" si="2"/>
        <v>28.623495851999998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9.56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19.305969999999999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0.242474148</v>
      </c>
      <c r="AD61">
        <f t="shared" si="1"/>
        <v>28.623495851999998</v>
      </c>
      <c r="AE61">
        <v>0</v>
      </c>
      <c r="AF61" s="24"/>
      <c r="AG61">
        <f t="shared" si="2"/>
        <v>28.623495851999998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9.56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19.305969999999999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0.23273014799999997</v>
      </c>
      <c r="AD62">
        <f t="shared" si="1"/>
        <v>27.473239851999999</v>
      </c>
      <c r="AE62">
        <v>0</v>
      </c>
      <c r="AF62" s="24"/>
      <c r="AG62">
        <f t="shared" si="2"/>
        <v>27.473239851999999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8.4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19.305969999999999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0.22701814799999998</v>
      </c>
      <c r="AD63">
        <f t="shared" si="1"/>
        <v>26.798951851999998</v>
      </c>
      <c r="AE63">
        <v>0</v>
      </c>
      <c r="AF63" s="24"/>
      <c r="AG63">
        <f t="shared" si="2"/>
        <v>26.798951851999998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7.72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19.305969999999999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0.22458214799999998</v>
      </c>
      <c r="AD64">
        <f t="shared" si="1"/>
        <v>26.511387851999999</v>
      </c>
      <c r="AE64">
        <v>0</v>
      </c>
      <c r="AF64" s="24"/>
      <c r="AG64">
        <f t="shared" si="2"/>
        <v>26.511387851999999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7.43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19.305969999999999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0.26028214799999999</v>
      </c>
      <c r="AD65">
        <f t="shared" si="1"/>
        <v>30.725687851999997</v>
      </c>
      <c r="AE65">
        <v>0</v>
      </c>
      <c r="AF65" s="24"/>
      <c r="AG65">
        <f t="shared" si="2"/>
        <v>30.725687851999997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11.68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19.305969999999999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0.24734614799999999</v>
      </c>
      <c r="AD66">
        <f t="shared" si="1"/>
        <v>29.198623852000001</v>
      </c>
      <c r="AE66">
        <v>0</v>
      </c>
      <c r="AF66" s="24"/>
      <c r="AG66">
        <f t="shared" si="2"/>
        <v>29.198623852000001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10.14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19.305969999999999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0.24894214799999997</v>
      </c>
      <c r="AD67">
        <f t="shared" si="1"/>
        <v>29.387027851999999</v>
      </c>
      <c r="AE67">
        <v>0</v>
      </c>
      <c r="AF67" s="24"/>
      <c r="AG67">
        <f t="shared" si="2"/>
        <v>29.387027851999999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10.33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19.305969999999999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0.23516614799999996</v>
      </c>
      <c r="AD68">
        <f t="shared" ref="AD68:AD98" si="4">SUM(B68:AB68,AI68:AV68)-AC68</f>
        <v>27.760803851999999</v>
      </c>
      <c r="AE68">
        <v>0</v>
      </c>
      <c r="AF68" s="24"/>
      <c r="AG68">
        <f t="shared" ref="AG68:AG98" si="5">SUM(AD68:AF68)</f>
        <v>27.760803851999999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8.69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19.305969999999999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0.239198148</v>
      </c>
      <c r="AD69">
        <f t="shared" si="4"/>
        <v>28.236771851999997</v>
      </c>
      <c r="AE69">
        <v>0</v>
      </c>
      <c r="AF69" s="24"/>
      <c r="AG69">
        <f t="shared" si="5"/>
        <v>28.236771851999997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9.17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19.305969999999999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0.222986148</v>
      </c>
      <c r="AD70">
        <f t="shared" si="4"/>
        <v>26.322983851999997</v>
      </c>
      <c r="AE70">
        <v>0</v>
      </c>
      <c r="AF70" s="24"/>
      <c r="AG70">
        <f t="shared" si="5"/>
        <v>26.322983851999997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7.24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19.305969999999999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0.24163414799999999</v>
      </c>
      <c r="AD71">
        <f t="shared" si="4"/>
        <v>28.524335852</v>
      </c>
      <c r="AE71">
        <v>0</v>
      </c>
      <c r="AF71" s="24"/>
      <c r="AG71">
        <f t="shared" si="5"/>
        <v>28.524335852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9.4600000000000009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19.305969999999999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0.25137814799999997</v>
      </c>
      <c r="AD72">
        <f t="shared" si="4"/>
        <v>29.674591851999999</v>
      </c>
      <c r="AE72">
        <v>0</v>
      </c>
      <c r="AF72" s="24"/>
      <c r="AG72">
        <f t="shared" si="5"/>
        <v>29.674591851999999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10.62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19.305969999999999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0.252134148</v>
      </c>
      <c r="AD73">
        <f t="shared" si="4"/>
        <v>29.763835852</v>
      </c>
      <c r="AE73">
        <v>0</v>
      </c>
      <c r="AF73" s="24"/>
      <c r="AG73">
        <f t="shared" si="5"/>
        <v>29.763835852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10.71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19.305969999999999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0.22869814799999999</v>
      </c>
      <c r="AD74">
        <f t="shared" si="4"/>
        <v>26.997271851999997</v>
      </c>
      <c r="AE74">
        <v>0</v>
      </c>
      <c r="AF74" s="24"/>
      <c r="AG74">
        <f t="shared" si="5"/>
        <v>26.997271851999997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7.92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19.305969999999999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0.25700614799999999</v>
      </c>
      <c r="AD75">
        <f t="shared" si="4"/>
        <v>30.338963851999999</v>
      </c>
      <c r="AE75">
        <v>0</v>
      </c>
      <c r="AF75" s="24"/>
      <c r="AG75">
        <f t="shared" si="5"/>
        <v>30.338963851999999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11.29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19.305969999999999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0.22945414799999997</v>
      </c>
      <c r="AD76">
        <f t="shared" si="4"/>
        <v>27.086515852000002</v>
      </c>
      <c r="AE76">
        <v>0</v>
      </c>
      <c r="AF76" s="24"/>
      <c r="AG76">
        <f t="shared" si="5"/>
        <v>27.086515852000002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8.01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19.305969999999999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2.0299999999999998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0.24365014800000001</v>
      </c>
      <c r="AD77">
        <f t="shared" si="4"/>
        <v>28.762319852000001</v>
      </c>
      <c r="AE77">
        <v>0</v>
      </c>
      <c r="AF77" s="24"/>
      <c r="AG77">
        <f t="shared" si="5"/>
        <v>28.762319852000001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7.57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19.305969999999999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6.27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0.23810614799999996</v>
      </c>
      <c r="AD78">
        <f t="shared" si="4"/>
        <v>28.107863851999998</v>
      </c>
      <c r="AE78">
        <v>0</v>
      </c>
      <c r="AF78" s="24"/>
      <c r="AG78">
        <f t="shared" si="5"/>
        <v>28.107863851999998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2.77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19.305969999999999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2.29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0.22307014799999997</v>
      </c>
      <c r="AD79">
        <f t="shared" si="4"/>
        <v>26.332899851999994</v>
      </c>
      <c r="AE79">
        <v>0</v>
      </c>
      <c r="AF79" s="24"/>
      <c r="AG79">
        <f t="shared" si="5"/>
        <v>26.332899851999994</v>
      </c>
      <c r="AI79" s="34">
        <f>PXIL!M79</f>
        <v>0</v>
      </c>
      <c r="AJ79" s="34">
        <f>PXIL!S79</f>
        <v>0</v>
      </c>
      <c r="AK79" s="34">
        <f>RTM_IEX!M79</f>
        <v>1.06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3.9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19.305969999999999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1.63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0.21038614799999997</v>
      </c>
      <c r="AD80">
        <f t="shared" si="4"/>
        <v>24.835583851999996</v>
      </c>
      <c r="AE80">
        <v>0</v>
      </c>
      <c r="AF80" s="24"/>
      <c r="AG80">
        <f t="shared" si="5"/>
        <v>24.835583851999996</v>
      </c>
      <c r="AI80" s="34">
        <f>PXIL!M80</f>
        <v>0</v>
      </c>
      <c r="AJ80" s="34">
        <f>PXIL!S80</f>
        <v>0</v>
      </c>
      <c r="AK80" s="34">
        <f>RTM_IEX!M80</f>
        <v>2.5099999999999998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1.6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19.305969999999999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1.23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0.19938214799999998</v>
      </c>
      <c r="AD81">
        <f t="shared" si="4"/>
        <v>23.536587852</v>
      </c>
      <c r="AE81">
        <v>0</v>
      </c>
      <c r="AF81" s="24"/>
      <c r="AG81">
        <f t="shared" si="5"/>
        <v>23.536587852</v>
      </c>
      <c r="AI81" s="34">
        <f>PXIL!M81</f>
        <v>0</v>
      </c>
      <c r="AJ81" s="34">
        <f>PXIL!S81</f>
        <v>0</v>
      </c>
      <c r="AK81" s="34">
        <f>RTM_IEX!M81</f>
        <v>3.19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0.01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19.305969999999999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1.94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0.227102148</v>
      </c>
      <c r="AD82">
        <f t="shared" si="4"/>
        <v>26.808867851999999</v>
      </c>
      <c r="AE82">
        <v>0</v>
      </c>
      <c r="AF82" s="24"/>
      <c r="AG82">
        <f t="shared" si="5"/>
        <v>26.808867851999999</v>
      </c>
      <c r="AI82" s="34">
        <f>PXIL!M82</f>
        <v>0</v>
      </c>
      <c r="AJ82" s="34">
        <f>PXIL!S82</f>
        <v>0</v>
      </c>
      <c r="AK82" s="34">
        <f>RTM_IEX!M82</f>
        <v>5.79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19.305969999999999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0.89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0.23189014799999996</v>
      </c>
      <c r="AD83">
        <f t="shared" si="4"/>
        <v>27.374079851999998</v>
      </c>
      <c r="AE83">
        <v>0</v>
      </c>
      <c r="AF83" s="24"/>
      <c r="AG83">
        <f t="shared" si="5"/>
        <v>27.374079851999998</v>
      </c>
      <c r="AI83" s="34">
        <f>PXIL!M83</f>
        <v>0</v>
      </c>
      <c r="AJ83" s="34">
        <f>PXIL!S83</f>
        <v>0</v>
      </c>
      <c r="AK83" s="34">
        <f>RTM_IEX!M83</f>
        <v>4.92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2.4900000000000002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19.305969999999999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0.78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0.22693414799999997</v>
      </c>
      <c r="AD84">
        <f t="shared" si="4"/>
        <v>26.789035851999998</v>
      </c>
      <c r="AE84">
        <v>0</v>
      </c>
      <c r="AF84" s="24"/>
      <c r="AG84">
        <f t="shared" si="5"/>
        <v>26.789035851999998</v>
      </c>
      <c r="AI84" s="34">
        <f>PXIL!M84</f>
        <v>0</v>
      </c>
      <c r="AJ84" s="34">
        <f>PXIL!S84</f>
        <v>0</v>
      </c>
      <c r="AK84" s="34">
        <f>RTM_IEX!M84</f>
        <v>4.63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2.2999999999999998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19.305969999999999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0.92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0.25759414800000002</v>
      </c>
      <c r="AD85">
        <f t="shared" si="4"/>
        <v>30.408375852000002</v>
      </c>
      <c r="AE85">
        <v>0</v>
      </c>
      <c r="AF85" s="24"/>
      <c r="AG85">
        <f t="shared" si="5"/>
        <v>30.408375852000002</v>
      </c>
      <c r="AI85" s="34">
        <f>PXIL!M85</f>
        <v>0</v>
      </c>
      <c r="AJ85" s="34">
        <f>PXIL!S85</f>
        <v>0</v>
      </c>
      <c r="AK85" s="34">
        <f>RTM_IEX!M85</f>
        <v>6.95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3.49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19.305969999999999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0.84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0.24785014799999994</v>
      </c>
      <c r="AD86">
        <f t="shared" si="4"/>
        <v>29.258119851999997</v>
      </c>
      <c r="AE86">
        <v>0</v>
      </c>
      <c r="AF86" s="24"/>
      <c r="AG86">
        <f t="shared" si="5"/>
        <v>29.258119851999997</v>
      </c>
      <c r="AI86" s="34">
        <f>PXIL!M86</f>
        <v>0</v>
      </c>
      <c r="AJ86" s="34">
        <f>PXIL!S86</f>
        <v>0</v>
      </c>
      <c r="AK86" s="34">
        <f>RTM_IEX!M86</f>
        <v>6.08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3.28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19.305969999999999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0.45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0.21584614799999996</v>
      </c>
      <c r="AD87">
        <f t="shared" si="4"/>
        <v>25.480123851999995</v>
      </c>
      <c r="AE87">
        <v>0</v>
      </c>
      <c r="AF87" s="24"/>
      <c r="AG87">
        <f t="shared" si="5"/>
        <v>25.480123851999995</v>
      </c>
      <c r="AI87" s="34">
        <f>PXIL!M87</f>
        <v>0</v>
      </c>
      <c r="AJ87" s="34">
        <f>PXIL!S87</f>
        <v>0</v>
      </c>
      <c r="AK87" s="34">
        <f>RTM_IEX!M87</f>
        <v>5.51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0.43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19.305969999999999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0.20963014799999996</v>
      </c>
      <c r="AD88">
        <f t="shared" si="4"/>
        <v>24.746339852000002</v>
      </c>
      <c r="AE88">
        <v>0</v>
      </c>
      <c r="AF88" s="24"/>
      <c r="AG88">
        <f t="shared" si="5"/>
        <v>24.746339852000002</v>
      </c>
      <c r="AI88" s="34">
        <f>PXIL!M88</f>
        <v>0</v>
      </c>
      <c r="AJ88" s="34">
        <f>PXIL!S88</f>
        <v>0</v>
      </c>
      <c r="AK88" s="34">
        <f>RTM_IEX!M88</f>
        <v>4.78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0.42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19.305969999999999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0.46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0.20610214799999999</v>
      </c>
      <c r="AD89">
        <f t="shared" si="4"/>
        <v>24.329867852</v>
      </c>
      <c r="AE89">
        <v>0</v>
      </c>
      <c r="AF89" s="24"/>
      <c r="AG89">
        <f t="shared" si="5"/>
        <v>24.329867852</v>
      </c>
      <c r="AI89" s="34">
        <f>PXIL!M89</f>
        <v>0</v>
      </c>
      <c r="AJ89" s="34">
        <f>PXIL!S89</f>
        <v>0</v>
      </c>
      <c r="AK89" s="34">
        <f>RTM_IEX!M89</f>
        <v>4.3600000000000003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0.41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19.305969999999999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0.182246148</v>
      </c>
      <c r="AD90">
        <f t="shared" si="4"/>
        <v>21.513723851999998</v>
      </c>
      <c r="AE90">
        <v>0</v>
      </c>
      <c r="AF90" s="24"/>
      <c r="AG90">
        <f t="shared" si="5"/>
        <v>21.513723851999998</v>
      </c>
      <c r="AI90" s="34">
        <f>PXIL!M90</f>
        <v>0</v>
      </c>
      <c r="AJ90" s="34">
        <f>PXIL!S90</f>
        <v>0</v>
      </c>
      <c r="AK90" s="34">
        <f>RTM_IEX!M90</f>
        <v>2.06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0.14000000000000001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19.305969999999999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0.17997814799999998</v>
      </c>
      <c r="AD91">
        <f t="shared" si="4"/>
        <v>21.245991852</v>
      </c>
      <c r="AE91">
        <v>0</v>
      </c>
      <c r="AF91" s="24"/>
      <c r="AG91">
        <f t="shared" si="5"/>
        <v>21.245991852</v>
      </c>
      <c r="AI91" s="34">
        <f>PXIL!M91</f>
        <v>0</v>
      </c>
      <c r="AJ91" s="34">
        <f>PXIL!S91</f>
        <v>0</v>
      </c>
      <c r="AK91" s="34">
        <f>RTM_IEX!M91</f>
        <v>1.83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0.14000000000000001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19.305969999999999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0.16544614799999999</v>
      </c>
      <c r="AD92">
        <f t="shared" si="4"/>
        <v>19.530523851999998</v>
      </c>
      <c r="AE92">
        <v>0</v>
      </c>
      <c r="AF92" s="24"/>
      <c r="AG92">
        <f t="shared" si="5"/>
        <v>19.530523851999998</v>
      </c>
      <c r="AI92" s="34">
        <f>PXIL!M92</f>
        <v>0</v>
      </c>
      <c r="AJ92" s="34">
        <f>PXIL!S92</f>
        <v>0</v>
      </c>
      <c r="AK92" s="34">
        <f>RTM_IEX!M92</f>
        <v>0.35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0.02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19.305969999999999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0.16519414799999999</v>
      </c>
      <c r="AD93">
        <f t="shared" si="4"/>
        <v>19.500775851999997</v>
      </c>
      <c r="AE93">
        <v>0</v>
      </c>
      <c r="AF93" s="24"/>
      <c r="AG93">
        <f t="shared" si="5"/>
        <v>19.500775851999997</v>
      </c>
      <c r="AI93" s="34">
        <f>PXIL!M93</f>
        <v>0</v>
      </c>
      <c r="AJ93" s="34">
        <f>PXIL!S93</f>
        <v>0</v>
      </c>
      <c r="AK93" s="34">
        <f>RTM_IEX!M93</f>
        <v>0.32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19.305969999999999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0.16779814799999995</v>
      </c>
      <c r="AD94">
        <f t="shared" si="4"/>
        <v>19.808171851999997</v>
      </c>
      <c r="AE94">
        <v>0</v>
      </c>
      <c r="AF94" s="24"/>
      <c r="AG94">
        <f t="shared" si="5"/>
        <v>19.808171851999997</v>
      </c>
      <c r="AI94" s="34">
        <f>PXIL!M94</f>
        <v>0</v>
      </c>
      <c r="AJ94" s="34">
        <f>PXIL!S94</f>
        <v>0</v>
      </c>
      <c r="AK94" s="34">
        <f>RTM_IEX!M94</f>
        <v>0.57999999999999996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0.05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19.305969999999999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7.0000000000000007E-2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0.17099014799999998</v>
      </c>
      <c r="AD95">
        <f t="shared" si="4"/>
        <v>20.184979851999998</v>
      </c>
      <c r="AE95">
        <v>0</v>
      </c>
      <c r="AF95" s="24"/>
      <c r="AG95">
        <f t="shared" si="5"/>
        <v>20.184979851999998</v>
      </c>
      <c r="AI95" s="34">
        <f>PXIL!M95</f>
        <v>0</v>
      </c>
      <c r="AJ95" s="34">
        <f>PXIL!S95</f>
        <v>0</v>
      </c>
      <c r="AK95" s="34">
        <f>RTM_IEX!M95</f>
        <v>0.91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7.0000000000000007E-2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19.305969999999999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7.0000000000000007E-2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0.17073814799999998</v>
      </c>
      <c r="AD96">
        <f t="shared" si="4"/>
        <v>20.155231851999996</v>
      </c>
      <c r="AE96">
        <v>0</v>
      </c>
      <c r="AF96" s="24"/>
      <c r="AG96">
        <f t="shared" si="5"/>
        <v>20.155231851999996</v>
      </c>
      <c r="AI96" s="34">
        <f>PXIL!M96</f>
        <v>0</v>
      </c>
      <c r="AJ96" s="34">
        <f>PXIL!S96</f>
        <v>0</v>
      </c>
      <c r="AK96" s="34">
        <f>RTM_IEX!M96</f>
        <v>0.88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7.0000000000000007E-2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19.305969999999999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0.16578214799999999</v>
      </c>
      <c r="AD97">
        <f t="shared" si="4"/>
        <v>19.570187852</v>
      </c>
      <c r="AE97">
        <v>0</v>
      </c>
      <c r="AF97" s="24"/>
      <c r="AG97">
        <f t="shared" si="5"/>
        <v>19.570187852</v>
      </c>
      <c r="AI97" s="34">
        <f>PXIL!M97</f>
        <v>0</v>
      </c>
      <c r="AJ97" s="34">
        <f>PXIL!S97</f>
        <v>0</v>
      </c>
      <c r="AK97" s="34">
        <f>RTM_IEX!M97</f>
        <v>0.37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0.03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18.534085999999999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0.15568632239999997</v>
      </c>
      <c r="AD98">
        <f t="shared" si="4"/>
        <v>18.378399677599997</v>
      </c>
      <c r="AE98">
        <v>0</v>
      </c>
      <c r="AF98" s="24"/>
      <c r="AG98">
        <f t="shared" si="5"/>
        <v>18.378399677599997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0.44553728599999892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5.8000000000000005E-3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4.7554272024000008E-3</v>
      </c>
      <c r="AD99">
        <f t="shared" si="6"/>
        <v>0.56136685879759995</v>
      </c>
      <c r="AE99">
        <f t="shared" ref="AE99:AT99" si="8">SUM(AE3:AE98)/4000</f>
        <v>0</v>
      </c>
      <c r="AG99">
        <f t="shared" si="8"/>
        <v>0.56136685879759995</v>
      </c>
      <c r="AI99">
        <f t="shared" si="8"/>
        <v>0</v>
      </c>
      <c r="AJ99">
        <f t="shared" si="8"/>
        <v>0</v>
      </c>
      <c r="AK99">
        <f t="shared" si="8"/>
        <v>1.4619999999999998E-2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0.10016499999999998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84" activePane="bottomRight" state="frozen"/>
      <selection pane="topRight" activeCell="B1" sqref="B1"/>
      <selection pane="bottomLeft" activeCell="A3" sqref="A3"/>
      <selection pane="bottomRight" activeCell="M94" sqref="M94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45437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'[1]25'!B5</f>
        <v>282</v>
      </c>
      <c r="C3" s="16">
        <f>'[1]25'!C5</f>
        <v>0</v>
      </c>
      <c r="D3" s="16">
        <f>'[1]25'!D5</f>
        <v>0</v>
      </c>
      <c r="E3" s="16">
        <f>'[1]25'!E5</f>
        <v>0</v>
      </c>
      <c r="F3" s="15">
        <f>SUM(B3:E3)</f>
        <v>282</v>
      </c>
      <c r="G3" s="15">
        <f>'[1]25'!H5</f>
        <v>282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282</v>
      </c>
      <c r="L3" s="18">
        <f>frq!C3</f>
        <v>1</v>
      </c>
      <c r="M3" s="16">
        <f t="shared" ref="M3:M34" si="0">IF($L3=1,G3,IF(AND($L3=0.985,G3&gt;0.985*B3),B3*0.985,IF(AND($L3=0.965,G3&gt;0.965*B3),0.965*B3,G3)))</f>
        <v>282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282</v>
      </c>
      <c r="R3" s="17"/>
    </row>
    <row r="4" spans="1:18">
      <c r="A4" s="8" t="s">
        <v>46</v>
      </c>
      <c r="B4" s="15">
        <f>'[1]25'!B6</f>
        <v>282</v>
      </c>
      <c r="C4" s="16">
        <f>'[1]25'!C6</f>
        <v>0</v>
      </c>
      <c r="D4" s="16">
        <f>'[1]25'!D6</f>
        <v>0</v>
      </c>
      <c r="E4" s="16">
        <f>'[1]25'!E6</f>
        <v>0</v>
      </c>
      <c r="F4" s="15">
        <f>SUM(B4:E4)</f>
        <v>282</v>
      </c>
      <c r="G4" s="15">
        <f>'[1]25'!H6</f>
        <v>282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282</v>
      </c>
      <c r="L4" s="18">
        <f>frq!C4</f>
        <v>1</v>
      </c>
      <c r="M4" s="16">
        <f t="shared" si="0"/>
        <v>282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282</v>
      </c>
      <c r="R4" s="17"/>
    </row>
    <row r="5" spans="1:18">
      <c r="A5" s="8" t="s">
        <v>47</v>
      </c>
      <c r="B5" s="15">
        <f>'[1]25'!B7</f>
        <v>282</v>
      </c>
      <c r="C5" s="16">
        <f>'[1]25'!C7</f>
        <v>0</v>
      </c>
      <c r="D5" s="16">
        <f>'[1]25'!D7</f>
        <v>0</v>
      </c>
      <c r="E5" s="16">
        <f>'[1]25'!E7</f>
        <v>0</v>
      </c>
      <c r="F5" s="15">
        <f t="shared" ref="F5:F68" si="6">SUM(B5:E5)</f>
        <v>282</v>
      </c>
      <c r="G5" s="15">
        <f>'[1]25'!H7</f>
        <v>282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282</v>
      </c>
      <c r="L5" s="18">
        <f>frq!C5</f>
        <v>1</v>
      </c>
      <c r="M5" s="16">
        <f t="shared" si="0"/>
        <v>282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282</v>
      </c>
      <c r="R5" s="17"/>
    </row>
    <row r="6" spans="1:18">
      <c r="A6" s="8" t="s">
        <v>48</v>
      </c>
      <c r="B6" s="15">
        <f>'[1]25'!B8</f>
        <v>282</v>
      </c>
      <c r="C6" s="16">
        <f>'[1]25'!C8</f>
        <v>0</v>
      </c>
      <c r="D6" s="16">
        <f>'[1]25'!D8</f>
        <v>0</v>
      </c>
      <c r="E6" s="16">
        <f>'[1]25'!E8</f>
        <v>0</v>
      </c>
      <c r="F6" s="15">
        <f t="shared" si="6"/>
        <v>282</v>
      </c>
      <c r="G6" s="15">
        <f>'[1]25'!H8</f>
        <v>282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282</v>
      </c>
      <c r="L6" s="18">
        <f>frq!C6</f>
        <v>1</v>
      </c>
      <c r="M6" s="16">
        <f t="shared" si="0"/>
        <v>282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282</v>
      </c>
      <c r="R6" s="17"/>
    </row>
    <row r="7" spans="1:18">
      <c r="A7" s="8" t="s">
        <v>49</v>
      </c>
      <c r="B7" s="15">
        <f>'[1]25'!B9</f>
        <v>282</v>
      </c>
      <c r="C7" s="16">
        <f>'[1]25'!C9</f>
        <v>0</v>
      </c>
      <c r="D7" s="16">
        <f>'[1]25'!D9</f>
        <v>0</v>
      </c>
      <c r="E7" s="16">
        <f>'[1]25'!E9</f>
        <v>0</v>
      </c>
      <c r="F7" s="15">
        <f t="shared" si="6"/>
        <v>282</v>
      </c>
      <c r="G7" s="15">
        <f>'[1]25'!H9</f>
        <v>282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282</v>
      </c>
      <c r="L7" s="18">
        <f>frq!C7</f>
        <v>1</v>
      </c>
      <c r="M7" s="16">
        <f t="shared" si="0"/>
        <v>282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282</v>
      </c>
      <c r="R7" s="17"/>
    </row>
    <row r="8" spans="1:18">
      <c r="A8" s="8" t="s">
        <v>50</v>
      </c>
      <c r="B8" s="15">
        <f>'[1]25'!B10</f>
        <v>282</v>
      </c>
      <c r="C8" s="16">
        <f>'[1]25'!C10</f>
        <v>0</v>
      </c>
      <c r="D8" s="16">
        <f>'[1]25'!D10</f>
        <v>0</v>
      </c>
      <c r="E8" s="16">
        <f>'[1]25'!E10</f>
        <v>0</v>
      </c>
      <c r="F8" s="15">
        <f t="shared" si="6"/>
        <v>282</v>
      </c>
      <c r="G8" s="15">
        <f>'[1]25'!H10</f>
        <v>282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282</v>
      </c>
      <c r="L8" s="18">
        <f>frq!C8</f>
        <v>1</v>
      </c>
      <c r="M8" s="16">
        <f t="shared" si="0"/>
        <v>282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282</v>
      </c>
      <c r="R8" s="17"/>
    </row>
    <row r="9" spans="1:18">
      <c r="A9" s="8" t="s">
        <v>51</v>
      </c>
      <c r="B9" s="15">
        <f>'[1]25'!B11</f>
        <v>282</v>
      </c>
      <c r="C9" s="16">
        <f>'[1]25'!C11</f>
        <v>0</v>
      </c>
      <c r="D9" s="16">
        <f>'[1]25'!D11</f>
        <v>0</v>
      </c>
      <c r="E9" s="16">
        <f>'[1]25'!E11</f>
        <v>0</v>
      </c>
      <c r="F9" s="15">
        <f t="shared" si="6"/>
        <v>282</v>
      </c>
      <c r="G9" s="15">
        <f>'[1]25'!H11</f>
        <v>282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282</v>
      </c>
      <c r="L9" s="18">
        <f>frq!C9</f>
        <v>1</v>
      </c>
      <c r="M9" s="16">
        <f t="shared" si="0"/>
        <v>282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282</v>
      </c>
      <c r="R9" s="17"/>
    </row>
    <row r="10" spans="1:18">
      <c r="A10" s="8" t="s">
        <v>52</v>
      </c>
      <c r="B10" s="15">
        <f>'[1]25'!B12</f>
        <v>282</v>
      </c>
      <c r="C10" s="16">
        <f>'[1]25'!C12</f>
        <v>0</v>
      </c>
      <c r="D10" s="16">
        <f>'[1]25'!D12</f>
        <v>0</v>
      </c>
      <c r="E10" s="16">
        <f>'[1]25'!E12</f>
        <v>0</v>
      </c>
      <c r="F10" s="15">
        <f t="shared" si="6"/>
        <v>282</v>
      </c>
      <c r="G10" s="15">
        <f>'[1]25'!H12</f>
        <v>282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282</v>
      </c>
      <c r="L10" s="18">
        <f>frq!C10</f>
        <v>1</v>
      </c>
      <c r="M10" s="16">
        <f t="shared" si="0"/>
        <v>282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282</v>
      </c>
      <c r="R10" s="17"/>
    </row>
    <row r="11" spans="1:18">
      <c r="A11" s="8" t="s">
        <v>53</v>
      </c>
      <c r="B11" s="15">
        <f>'[1]25'!B13</f>
        <v>282</v>
      </c>
      <c r="C11" s="16">
        <f>'[1]25'!C13</f>
        <v>0</v>
      </c>
      <c r="D11" s="16">
        <f>'[1]25'!D13</f>
        <v>0</v>
      </c>
      <c r="E11" s="16">
        <f>'[1]25'!E13</f>
        <v>0</v>
      </c>
      <c r="F11" s="15">
        <f t="shared" si="6"/>
        <v>282</v>
      </c>
      <c r="G11" s="15">
        <f>'[1]25'!H13</f>
        <v>282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282</v>
      </c>
      <c r="L11" s="18">
        <f>frq!C11</f>
        <v>1</v>
      </c>
      <c r="M11" s="16">
        <f t="shared" si="0"/>
        <v>282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282</v>
      </c>
      <c r="R11" s="17"/>
    </row>
    <row r="12" spans="1:18">
      <c r="A12" s="8" t="s">
        <v>54</v>
      </c>
      <c r="B12" s="15">
        <f>'[1]25'!B14</f>
        <v>282</v>
      </c>
      <c r="C12" s="16">
        <f>'[1]25'!C14</f>
        <v>0</v>
      </c>
      <c r="D12" s="16">
        <f>'[1]25'!D14</f>
        <v>0</v>
      </c>
      <c r="E12" s="16">
        <f>'[1]25'!E14</f>
        <v>0</v>
      </c>
      <c r="F12" s="15">
        <f t="shared" si="6"/>
        <v>282</v>
      </c>
      <c r="G12" s="15">
        <f>'[1]25'!H14</f>
        <v>282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282</v>
      </c>
      <c r="L12" s="18">
        <f>frq!C12</f>
        <v>1</v>
      </c>
      <c r="M12" s="16">
        <f t="shared" si="0"/>
        <v>282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282</v>
      </c>
      <c r="R12" s="17"/>
    </row>
    <row r="13" spans="1:18">
      <c r="A13" s="8" t="s">
        <v>55</v>
      </c>
      <c r="B13" s="15">
        <f>'[1]25'!B15</f>
        <v>282</v>
      </c>
      <c r="C13" s="16">
        <f>'[1]25'!C15</f>
        <v>0</v>
      </c>
      <c r="D13" s="16">
        <f>'[1]25'!D15</f>
        <v>0</v>
      </c>
      <c r="E13" s="16">
        <f>'[1]25'!E15</f>
        <v>0</v>
      </c>
      <c r="F13" s="15">
        <f t="shared" si="6"/>
        <v>282</v>
      </c>
      <c r="G13" s="15">
        <f>'[1]25'!H15</f>
        <v>282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282</v>
      </c>
      <c r="L13" s="18">
        <f>frq!C13</f>
        <v>1</v>
      </c>
      <c r="M13" s="16">
        <f t="shared" si="0"/>
        <v>282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282</v>
      </c>
      <c r="R13" s="17"/>
    </row>
    <row r="14" spans="1:18">
      <c r="A14" s="8" t="s">
        <v>56</v>
      </c>
      <c r="B14" s="15">
        <f>'[1]25'!B16</f>
        <v>282</v>
      </c>
      <c r="C14" s="16">
        <f>'[1]25'!C16</f>
        <v>0</v>
      </c>
      <c r="D14" s="16">
        <f>'[1]25'!D16</f>
        <v>0</v>
      </c>
      <c r="E14" s="16">
        <f>'[1]25'!E16</f>
        <v>0</v>
      </c>
      <c r="F14" s="15">
        <f t="shared" si="6"/>
        <v>282</v>
      </c>
      <c r="G14" s="15">
        <f>'[1]25'!H16</f>
        <v>282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282</v>
      </c>
      <c r="L14" s="18">
        <f>frq!C14</f>
        <v>1</v>
      </c>
      <c r="M14" s="16">
        <f t="shared" si="0"/>
        <v>282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282</v>
      </c>
      <c r="R14" s="17"/>
    </row>
    <row r="15" spans="1:18">
      <c r="A15" s="8" t="s">
        <v>57</v>
      </c>
      <c r="B15" s="15">
        <f>'[1]25'!B17</f>
        <v>282</v>
      </c>
      <c r="C15" s="16">
        <f>'[1]25'!C17</f>
        <v>0</v>
      </c>
      <c r="D15" s="16">
        <f>'[1]25'!D17</f>
        <v>0</v>
      </c>
      <c r="E15" s="16">
        <f>'[1]25'!E17</f>
        <v>0</v>
      </c>
      <c r="F15" s="15">
        <f t="shared" si="6"/>
        <v>282</v>
      </c>
      <c r="G15" s="15">
        <f>'[1]25'!H17</f>
        <v>282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282</v>
      </c>
      <c r="L15" s="18">
        <f>frq!C15</f>
        <v>1</v>
      </c>
      <c r="M15" s="16">
        <f t="shared" si="0"/>
        <v>282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282</v>
      </c>
      <c r="R15" s="17"/>
    </row>
    <row r="16" spans="1:18">
      <c r="A16" s="8" t="s">
        <v>58</v>
      </c>
      <c r="B16" s="15">
        <f>'[1]25'!B18</f>
        <v>282</v>
      </c>
      <c r="C16" s="16">
        <f>'[1]25'!C18</f>
        <v>0</v>
      </c>
      <c r="D16" s="16">
        <f>'[1]25'!D18</f>
        <v>0</v>
      </c>
      <c r="E16" s="16">
        <f>'[1]25'!E18</f>
        <v>0</v>
      </c>
      <c r="F16" s="15">
        <f t="shared" si="6"/>
        <v>282</v>
      </c>
      <c r="G16" s="15">
        <f>'[1]25'!H18</f>
        <v>282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282</v>
      </c>
      <c r="L16" s="18">
        <f>frq!C16</f>
        <v>1</v>
      </c>
      <c r="M16" s="16">
        <f t="shared" si="0"/>
        <v>282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282</v>
      </c>
      <c r="R16" s="17"/>
    </row>
    <row r="17" spans="1:18">
      <c r="A17" s="8" t="s">
        <v>59</v>
      </c>
      <c r="B17" s="15">
        <f>'[1]25'!B19</f>
        <v>282</v>
      </c>
      <c r="C17" s="16">
        <f>'[1]25'!C19</f>
        <v>0</v>
      </c>
      <c r="D17" s="16">
        <f>'[1]25'!D19</f>
        <v>0</v>
      </c>
      <c r="E17" s="16">
        <f>'[1]25'!E19</f>
        <v>0</v>
      </c>
      <c r="F17" s="15">
        <f t="shared" si="6"/>
        <v>282</v>
      </c>
      <c r="G17" s="15">
        <f>'[1]25'!H19</f>
        <v>282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282</v>
      </c>
      <c r="L17" s="18">
        <f>frq!C17</f>
        <v>1</v>
      </c>
      <c r="M17" s="16">
        <f t="shared" si="0"/>
        <v>282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282</v>
      </c>
      <c r="R17" s="17"/>
    </row>
    <row r="18" spans="1:18">
      <c r="A18" s="8" t="s">
        <v>60</v>
      </c>
      <c r="B18" s="15">
        <f>'[1]25'!B20</f>
        <v>282</v>
      </c>
      <c r="C18" s="16">
        <f>'[1]25'!C20</f>
        <v>0</v>
      </c>
      <c r="D18" s="16">
        <f>'[1]25'!D20</f>
        <v>0</v>
      </c>
      <c r="E18" s="16">
        <f>'[1]25'!E20</f>
        <v>0</v>
      </c>
      <c r="F18" s="15">
        <f t="shared" si="6"/>
        <v>282</v>
      </c>
      <c r="G18" s="15">
        <f>'[1]25'!H20</f>
        <v>282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282</v>
      </c>
      <c r="L18" s="18">
        <f>frq!C18</f>
        <v>1</v>
      </c>
      <c r="M18" s="16">
        <f t="shared" si="0"/>
        <v>282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282</v>
      </c>
      <c r="R18" s="17"/>
    </row>
    <row r="19" spans="1:18">
      <c r="A19" s="8" t="s">
        <v>61</v>
      </c>
      <c r="B19" s="15">
        <f>'[1]25'!B21</f>
        <v>282</v>
      </c>
      <c r="C19" s="16">
        <f>'[1]25'!C21</f>
        <v>0</v>
      </c>
      <c r="D19" s="16">
        <f>'[1]25'!D21</f>
        <v>0</v>
      </c>
      <c r="E19" s="16">
        <f>'[1]25'!E21</f>
        <v>0</v>
      </c>
      <c r="F19" s="15">
        <f t="shared" si="6"/>
        <v>282</v>
      </c>
      <c r="G19" s="15">
        <f>'[1]25'!H21</f>
        <v>282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282</v>
      </c>
      <c r="L19" s="18">
        <f>frq!C19</f>
        <v>1</v>
      </c>
      <c r="M19" s="16">
        <f t="shared" si="0"/>
        <v>282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282</v>
      </c>
      <c r="R19" s="17"/>
    </row>
    <row r="20" spans="1:18">
      <c r="A20" s="8" t="s">
        <v>62</v>
      </c>
      <c r="B20" s="15">
        <f>'[1]25'!B22</f>
        <v>282</v>
      </c>
      <c r="C20" s="16">
        <f>'[1]25'!C22</f>
        <v>0</v>
      </c>
      <c r="D20" s="16">
        <f>'[1]25'!D22</f>
        <v>0</v>
      </c>
      <c r="E20" s="16">
        <f>'[1]25'!E22</f>
        <v>0</v>
      </c>
      <c r="F20" s="15">
        <f t="shared" si="6"/>
        <v>282</v>
      </c>
      <c r="G20" s="15">
        <f>'[1]25'!H22</f>
        <v>282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282</v>
      </c>
      <c r="L20" s="18">
        <f>frq!C20</f>
        <v>1</v>
      </c>
      <c r="M20" s="16">
        <f t="shared" si="0"/>
        <v>282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282</v>
      </c>
      <c r="R20" s="17"/>
    </row>
    <row r="21" spans="1:18">
      <c r="A21" s="8" t="s">
        <v>63</v>
      </c>
      <c r="B21" s="15">
        <f>'[1]25'!B23</f>
        <v>282</v>
      </c>
      <c r="C21" s="16">
        <f>'[1]25'!C23</f>
        <v>0</v>
      </c>
      <c r="D21" s="16">
        <f>'[1]25'!D23</f>
        <v>0</v>
      </c>
      <c r="E21" s="16">
        <f>'[1]25'!E23</f>
        <v>0</v>
      </c>
      <c r="F21" s="15">
        <f t="shared" si="6"/>
        <v>282</v>
      </c>
      <c r="G21" s="15">
        <f>'[1]25'!H23</f>
        <v>282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282</v>
      </c>
      <c r="L21" s="18">
        <f>frq!C21</f>
        <v>1</v>
      </c>
      <c r="M21" s="16">
        <f t="shared" si="0"/>
        <v>282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282</v>
      </c>
      <c r="R21" s="17"/>
    </row>
    <row r="22" spans="1:18">
      <c r="A22" s="8" t="s">
        <v>64</v>
      </c>
      <c r="B22" s="15">
        <f>'[1]25'!B24</f>
        <v>282</v>
      </c>
      <c r="C22" s="16">
        <f>'[1]25'!C24</f>
        <v>0</v>
      </c>
      <c r="D22" s="16">
        <f>'[1]25'!D24</f>
        <v>0</v>
      </c>
      <c r="E22" s="16">
        <f>'[1]25'!E24</f>
        <v>0</v>
      </c>
      <c r="F22" s="15">
        <f t="shared" si="6"/>
        <v>282</v>
      </c>
      <c r="G22" s="15">
        <f>'[1]25'!H24</f>
        <v>282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282</v>
      </c>
      <c r="L22" s="18">
        <f>frq!C22</f>
        <v>1</v>
      </c>
      <c r="M22" s="16">
        <f t="shared" si="0"/>
        <v>282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282</v>
      </c>
      <c r="R22" s="17"/>
    </row>
    <row r="23" spans="1:18">
      <c r="A23" s="8" t="s">
        <v>65</v>
      </c>
      <c r="B23" s="15">
        <f>'[1]25'!B25</f>
        <v>282</v>
      </c>
      <c r="C23" s="16">
        <f>'[1]25'!C25</f>
        <v>0</v>
      </c>
      <c r="D23" s="16">
        <f>'[1]25'!D25</f>
        <v>0</v>
      </c>
      <c r="E23" s="16">
        <f>'[1]25'!E25</f>
        <v>0</v>
      </c>
      <c r="F23" s="15">
        <f t="shared" si="6"/>
        <v>282</v>
      </c>
      <c r="G23" s="15">
        <f>'[1]25'!H25</f>
        <v>282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282</v>
      </c>
      <c r="L23" s="18">
        <f>frq!C23</f>
        <v>1</v>
      </c>
      <c r="M23" s="16">
        <f t="shared" si="0"/>
        <v>282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282</v>
      </c>
      <c r="R23" s="17"/>
    </row>
    <row r="24" spans="1:18">
      <c r="A24" s="8" t="s">
        <v>66</v>
      </c>
      <c r="B24" s="15">
        <f>'[1]25'!B26</f>
        <v>282</v>
      </c>
      <c r="C24" s="16">
        <f>'[1]25'!C26</f>
        <v>0</v>
      </c>
      <c r="D24" s="16">
        <f>'[1]25'!D26</f>
        <v>0</v>
      </c>
      <c r="E24" s="16">
        <f>'[1]25'!E26</f>
        <v>0</v>
      </c>
      <c r="F24" s="15">
        <f t="shared" si="6"/>
        <v>282</v>
      </c>
      <c r="G24" s="15">
        <f>'[1]25'!H26</f>
        <v>282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282</v>
      </c>
      <c r="L24" s="18">
        <f>frq!C24</f>
        <v>1</v>
      </c>
      <c r="M24" s="16">
        <f t="shared" si="0"/>
        <v>282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282</v>
      </c>
      <c r="R24" s="17"/>
    </row>
    <row r="25" spans="1:18">
      <c r="A25" s="8" t="s">
        <v>67</v>
      </c>
      <c r="B25" s="15">
        <f>'[1]25'!B27</f>
        <v>282</v>
      </c>
      <c r="C25" s="16">
        <f>'[1]25'!C27</f>
        <v>0</v>
      </c>
      <c r="D25" s="16">
        <f>'[1]25'!D27</f>
        <v>0</v>
      </c>
      <c r="E25" s="16">
        <f>'[1]25'!E27</f>
        <v>0</v>
      </c>
      <c r="F25" s="15">
        <f t="shared" si="6"/>
        <v>282</v>
      </c>
      <c r="G25" s="15">
        <f>'[1]25'!H27</f>
        <v>282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282</v>
      </c>
      <c r="L25" s="18">
        <f>frq!C25</f>
        <v>1</v>
      </c>
      <c r="M25" s="16">
        <f t="shared" si="0"/>
        <v>282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282</v>
      </c>
      <c r="R25" s="17"/>
    </row>
    <row r="26" spans="1:18">
      <c r="A26" s="8" t="s">
        <v>68</v>
      </c>
      <c r="B26" s="15">
        <f>'[1]25'!B28</f>
        <v>282</v>
      </c>
      <c r="C26" s="16">
        <f>'[1]25'!C28</f>
        <v>0</v>
      </c>
      <c r="D26" s="16">
        <f>'[1]25'!D28</f>
        <v>0</v>
      </c>
      <c r="E26" s="16">
        <f>'[1]25'!E28</f>
        <v>0</v>
      </c>
      <c r="F26" s="15">
        <f t="shared" si="6"/>
        <v>282</v>
      </c>
      <c r="G26" s="15">
        <f>'[1]25'!H28</f>
        <v>282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282</v>
      </c>
      <c r="L26" s="18">
        <f>frq!C26</f>
        <v>1</v>
      </c>
      <c r="M26" s="16">
        <f t="shared" si="0"/>
        <v>282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282</v>
      </c>
      <c r="R26" s="17"/>
    </row>
    <row r="27" spans="1:18">
      <c r="A27" s="8" t="s">
        <v>69</v>
      </c>
      <c r="B27" s="15">
        <f>'[1]25'!B29</f>
        <v>282</v>
      </c>
      <c r="C27" s="16">
        <f>'[1]25'!C29</f>
        <v>0</v>
      </c>
      <c r="D27" s="16">
        <f>'[1]25'!D29</f>
        <v>0</v>
      </c>
      <c r="E27" s="16">
        <f>'[1]25'!E29</f>
        <v>0</v>
      </c>
      <c r="F27" s="15">
        <f t="shared" si="6"/>
        <v>282</v>
      </c>
      <c r="G27" s="15">
        <f>'[1]25'!H29</f>
        <v>282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282</v>
      </c>
      <c r="L27" s="18">
        <f>frq!C27</f>
        <v>1</v>
      </c>
      <c r="M27" s="16">
        <f t="shared" si="0"/>
        <v>282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282</v>
      </c>
      <c r="R27" s="17"/>
    </row>
    <row r="28" spans="1:18">
      <c r="A28" s="8" t="s">
        <v>70</v>
      </c>
      <c r="B28" s="15">
        <f>'[1]25'!B30</f>
        <v>282</v>
      </c>
      <c r="C28" s="16">
        <f>'[1]25'!C30</f>
        <v>0</v>
      </c>
      <c r="D28" s="16">
        <f>'[1]25'!D30</f>
        <v>0</v>
      </c>
      <c r="E28" s="16">
        <f>'[1]25'!E30</f>
        <v>0</v>
      </c>
      <c r="F28" s="15">
        <f t="shared" si="6"/>
        <v>282</v>
      </c>
      <c r="G28" s="15">
        <f>'[1]25'!H30</f>
        <v>282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282</v>
      </c>
      <c r="L28" s="18">
        <f>frq!C28</f>
        <v>1</v>
      </c>
      <c r="M28" s="16">
        <f t="shared" si="0"/>
        <v>282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282</v>
      </c>
      <c r="R28" s="17"/>
    </row>
    <row r="29" spans="1:18">
      <c r="A29" s="8" t="s">
        <v>71</v>
      </c>
      <c r="B29" s="15">
        <f>'[1]25'!B31</f>
        <v>282</v>
      </c>
      <c r="C29" s="16">
        <f>'[1]25'!C31</f>
        <v>0</v>
      </c>
      <c r="D29" s="16">
        <f>'[1]25'!D31</f>
        <v>0</v>
      </c>
      <c r="E29" s="16">
        <f>'[1]25'!E31</f>
        <v>0</v>
      </c>
      <c r="F29" s="15">
        <f t="shared" si="6"/>
        <v>282</v>
      </c>
      <c r="G29" s="15">
        <f>'[1]25'!H31</f>
        <v>282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282</v>
      </c>
      <c r="L29" s="18">
        <f>frq!C29</f>
        <v>1</v>
      </c>
      <c r="M29" s="16">
        <f t="shared" si="0"/>
        <v>282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282</v>
      </c>
      <c r="R29" s="17"/>
    </row>
    <row r="30" spans="1:18">
      <c r="A30" s="8" t="s">
        <v>72</v>
      </c>
      <c r="B30" s="15">
        <f>'[1]25'!B32</f>
        <v>282</v>
      </c>
      <c r="C30" s="16">
        <f>'[1]25'!C32</f>
        <v>0</v>
      </c>
      <c r="D30" s="16">
        <f>'[1]25'!D32</f>
        <v>0</v>
      </c>
      <c r="E30" s="16">
        <f>'[1]25'!E32</f>
        <v>0</v>
      </c>
      <c r="F30" s="15">
        <f t="shared" si="6"/>
        <v>282</v>
      </c>
      <c r="G30" s="15">
        <f>'[1]25'!H32</f>
        <v>282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282</v>
      </c>
      <c r="L30" s="18">
        <f>frq!C30</f>
        <v>1</v>
      </c>
      <c r="M30" s="16">
        <f t="shared" si="0"/>
        <v>282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282</v>
      </c>
      <c r="R30" s="17"/>
    </row>
    <row r="31" spans="1:18">
      <c r="A31" s="8" t="s">
        <v>73</v>
      </c>
      <c r="B31" s="15">
        <f>'[1]25'!B33</f>
        <v>282</v>
      </c>
      <c r="C31" s="16">
        <f>'[1]25'!C33</f>
        <v>0</v>
      </c>
      <c r="D31" s="16">
        <f>'[1]25'!D33</f>
        <v>0</v>
      </c>
      <c r="E31" s="16">
        <f>'[1]25'!E33</f>
        <v>0</v>
      </c>
      <c r="F31" s="15">
        <f t="shared" si="6"/>
        <v>282</v>
      </c>
      <c r="G31" s="15">
        <f>'[1]25'!H33</f>
        <v>282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282</v>
      </c>
      <c r="L31" s="18">
        <f>frq!C31</f>
        <v>1</v>
      </c>
      <c r="M31" s="16">
        <f t="shared" si="0"/>
        <v>282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282</v>
      </c>
      <c r="R31" s="17"/>
    </row>
    <row r="32" spans="1:18">
      <c r="A32" s="8" t="s">
        <v>74</v>
      </c>
      <c r="B32" s="15">
        <f>'[1]25'!B34</f>
        <v>282</v>
      </c>
      <c r="C32" s="16">
        <f>'[1]25'!C34</f>
        <v>0</v>
      </c>
      <c r="D32" s="16">
        <f>'[1]25'!D34</f>
        <v>0</v>
      </c>
      <c r="E32" s="16">
        <f>'[1]25'!E34</f>
        <v>0</v>
      </c>
      <c r="F32" s="15">
        <f t="shared" si="6"/>
        <v>282</v>
      </c>
      <c r="G32" s="15">
        <f>'[1]25'!H34</f>
        <v>282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282</v>
      </c>
      <c r="L32" s="18">
        <f>frq!C32</f>
        <v>1</v>
      </c>
      <c r="M32" s="16">
        <f t="shared" si="0"/>
        <v>282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282</v>
      </c>
      <c r="R32" s="17"/>
    </row>
    <row r="33" spans="1:18">
      <c r="A33" s="8" t="s">
        <v>75</v>
      </c>
      <c r="B33" s="15">
        <f>'[1]25'!B35</f>
        <v>282</v>
      </c>
      <c r="C33" s="16">
        <f>'[1]25'!C35</f>
        <v>0</v>
      </c>
      <c r="D33" s="16">
        <f>'[1]25'!D35</f>
        <v>0</v>
      </c>
      <c r="E33" s="16">
        <f>'[1]25'!E35</f>
        <v>0</v>
      </c>
      <c r="F33" s="15">
        <f t="shared" si="6"/>
        <v>282</v>
      </c>
      <c r="G33" s="15">
        <f>'[1]25'!H35</f>
        <v>282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282</v>
      </c>
      <c r="L33" s="18">
        <f>frq!C33</f>
        <v>1</v>
      </c>
      <c r="M33" s="16">
        <f t="shared" si="0"/>
        <v>282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282</v>
      </c>
      <c r="R33" s="17"/>
    </row>
    <row r="34" spans="1:18">
      <c r="A34" s="8" t="s">
        <v>76</v>
      </c>
      <c r="B34" s="15">
        <f>'[1]25'!B36</f>
        <v>282</v>
      </c>
      <c r="C34" s="16">
        <f>'[1]25'!C36</f>
        <v>0</v>
      </c>
      <c r="D34" s="16">
        <f>'[1]25'!D36</f>
        <v>0</v>
      </c>
      <c r="E34" s="16">
        <f>'[1]25'!E36</f>
        <v>0</v>
      </c>
      <c r="F34" s="15">
        <f t="shared" si="6"/>
        <v>282</v>
      </c>
      <c r="G34" s="15">
        <f>'[1]25'!H36</f>
        <v>282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282</v>
      </c>
      <c r="L34" s="18">
        <f>frq!C34</f>
        <v>1</v>
      </c>
      <c r="M34" s="16">
        <f t="shared" si="0"/>
        <v>282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282</v>
      </c>
      <c r="R34" s="17"/>
    </row>
    <row r="35" spans="1:18">
      <c r="A35" s="8" t="s">
        <v>77</v>
      </c>
      <c r="B35" s="15">
        <f>'[1]25'!B37</f>
        <v>282</v>
      </c>
      <c r="C35" s="16">
        <f>'[1]25'!C37</f>
        <v>0</v>
      </c>
      <c r="D35" s="16">
        <f>'[1]25'!D37</f>
        <v>0</v>
      </c>
      <c r="E35" s="16">
        <f>'[1]25'!E37</f>
        <v>0</v>
      </c>
      <c r="F35" s="15">
        <f t="shared" si="6"/>
        <v>282</v>
      </c>
      <c r="G35" s="15">
        <f>'[1]25'!H37</f>
        <v>282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282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282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282</v>
      </c>
      <c r="R35" s="17"/>
    </row>
    <row r="36" spans="1:18">
      <c r="A36" s="8" t="s">
        <v>78</v>
      </c>
      <c r="B36" s="15">
        <f>'[1]25'!B38</f>
        <v>282</v>
      </c>
      <c r="C36" s="16">
        <f>'[1]25'!C38</f>
        <v>0</v>
      </c>
      <c r="D36" s="16">
        <f>'[1]25'!D38</f>
        <v>0</v>
      </c>
      <c r="E36" s="16">
        <f>'[1]25'!E38</f>
        <v>0</v>
      </c>
      <c r="F36" s="15">
        <f t="shared" si="6"/>
        <v>282</v>
      </c>
      <c r="G36" s="15">
        <f>'[1]25'!H38</f>
        <v>282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282</v>
      </c>
      <c r="L36" s="18">
        <f>frq!C36</f>
        <v>1</v>
      </c>
      <c r="M36" s="16">
        <f t="shared" si="7"/>
        <v>282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282</v>
      </c>
      <c r="R36" s="17"/>
    </row>
    <row r="37" spans="1:18">
      <c r="A37" s="8" t="s">
        <v>79</v>
      </c>
      <c r="B37" s="15">
        <f>'[1]25'!B39</f>
        <v>282</v>
      </c>
      <c r="C37" s="16">
        <f>'[1]25'!C39</f>
        <v>0</v>
      </c>
      <c r="D37" s="16">
        <f>'[1]25'!D39</f>
        <v>0</v>
      </c>
      <c r="E37" s="16">
        <f>'[1]25'!E39</f>
        <v>0</v>
      </c>
      <c r="F37" s="15">
        <f t="shared" si="6"/>
        <v>282</v>
      </c>
      <c r="G37" s="15">
        <f>'[1]25'!H39</f>
        <v>282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282</v>
      </c>
      <c r="L37" s="18">
        <f>frq!C37</f>
        <v>1</v>
      </c>
      <c r="M37" s="16">
        <f t="shared" si="7"/>
        <v>282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282</v>
      </c>
      <c r="R37" s="17"/>
    </row>
    <row r="38" spans="1:18">
      <c r="A38" s="8" t="s">
        <v>80</v>
      </c>
      <c r="B38" s="15">
        <f>'[1]25'!B40</f>
        <v>282</v>
      </c>
      <c r="C38" s="16">
        <f>'[1]25'!C40</f>
        <v>0</v>
      </c>
      <c r="D38" s="16">
        <f>'[1]25'!D40</f>
        <v>0</v>
      </c>
      <c r="E38" s="16">
        <f>'[1]25'!E40</f>
        <v>0</v>
      </c>
      <c r="F38" s="15">
        <f t="shared" si="6"/>
        <v>282</v>
      </c>
      <c r="G38" s="15">
        <f>'[1]25'!H40</f>
        <v>282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282</v>
      </c>
      <c r="L38" s="18">
        <f>frq!C38</f>
        <v>1</v>
      </c>
      <c r="M38" s="16">
        <f t="shared" si="7"/>
        <v>282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282</v>
      </c>
      <c r="R38" s="17"/>
    </row>
    <row r="39" spans="1:18">
      <c r="A39" s="8" t="s">
        <v>81</v>
      </c>
      <c r="B39" s="15">
        <f>'[1]25'!B41</f>
        <v>282</v>
      </c>
      <c r="C39" s="16">
        <f>'[1]25'!C41</f>
        <v>0</v>
      </c>
      <c r="D39" s="16">
        <f>'[1]25'!D41</f>
        <v>0</v>
      </c>
      <c r="E39" s="16">
        <f>'[1]25'!E41</f>
        <v>0</v>
      </c>
      <c r="F39" s="15">
        <f t="shared" si="6"/>
        <v>282</v>
      </c>
      <c r="G39" s="15">
        <f>'[1]25'!H41</f>
        <v>282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282</v>
      </c>
      <c r="L39" s="18">
        <f>frq!C39</f>
        <v>1</v>
      </c>
      <c r="M39" s="16">
        <f t="shared" si="7"/>
        <v>282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282</v>
      </c>
      <c r="R39" s="17"/>
    </row>
    <row r="40" spans="1:18">
      <c r="A40" s="8" t="s">
        <v>82</v>
      </c>
      <c r="B40" s="15">
        <f>'[1]25'!B42</f>
        <v>282</v>
      </c>
      <c r="C40" s="16">
        <f>'[1]25'!C42</f>
        <v>0</v>
      </c>
      <c r="D40" s="16">
        <f>'[1]25'!D42</f>
        <v>0</v>
      </c>
      <c r="E40" s="16">
        <f>'[1]25'!E42</f>
        <v>0</v>
      </c>
      <c r="F40" s="15">
        <f t="shared" si="6"/>
        <v>282</v>
      </c>
      <c r="G40" s="15">
        <f>'[1]25'!H42</f>
        <v>282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282</v>
      </c>
      <c r="L40" s="18">
        <f>frq!C40</f>
        <v>1</v>
      </c>
      <c r="M40" s="16">
        <f t="shared" si="7"/>
        <v>282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282</v>
      </c>
      <c r="R40" s="17"/>
    </row>
    <row r="41" spans="1:18">
      <c r="A41" s="8" t="s">
        <v>83</v>
      </c>
      <c r="B41" s="15">
        <f>'[1]25'!B43</f>
        <v>277</v>
      </c>
      <c r="C41" s="16">
        <f>'[1]25'!C43</f>
        <v>0</v>
      </c>
      <c r="D41" s="16">
        <f>'[1]25'!D43</f>
        <v>0</v>
      </c>
      <c r="E41" s="16">
        <f>'[1]25'!E43</f>
        <v>0</v>
      </c>
      <c r="F41" s="15">
        <f t="shared" si="6"/>
        <v>277</v>
      </c>
      <c r="G41" s="15">
        <f>'[1]25'!H43</f>
        <v>277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277</v>
      </c>
      <c r="L41" s="18">
        <f>frq!C41</f>
        <v>1</v>
      </c>
      <c r="M41" s="16">
        <f t="shared" si="7"/>
        <v>277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277</v>
      </c>
      <c r="R41" s="17"/>
    </row>
    <row r="42" spans="1:18">
      <c r="A42" s="8" t="s">
        <v>84</v>
      </c>
      <c r="B42" s="15">
        <f>'[1]25'!B44</f>
        <v>277</v>
      </c>
      <c r="C42" s="16">
        <f>'[1]25'!C44</f>
        <v>0</v>
      </c>
      <c r="D42" s="16">
        <f>'[1]25'!D44</f>
        <v>0</v>
      </c>
      <c r="E42" s="16">
        <f>'[1]25'!E44</f>
        <v>0</v>
      </c>
      <c r="F42" s="15">
        <f t="shared" si="6"/>
        <v>277</v>
      </c>
      <c r="G42" s="15">
        <f>'[1]25'!H44</f>
        <v>277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277</v>
      </c>
      <c r="L42" s="18">
        <f>frq!C42</f>
        <v>1</v>
      </c>
      <c r="M42" s="16">
        <f t="shared" si="7"/>
        <v>277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277</v>
      </c>
      <c r="R42" s="17"/>
    </row>
    <row r="43" spans="1:18">
      <c r="A43" s="8" t="s">
        <v>85</v>
      </c>
      <c r="B43" s="15">
        <f>'[1]25'!B45</f>
        <v>277</v>
      </c>
      <c r="C43" s="16">
        <f>'[1]25'!C45</f>
        <v>0</v>
      </c>
      <c r="D43" s="16">
        <f>'[1]25'!D45</f>
        <v>0</v>
      </c>
      <c r="E43" s="16">
        <f>'[1]25'!E45</f>
        <v>0</v>
      </c>
      <c r="F43" s="15">
        <f t="shared" si="6"/>
        <v>277</v>
      </c>
      <c r="G43" s="15">
        <f>'[1]25'!H45</f>
        <v>277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277</v>
      </c>
      <c r="L43" s="18">
        <f>frq!C43</f>
        <v>1</v>
      </c>
      <c r="M43" s="16">
        <f t="shared" si="7"/>
        <v>277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277</v>
      </c>
      <c r="R43" s="17"/>
    </row>
    <row r="44" spans="1:18">
      <c r="A44" s="8" t="s">
        <v>86</v>
      </c>
      <c r="B44" s="15">
        <f>'[1]25'!B46</f>
        <v>277</v>
      </c>
      <c r="C44" s="16">
        <f>'[1]25'!C46</f>
        <v>0</v>
      </c>
      <c r="D44" s="16">
        <f>'[1]25'!D46</f>
        <v>0</v>
      </c>
      <c r="E44" s="16">
        <f>'[1]25'!E46</f>
        <v>0</v>
      </c>
      <c r="F44" s="15">
        <f t="shared" si="6"/>
        <v>277</v>
      </c>
      <c r="G44" s="15">
        <f>'[1]25'!H46</f>
        <v>277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277</v>
      </c>
      <c r="L44" s="18">
        <f>frq!C44</f>
        <v>1</v>
      </c>
      <c r="M44" s="16">
        <f t="shared" si="7"/>
        <v>277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277</v>
      </c>
      <c r="R44" s="17"/>
    </row>
    <row r="45" spans="1:18">
      <c r="A45" s="8" t="s">
        <v>87</v>
      </c>
      <c r="B45" s="15">
        <f>'[1]25'!B47</f>
        <v>277</v>
      </c>
      <c r="C45" s="16">
        <f>'[1]25'!C47</f>
        <v>0</v>
      </c>
      <c r="D45" s="16">
        <f>'[1]25'!D47</f>
        <v>0</v>
      </c>
      <c r="E45" s="16">
        <f>'[1]25'!E47</f>
        <v>0</v>
      </c>
      <c r="F45" s="15">
        <f t="shared" si="6"/>
        <v>277</v>
      </c>
      <c r="G45" s="15">
        <f>'[1]25'!H47</f>
        <v>277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277</v>
      </c>
      <c r="L45" s="18">
        <f>frq!C45</f>
        <v>1</v>
      </c>
      <c r="M45" s="16">
        <f t="shared" si="7"/>
        <v>277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277</v>
      </c>
      <c r="R45" s="17"/>
    </row>
    <row r="46" spans="1:18">
      <c r="A46" s="8" t="s">
        <v>88</v>
      </c>
      <c r="B46" s="15">
        <f>'[1]25'!B48</f>
        <v>277</v>
      </c>
      <c r="C46" s="16">
        <f>'[1]25'!C48</f>
        <v>0</v>
      </c>
      <c r="D46" s="16">
        <f>'[1]25'!D48</f>
        <v>0</v>
      </c>
      <c r="E46" s="16">
        <f>'[1]25'!E48</f>
        <v>0</v>
      </c>
      <c r="F46" s="15">
        <f t="shared" si="6"/>
        <v>277</v>
      </c>
      <c r="G46" s="15">
        <f>'[1]25'!H48</f>
        <v>277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277</v>
      </c>
      <c r="L46" s="18">
        <f>frq!C46</f>
        <v>1</v>
      </c>
      <c r="M46" s="16">
        <f t="shared" si="7"/>
        <v>277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277</v>
      </c>
      <c r="R46" s="17"/>
    </row>
    <row r="47" spans="1:18">
      <c r="A47" s="8" t="s">
        <v>89</v>
      </c>
      <c r="B47" s="15">
        <f>'[1]25'!B49</f>
        <v>277</v>
      </c>
      <c r="C47" s="16">
        <f>'[1]25'!C49</f>
        <v>0</v>
      </c>
      <c r="D47" s="16">
        <f>'[1]25'!D49</f>
        <v>0</v>
      </c>
      <c r="E47" s="16">
        <f>'[1]25'!E49</f>
        <v>0</v>
      </c>
      <c r="F47" s="15">
        <f t="shared" si="6"/>
        <v>277</v>
      </c>
      <c r="G47" s="15">
        <f>'[1]25'!H49</f>
        <v>277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277</v>
      </c>
      <c r="L47" s="18">
        <f>frq!C47</f>
        <v>1</v>
      </c>
      <c r="M47" s="16">
        <f t="shared" si="7"/>
        <v>277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277</v>
      </c>
      <c r="R47" s="17"/>
    </row>
    <row r="48" spans="1:18">
      <c r="A48" s="8" t="s">
        <v>90</v>
      </c>
      <c r="B48" s="15">
        <f>'[1]25'!B50</f>
        <v>277</v>
      </c>
      <c r="C48" s="16">
        <f>'[1]25'!C50</f>
        <v>0</v>
      </c>
      <c r="D48" s="16">
        <f>'[1]25'!D50</f>
        <v>0</v>
      </c>
      <c r="E48" s="16">
        <f>'[1]25'!E50</f>
        <v>0</v>
      </c>
      <c r="F48" s="15">
        <f t="shared" si="6"/>
        <v>277</v>
      </c>
      <c r="G48" s="15">
        <f>'[1]25'!H50</f>
        <v>277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277</v>
      </c>
      <c r="L48" s="18">
        <f>frq!C48</f>
        <v>1</v>
      </c>
      <c r="M48" s="16">
        <f t="shared" si="7"/>
        <v>277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277</v>
      </c>
      <c r="R48" s="17"/>
    </row>
    <row r="49" spans="1:18">
      <c r="A49" s="8" t="s">
        <v>91</v>
      </c>
      <c r="B49" s="15">
        <f>'[1]25'!B51</f>
        <v>277</v>
      </c>
      <c r="C49" s="16">
        <f>'[1]25'!C51</f>
        <v>0</v>
      </c>
      <c r="D49" s="16">
        <f>'[1]25'!D51</f>
        <v>0</v>
      </c>
      <c r="E49" s="16">
        <f>'[1]25'!E51</f>
        <v>0</v>
      </c>
      <c r="F49" s="15">
        <f t="shared" si="6"/>
        <v>277</v>
      </c>
      <c r="G49" s="15">
        <f>'[1]25'!H51</f>
        <v>277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277</v>
      </c>
      <c r="L49" s="18">
        <f>frq!C49</f>
        <v>1</v>
      </c>
      <c r="M49" s="16">
        <f t="shared" si="7"/>
        <v>277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277</v>
      </c>
      <c r="R49" s="17"/>
    </row>
    <row r="50" spans="1:18">
      <c r="A50" s="8" t="s">
        <v>92</v>
      </c>
      <c r="B50" s="15">
        <f>'[1]25'!B52</f>
        <v>277</v>
      </c>
      <c r="C50" s="16">
        <f>'[1]25'!C52</f>
        <v>0</v>
      </c>
      <c r="D50" s="16">
        <f>'[1]25'!D52</f>
        <v>0</v>
      </c>
      <c r="E50" s="16">
        <f>'[1]25'!E52</f>
        <v>0</v>
      </c>
      <c r="F50" s="15">
        <f t="shared" si="6"/>
        <v>277</v>
      </c>
      <c r="G50" s="15">
        <f>'[1]25'!H52</f>
        <v>277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277</v>
      </c>
      <c r="L50" s="18">
        <f>frq!C50</f>
        <v>1</v>
      </c>
      <c r="M50" s="16">
        <f t="shared" si="7"/>
        <v>277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277</v>
      </c>
      <c r="R50" s="17"/>
    </row>
    <row r="51" spans="1:18">
      <c r="A51" s="8" t="s">
        <v>93</v>
      </c>
      <c r="B51" s="15">
        <f>'[1]25'!B53</f>
        <v>277</v>
      </c>
      <c r="C51" s="16">
        <f>'[1]25'!C53</f>
        <v>0</v>
      </c>
      <c r="D51" s="16">
        <f>'[1]25'!D53</f>
        <v>0</v>
      </c>
      <c r="E51" s="16">
        <f>'[1]25'!E53</f>
        <v>0</v>
      </c>
      <c r="F51" s="15">
        <f t="shared" si="6"/>
        <v>277</v>
      </c>
      <c r="G51" s="15">
        <f>'[1]25'!H53</f>
        <v>277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277</v>
      </c>
      <c r="L51" s="18">
        <f>frq!C51</f>
        <v>1</v>
      </c>
      <c r="M51" s="16">
        <f t="shared" si="7"/>
        <v>277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277</v>
      </c>
      <c r="R51" s="17"/>
    </row>
    <row r="52" spans="1:18">
      <c r="A52" s="8" t="s">
        <v>94</v>
      </c>
      <c r="B52" s="15">
        <f>'[1]25'!B54</f>
        <v>277</v>
      </c>
      <c r="C52" s="16">
        <f>'[1]25'!C54</f>
        <v>0</v>
      </c>
      <c r="D52" s="16">
        <f>'[1]25'!D54</f>
        <v>0</v>
      </c>
      <c r="E52" s="16">
        <f>'[1]25'!E54</f>
        <v>0</v>
      </c>
      <c r="F52" s="15">
        <f t="shared" si="6"/>
        <v>277</v>
      </c>
      <c r="G52" s="15">
        <f>'[1]25'!H54</f>
        <v>277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277</v>
      </c>
      <c r="L52" s="18">
        <f>frq!C52</f>
        <v>1</v>
      </c>
      <c r="M52" s="16">
        <f t="shared" si="7"/>
        <v>277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277</v>
      </c>
      <c r="R52" s="17"/>
    </row>
    <row r="53" spans="1:18">
      <c r="A53" s="8" t="s">
        <v>95</v>
      </c>
      <c r="B53" s="15">
        <f>'[1]25'!B55</f>
        <v>277</v>
      </c>
      <c r="C53" s="16">
        <f>'[1]25'!C55</f>
        <v>0</v>
      </c>
      <c r="D53" s="16">
        <f>'[1]25'!D55</f>
        <v>0</v>
      </c>
      <c r="E53" s="16">
        <f>'[1]25'!E55</f>
        <v>0</v>
      </c>
      <c r="F53" s="15">
        <f t="shared" si="6"/>
        <v>277</v>
      </c>
      <c r="G53" s="15">
        <f>'[1]25'!H55</f>
        <v>277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277</v>
      </c>
      <c r="L53" s="18">
        <f>frq!C53</f>
        <v>1</v>
      </c>
      <c r="M53" s="16">
        <f t="shared" si="7"/>
        <v>277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277</v>
      </c>
      <c r="R53" s="17"/>
    </row>
    <row r="54" spans="1:18">
      <c r="A54" s="8" t="s">
        <v>96</v>
      </c>
      <c r="B54" s="15">
        <f>'[1]25'!B56</f>
        <v>277</v>
      </c>
      <c r="C54" s="16">
        <f>'[1]25'!C56</f>
        <v>0</v>
      </c>
      <c r="D54" s="16">
        <f>'[1]25'!D56</f>
        <v>0</v>
      </c>
      <c r="E54" s="16">
        <f>'[1]25'!E56</f>
        <v>0</v>
      </c>
      <c r="F54" s="15">
        <f t="shared" si="6"/>
        <v>277</v>
      </c>
      <c r="G54" s="15">
        <f>'[1]25'!H56</f>
        <v>277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277</v>
      </c>
      <c r="L54" s="18">
        <f>frq!C54</f>
        <v>1</v>
      </c>
      <c r="M54" s="16">
        <f t="shared" si="7"/>
        <v>277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277</v>
      </c>
      <c r="R54" s="17"/>
    </row>
    <row r="55" spans="1:18">
      <c r="A55" s="8" t="s">
        <v>97</v>
      </c>
      <c r="B55" s="15">
        <f>'[1]25'!B57</f>
        <v>273</v>
      </c>
      <c r="C55" s="16">
        <f>'[1]25'!C57</f>
        <v>0</v>
      </c>
      <c r="D55" s="16">
        <f>'[1]25'!D57</f>
        <v>0</v>
      </c>
      <c r="E55" s="16">
        <f>'[1]25'!E57</f>
        <v>0</v>
      </c>
      <c r="F55" s="15">
        <f t="shared" si="6"/>
        <v>273</v>
      </c>
      <c r="G55" s="15">
        <f>'[1]25'!H57</f>
        <v>273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273</v>
      </c>
      <c r="L55" s="18">
        <f>frq!C55</f>
        <v>1</v>
      </c>
      <c r="M55" s="16">
        <f t="shared" si="7"/>
        <v>273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273</v>
      </c>
      <c r="R55" s="17"/>
    </row>
    <row r="56" spans="1:18">
      <c r="A56" s="8" t="s">
        <v>98</v>
      </c>
      <c r="B56" s="15">
        <f>'[1]25'!B58</f>
        <v>273</v>
      </c>
      <c r="C56" s="16">
        <f>'[1]25'!C58</f>
        <v>0</v>
      </c>
      <c r="D56" s="16">
        <f>'[1]25'!D58</f>
        <v>0</v>
      </c>
      <c r="E56" s="16">
        <f>'[1]25'!E58</f>
        <v>0</v>
      </c>
      <c r="F56" s="15">
        <f t="shared" si="6"/>
        <v>273</v>
      </c>
      <c r="G56" s="15">
        <f>'[1]25'!H58</f>
        <v>273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273</v>
      </c>
      <c r="L56" s="18">
        <f>frq!C56</f>
        <v>1</v>
      </c>
      <c r="M56" s="16">
        <f t="shared" si="7"/>
        <v>273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273</v>
      </c>
      <c r="R56" s="17"/>
    </row>
    <row r="57" spans="1:18">
      <c r="A57" s="8" t="s">
        <v>99</v>
      </c>
      <c r="B57" s="15">
        <f>'[1]25'!B59</f>
        <v>273</v>
      </c>
      <c r="C57" s="16">
        <f>'[1]25'!C59</f>
        <v>0</v>
      </c>
      <c r="D57" s="16">
        <f>'[1]25'!D59</f>
        <v>0</v>
      </c>
      <c r="E57" s="16">
        <f>'[1]25'!E59</f>
        <v>0</v>
      </c>
      <c r="F57" s="15">
        <f t="shared" si="6"/>
        <v>273</v>
      </c>
      <c r="G57" s="15">
        <f>'[1]25'!H59</f>
        <v>273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273</v>
      </c>
      <c r="L57" s="18">
        <f>frq!C57</f>
        <v>1</v>
      </c>
      <c r="M57" s="16">
        <f t="shared" si="7"/>
        <v>273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273</v>
      </c>
      <c r="R57" s="17"/>
    </row>
    <row r="58" spans="1:18">
      <c r="A58" s="8" t="s">
        <v>100</v>
      </c>
      <c r="B58" s="15">
        <f>'[1]25'!B60</f>
        <v>273</v>
      </c>
      <c r="C58" s="16">
        <f>'[1]25'!C60</f>
        <v>0</v>
      </c>
      <c r="D58" s="16">
        <f>'[1]25'!D60</f>
        <v>0</v>
      </c>
      <c r="E58" s="16">
        <f>'[1]25'!E60</f>
        <v>0</v>
      </c>
      <c r="F58" s="15">
        <f t="shared" si="6"/>
        <v>273</v>
      </c>
      <c r="G58" s="15">
        <f>'[1]25'!H60</f>
        <v>273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273</v>
      </c>
      <c r="L58" s="18">
        <f>frq!C58</f>
        <v>1</v>
      </c>
      <c r="M58" s="16">
        <f t="shared" si="7"/>
        <v>273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273</v>
      </c>
      <c r="R58" s="17"/>
    </row>
    <row r="59" spans="1:18">
      <c r="A59" s="8" t="s">
        <v>101</v>
      </c>
      <c r="B59" s="15">
        <f>'[1]25'!B61</f>
        <v>273</v>
      </c>
      <c r="C59" s="16">
        <f>'[1]25'!C61</f>
        <v>0</v>
      </c>
      <c r="D59" s="16">
        <f>'[1]25'!D61</f>
        <v>0</v>
      </c>
      <c r="E59" s="16">
        <f>'[1]25'!E61</f>
        <v>0</v>
      </c>
      <c r="F59" s="15">
        <f t="shared" si="6"/>
        <v>273</v>
      </c>
      <c r="G59" s="15">
        <f>'[1]25'!H61</f>
        <v>273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273</v>
      </c>
      <c r="L59" s="18">
        <f>frq!C59</f>
        <v>1</v>
      </c>
      <c r="M59" s="16">
        <f t="shared" si="7"/>
        <v>273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273</v>
      </c>
      <c r="R59" s="17"/>
    </row>
    <row r="60" spans="1:18">
      <c r="A60" s="8" t="s">
        <v>102</v>
      </c>
      <c r="B60" s="15">
        <f>'[1]25'!B62</f>
        <v>273</v>
      </c>
      <c r="C60" s="16">
        <f>'[1]25'!C62</f>
        <v>0</v>
      </c>
      <c r="D60" s="16">
        <f>'[1]25'!D62</f>
        <v>0</v>
      </c>
      <c r="E60" s="16">
        <f>'[1]25'!E62</f>
        <v>0</v>
      </c>
      <c r="F60" s="15">
        <f t="shared" si="6"/>
        <v>273</v>
      </c>
      <c r="G60" s="15">
        <f>'[1]25'!H62</f>
        <v>273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273</v>
      </c>
      <c r="L60" s="18">
        <f>frq!C60</f>
        <v>1</v>
      </c>
      <c r="M60" s="16">
        <f t="shared" si="7"/>
        <v>273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273</v>
      </c>
      <c r="R60" s="17"/>
    </row>
    <row r="61" spans="1:18">
      <c r="A61" s="8" t="s">
        <v>103</v>
      </c>
      <c r="B61" s="15">
        <f>'[1]25'!B63</f>
        <v>273</v>
      </c>
      <c r="C61" s="16">
        <f>'[1]25'!C63</f>
        <v>0</v>
      </c>
      <c r="D61" s="16">
        <f>'[1]25'!D63</f>
        <v>0</v>
      </c>
      <c r="E61" s="16">
        <f>'[1]25'!E63</f>
        <v>0</v>
      </c>
      <c r="F61" s="15">
        <f t="shared" si="6"/>
        <v>273</v>
      </c>
      <c r="G61" s="15">
        <f>'[1]25'!H63</f>
        <v>273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273</v>
      </c>
      <c r="L61" s="18">
        <f>frq!C61</f>
        <v>1</v>
      </c>
      <c r="M61" s="16">
        <f t="shared" si="7"/>
        <v>273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273</v>
      </c>
      <c r="R61" s="17"/>
    </row>
    <row r="62" spans="1:18">
      <c r="A62" s="8" t="s">
        <v>104</v>
      </c>
      <c r="B62" s="15">
        <f>'[1]25'!B64</f>
        <v>273</v>
      </c>
      <c r="C62" s="16">
        <f>'[1]25'!C64</f>
        <v>0</v>
      </c>
      <c r="D62" s="16">
        <f>'[1]25'!D64</f>
        <v>0</v>
      </c>
      <c r="E62" s="16">
        <f>'[1]25'!E64</f>
        <v>0</v>
      </c>
      <c r="F62" s="15">
        <f t="shared" si="6"/>
        <v>273</v>
      </c>
      <c r="G62" s="15">
        <f>'[1]25'!H64</f>
        <v>273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273</v>
      </c>
      <c r="L62" s="18">
        <f>frq!C62</f>
        <v>1</v>
      </c>
      <c r="M62" s="16">
        <f t="shared" si="7"/>
        <v>273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273</v>
      </c>
      <c r="R62" s="17"/>
    </row>
    <row r="63" spans="1:18">
      <c r="A63" s="8" t="s">
        <v>105</v>
      </c>
      <c r="B63" s="15">
        <f>'[1]25'!B65</f>
        <v>273</v>
      </c>
      <c r="C63" s="16">
        <f>'[1]25'!C65</f>
        <v>0</v>
      </c>
      <c r="D63" s="16">
        <f>'[1]25'!D65</f>
        <v>0</v>
      </c>
      <c r="E63" s="16">
        <f>'[1]25'!E65</f>
        <v>0</v>
      </c>
      <c r="F63" s="15">
        <f t="shared" si="6"/>
        <v>273</v>
      </c>
      <c r="G63" s="15">
        <f>'[1]25'!H65</f>
        <v>273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273</v>
      </c>
      <c r="L63" s="18">
        <f>frq!C63</f>
        <v>1</v>
      </c>
      <c r="M63" s="16">
        <f t="shared" si="7"/>
        <v>273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273</v>
      </c>
      <c r="R63" s="17"/>
    </row>
    <row r="64" spans="1:18">
      <c r="A64" s="8" t="s">
        <v>106</v>
      </c>
      <c r="B64" s="15">
        <f>'[1]25'!B66</f>
        <v>273</v>
      </c>
      <c r="C64" s="16">
        <f>'[1]25'!C66</f>
        <v>0</v>
      </c>
      <c r="D64" s="16">
        <f>'[1]25'!D66</f>
        <v>0</v>
      </c>
      <c r="E64" s="16">
        <f>'[1]25'!E66</f>
        <v>0</v>
      </c>
      <c r="F64" s="15">
        <f t="shared" si="6"/>
        <v>273</v>
      </c>
      <c r="G64" s="15">
        <f>'[1]25'!H66</f>
        <v>273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273</v>
      </c>
      <c r="L64" s="18">
        <f>frq!C64</f>
        <v>1</v>
      </c>
      <c r="M64" s="16">
        <f t="shared" si="7"/>
        <v>273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273</v>
      </c>
      <c r="R64" s="17"/>
    </row>
    <row r="65" spans="1:19">
      <c r="A65" s="8" t="s">
        <v>107</v>
      </c>
      <c r="B65" s="15">
        <f>'[1]25'!B67</f>
        <v>273</v>
      </c>
      <c r="C65" s="16">
        <f>'[1]25'!C67</f>
        <v>0</v>
      </c>
      <c r="D65" s="16">
        <f>'[1]25'!D67</f>
        <v>0</v>
      </c>
      <c r="E65" s="16">
        <f>'[1]25'!E67</f>
        <v>0</v>
      </c>
      <c r="F65" s="15">
        <f t="shared" si="6"/>
        <v>273</v>
      </c>
      <c r="G65" s="15">
        <f>'[1]25'!H67</f>
        <v>273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273</v>
      </c>
      <c r="L65" s="18">
        <f>frq!C65</f>
        <v>1</v>
      </c>
      <c r="M65" s="16">
        <f t="shared" si="7"/>
        <v>273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273</v>
      </c>
      <c r="R65" s="17"/>
    </row>
    <row r="66" spans="1:19">
      <c r="A66" s="8" t="s">
        <v>108</v>
      </c>
      <c r="B66" s="15">
        <f>'[1]25'!B68</f>
        <v>273</v>
      </c>
      <c r="C66" s="16">
        <f>'[1]25'!C68</f>
        <v>0</v>
      </c>
      <c r="D66" s="16">
        <f>'[1]25'!D68</f>
        <v>0</v>
      </c>
      <c r="E66" s="16">
        <f>'[1]25'!E68</f>
        <v>0</v>
      </c>
      <c r="F66" s="15">
        <f t="shared" si="6"/>
        <v>273</v>
      </c>
      <c r="G66" s="15">
        <f>'[1]25'!H68</f>
        <v>273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273</v>
      </c>
      <c r="L66" s="18">
        <f>frq!C66</f>
        <v>1</v>
      </c>
      <c r="M66" s="16">
        <f t="shared" si="7"/>
        <v>273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273</v>
      </c>
      <c r="R66" s="17"/>
    </row>
    <row r="67" spans="1:19">
      <c r="A67" s="8" t="s">
        <v>109</v>
      </c>
      <c r="B67" s="15">
        <f>'[1]25'!B69</f>
        <v>273</v>
      </c>
      <c r="C67" s="16">
        <f>'[1]25'!C69</f>
        <v>0</v>
      </c>
      <c r="D67" s="16">
        <f>'[1]25'!D69</f>
        <v>0</v>
      </c>
      <c r="E67" s="16">
        <f>'[1]25'!E69</f>
        <v>0</v>
      </c>
      <c r="F67" s="15">
        <f t="shared" si="6"/>
        <v>273</v>
      </c>
      <c r="G67" s="15">
        <f>'[1]25'!H69</f>
        <v>273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273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273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273</v>
      </c>
      <c r="R67" s="17"/>
    </row>
    <row r="68" spans="1:19">
      <c r="A68" s="8" t="s">
        <v>110</v>
      </c>
      <c r="B68" s="15">
        <f>'[1]25'!B70</f>
        <v>273</v>
      </c>
      <c r="C68" s="16">
        <f>'[1]25'!C70</f>
        <v>0</v>
      </c>
      <c r="D68" s="16">
        <f>'[1]25'!D70</f>
        <v>0</v>
      </c>
      <c r="E68" s="16">
        <f>'[1]25'!E70</f>
        <v>0</v>
      </c>
      <c r="F68" s="15">
        <f t="shared" si="6"/>
        <v>273</v>
      </c>
      <c r="G68" s="15">
        <f>'[1]25'!H70</f>
        <v>273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273</v>
      </c>
      <c r="L68" s="18">
        <f>frq!C68</f>
        <v>1</v>
      </c>
      <c r="M68" s="16">
        <f t="shared" si="11"/>
        <v>273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273</v>
      </c>
      <c r="R68" s="17"/>
    </row>
    <row r="69" spans="1:19">
      <c r="A69" s="8" t="s">
        <v>111</v>
      </c>
      <c r="B69" s="15">
        <f>'[1]25'!B71</f>
        <v>273</v>
      </c>
      <c r="C69" s="16">
        <f>'[1]25'!C71</f>
        <v>0</v>
      </c>
      <c r="D69" s="16">
        <f>'[1]25'!D71</f>
        <v>0</v>
      </c>
      <c r="E69" s="16">
        <f>'[1]25'!E71</f>
        <v>0</v>
      </c>
      <c r="F69" s="15">
        <f t="shared" ref="F69:F98" si="17">SUM(B69:E69)</f>
        <v>273</v>
      </c>
      <c r="G69" s="15">
        <f>'[1]25'!H71</f>
        <v>273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273</v>
      </c>
      <c r="L69" s="18">
        <f>frq!C69</f>
        <v>1</v>
      </c>
      <c r="M69" s="16">
        <f t="shared" si="11"/>
        <v>273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273</v>
      </c>
      <c r="R69" s="17"/>
      <c r="S69">
        <f>96*4</f>
        <v>384</v>
      </c>
    </row>
    <row r="70" spans="1:19">
      <c r="A70" s="8" t="s">
        <v>112</v>
      </c>
      <c r="B70" s="15">
        <f>'[1]25'!B72</f>
        <v>273</v>
      </c>
      <c r="C70" s="16">
        <f>'[1]25'!C72</f>
        <v>0</v>
      </c>
      <c r="D70" s="16">
        <f>'[1]25'!D72</f>
        <v>0</v>
      </c>
      <c r="E70" s="16">
        <f>'[1]25'!E72</f>
        <v>0</v>
      </c>
      <c r="F70" s="15">
        <f t="shared" si="17"/>
        <v>273</v>
      </c>
      <c r="G70" s="15">
        <f>'[1]25'!H72</f>
        <v>273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273</v>
      </c>
      <c r="L70" s="18">
        <f>frq!C70</f>
        <v>1</v>
      </c>
      <c r="M70" s="16">
        <f t="shared" si="11"/>
        <v>273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273</v>
      </c>
      <c r="R70" s="17"/>
    </row>
    <row r="71" spans="1:19">
      <c r="A71" s="8" t="s">
        <v>113</v>
      </c>
      <c r="B71" s="15">
        <f>'[1]25'!B73</f>
        <v>273</v>
      </c>
      <c r="C71" s="16">
        <f>'[1]25'!C73</f>
        <v>0</v>
      </c>
      <c r="D71" s="16">
        <f>'[1]25'!D73</f>
        <v>0</v>
      </c>
      <c r="E71" s="16">
        <f>'[1]25'!E73</f>
        <v>0</v>
      </c>
      <c r="F71" s="15">
        <f t="shared" si="17"/>
        <v>273</v>
      </c>
      <c r="G71" s="15">
        <f>'[1]25'!H73</f>
        <v>273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273</v>
      </c>
      <c r="L71" s="18">
        <f>frq!C71</f>
        <v>1</v>
      </c>
      <c r="M71" s="16">
        <f t="shared" si="11"/>
        <v>273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273</v>
      </c>
      <c r="R71" s="17"/>
    </row>
    <row r="72" spans="1:19">
      <c r="A72" s="8" t="s">
        <v>114</v>
      </c>
      <c r="B72" s="15">
        <f>'[1]25'!B74</f>
        <v>273</v>
      </c>
      <c r="C72" s="16">
        <f>'[1]25'!C74</f>
        <v>0</v>
      </c>
      <c r="D72" s="16">
        <f>'[1]25'!D74</f>
        <v>0</v>
      </c>
      <c r="E72" s="16">
        <f>'[1]25'!E74</f>
        <v>0</v>
      </c>
      <c r="F72" s="15">
        <f t="shared" si="17"/>
        <v>273</v>
      </c>
      <c r="G72" s="15">
        <f>'[1]25'!H74</f>
        <v>273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273</v>
      </c>
      <c r="L72" s="18">
        <f>frq!C72</f>
        <v>1</v>
      </c>
      <c r="M72" s="16">
        <f t="shared" si="11"/>
        <v>273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273</v>
      </c>
      <c r="R72" s="17"/>
    </row>
    <row r="73" spans="1:19">
      <c r="A73" s="8" t="s">
        <v>115</v>
      </c>
      <c r="B73" s="15">
        <f>'[1]25'!B75</f>
        <v>0</v>
      </c>
      <c r="C73" s="16">
        <f>'[1]25'!C75</f>
        <v>165</v>
      </c>
      <c r="D73" s="16">
        <f>'[1]25'!D75</f>
        <v>0</v>
      </c>
      <c r="E73" s="16">
        <f>'[1]25'!E75</f>
        <v>0</v>
      </c>
      <c r="F73" s="15">
        <f t="shared" si="17"/>
        <v>165</v>
      </c>
      <c r="G73" s="15">
        <f>'[1]25'!H75</f>
        <v>0</v>
      </c>
      <c r="H73" s="16">
        <f>'[1]25'!I75</f>
        <v>165</v>
      </c>
      <c r="I73" s="16">
        <f>'[1]25'!J75</f>
        <v>0</v>
      </c>
      <c r="J73" s="16">
        <f>'[1]25'!K75</f>
        <v>0</v>
      </c>
      <c r="K73" s="15">
        <f t="shared" si="15"/>
        <v>165</v>
      </c>
      <c r="L73" s="18">
        <f>frq!C73</f>
        <v>1</v>
      </c>
      <c r="M73" s="16">
        <f t="shared" si="11"/>
        <v>0</v>
      </c>
      <c r="N73" s="16">
        <f t="shared" si="12"/>
        <v>165</v>
      </c>
      <c r="O73" s="16">
        <f t="shared" si="13"/>
        <v>0</v>
      </c>
      <c r="P73" s="16">
        <f t="shared" si="14"/>
        <v>0</v>
      </c>
      <c r="Q73" s="17">
        <f t="shared" si="16"/>
        <v>165</v>
      </c>
      <c r="R73" s="17"/>
    </row>
    <row r="74" spans="1:19">
      <c r="A74" s="8" t="s">
        <v>116</v>
      </c>
      <c r="B74" s="15">
        <f>'[1]25'!B76</f>
        <v>0</v>
      </c>
      <c r="C74" s="16">
        <f>'[1]25'!C76</f>
        <v>165</v>
      </c>
      <c r="D74" s="16">
        <f>'[1]25'!D76</f>
        <v>0</v>
      </c>
      <c r="E74" s="16">
        <f>'[1]25'!E76</f>
        <v>0</v>
      </c>
      <c r="F74" s="15">
        <f t="shared" si="17"/>
        <v>165</v>
      </c>
      <c r="G74" s="15">
        <f>'[1]25'!H76</f>
        <v>0</v>
      </c>
      <c r="H74" s="16">
        <f>'[1]25'!I76</f>
        <v>165</v>
      </c>
      <c r="I74" s="16">
        <f>'[1]25'!J76</f>
        <v>0</v>
      </c>
      <c r="J74" s="16">
        <f>'[1]25'!K76</f>
        <v>0</v>
      </c>
      <c r="K74" s="15">
        <f t="shared" si="15"/>
        <v>165</v>
      </c>
      <c r="L74" s="18">
        <f>frq!C74</f>
        <v>1</v>
      </c>
      <c r="M74" s="16">
        <f t="shared" si="11"/>
        <v>0</v>
      </c>
      <c r="N74" s="16">
        <f t="shared" si="12"/>
        <v>165</v>
      </c>
      <c r="O74" s="16">
        <f t="shared" si="13"/>
        <v>0</v>
      </c>
      <c r="P74" s="16">
        <f t="shared" si="14"/>
        <v>0</v>
      </c>
      <c r="Q74" s="17">
        <f t="shared" si="16"/>
        <v>165</v>
      </c>
      <c r="R74" s="17"/>
    </row>
    <row r="75" spans="1:19">
      <c r="A75" s="8" t="s">
        <v>117</v>
      </c>
      <c r="B75" s="15">
        <f>'[1]25'!B77</f>
        <v>0</v>
      </c>
      <c r="C75" s="16">
        <f>'[1]25'!C77</f>
        <v>165</v>
      </c>
      <c r="D75" s="16">
        <f>'[1]25'!D77</f>
        <v>0</v>
      </c>
      <c r="E75" s="16">
        <f>'[1]25'!E77</f>
        <v>0</v>
      </c>
      <c r="F75" s="15">
        <f t="shared" si="17"/>
        <v>165</v>
      </c>
      <c r="G75" s="15">
        <f>'[1]25'!H77</f>
        <v>0</v>
      </c>
      <c r="H75" s="16">
        <f>'[1]25'!I77</f>
        <v>165</v>
      </c>
      <c r="I75" s="16">
        <f>'[1]25'!J77</f>
        <v>0</v>
      </c>
      <c r="J75" s="16">
        <f>'[1]25'!K77</f>
        <v>0</v>
      </c>
      <c r="K75" s="15">
        <f t="shared" si="15"/>
        <v>165</v>
      </c>
      <c r="L75" s="18">
        <f>frq!C75</f>
        <v>1</v>
      </c>
      <c r="M75" s="16">
        <f t="shared" si="11"/>
        <v>0</v>
      </c>
      <c r="N75" s="16">
        <f t="shared" si="12"/>
        <v>165</v>
      </c>
      <c r="O75" s="16">
        <f t="shared" si="13"/>
        <v>0</v>
      </c>
      <c r="P75" s="16">
        <f t="shared" si="14"/>
        <v>0</v>
      </c>
      <c r="Q75" s="17">
        <f t="shared" si="16"/>
        <v>165</v>
      </c>
      <c r="R75" s="17"/>
    </row>
    <row r="76" spans="1:19">
      <c r="A76" s="8" t="s">
        <v>118</v>
      </c>
      <c r="B76" s="15">
        <f>'[1]25'!B78</f>
        <v>273</v>
      </c>
      <c r="C76" s="16">
        <f>'[1]25'!C78</f>
        <v>0</v>
      </c>
      <c r="D76" s="16">
        <f>'[1]25'!D78</f>
        <v>0</v>
      </c>
      <c r="E76" s="16">
        <f>'[1]25'!E78</f>
        <v>0</v>
      </c>
      <c r="F76" s="15">
        <f t="shared" si="17"/>
        <v>273</v>
      </c>
      <c r="G76" s="15">
        <f>'[1]25'!H78</f>
        <v>273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273</v>
      </c>
      <c r="L76" s="18">
        <f>frq!C76</f>
        <v>1</v>
      </c>
      <c r="M76" s="16">
        <f t="shared" si="11"/>
        <v>273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273</v>
      </c>
      <c r="R76" s="17"/>
    </row>
    <row r="77" spans="1:19">
      <c r="A77" s="8" t="s">
        <v>119</v>
      </c>
      <c r="B77" s="15">
        <f>'[1]25'!B79</f>
        <v>273</v>
      </c>
      <c r="C77" s="16">
        <f>'[1]25'!C79</f>
        <v>0</v>
      </c>
      <c r="D77" s="16">
        <f>'[1]25'!D79</f>
        <v>0</v>
      </c>
      <c r="E77" s="16">
        <f>'[1]25'!E79</f>
        <v>0</v>
      </c>
      <c r="F77" s="15">
        <f t="shared" si="17"/>
        <v>273</v>
      </c>
      <c r="G77" s="15">
        <f>'[1]25'!H79</f>
        <v>273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273</v>
      </c>
      <c r="L77" s="18">
        <f>frq!C77</f>
        <v>1</v>
      </c>
      <c r="M77" s="16">
        <f t="shared" si="11"/>
        <v>273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273</v>
      </c>
      <c r="R77" s="17"/>
    </row>
    <row r="78" spans="1:19">
      <c r="A78" s="8" t="s">
        <v>120</v>
      </c>
      <c r="B78" s="15">
        <f>'[1]25'!B80</f>
        <v>273</v>
      </c>
      <c r="C78" s="16">
        <f>'[1]25'!C80</f>
        <v>0</v>
      </c>
      <c r="D78" s="16">
        <f>'[1]25'!D80</f>
        <v>0</v>
      </c>
      <c r="E78" s="16">
        <f>'[1]25'!E80</f>
        <v>0</v>
      </c>
      <c r="F78" s="15">
        <f t="shared" si="17"/>
        <v>273</v>
      </c>
      <c r="G78" s="15">
        <f>'[1]25'!H80</f>
        <v>273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273</v>
      </c>
      <c r="L78" s="18">
        <f>frq!C78</f>
        <v>1</v>
      </c>
      <c r="M78" s="16">
        <f t="shared" si="11"/>
        <v>273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273</v>
      </c>
      <c r="R78" s="17"/>
    </row>
    <row r="79" spans="1:19">
      <c r="A79" s="8" t="s">
        <v>121</v>
      </c>
      <c r="B79" s="15">
        <f>'[1]25'!B81</f>
        <v>273</v>
      </c>
      <c r="C79" s="16">
        <f>'[1]25'!C81</f>
        <v>0</v>
      </c>
      <c r="D79" s="16">
        <f>'[1]25'!D81</f>
        <v>0</v>
      </c>
      <c r="E79" s="16">
        <f>'[1]25'!E81</f>
        <v>0</v>
      </c>
      <c r="F79" s="15">
        <f t="shared" si="17"/>
        <v>273</v>
      </c>
      <c r="G79" s="15">
        <f>'[1]25'!H81</f>
        <v>273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273</v>
      </c>
      <c r="L79" s="18">
        <f>frq!C79</f>
        <v>1</v>
      </c>
      <c r="M79" s="16">
        <f t="shared" si="11"/>
        <v>273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273</v>
      </c>
      <c r="R79" s="17"/>
    </row>
    <row r="80" spans="1:19">
      <c r="A80" s="8" t="s">
        <v>122</v>
      </c>
      <c r="B80" s="15">
        <f>'[1]25'!B82</f>
        <v>273</v>
      </c>
      <c r="C80" s="16">
        <f>'[1]25'!C82</f>
        <v>0</v>
      </c>
      <c r="D80" s="16">
        <f>'[1]25'!D82</f>
        <v>0</v>
      </c>
      <c r="E80" s="16">
        <f>'[1]25'!E82</f>
        <v>0</v>
      </c>
      <c r="F80" s="15">
        <f t="shared" si="17"/>
        <v>273</v>
      </c>
      <c r="G80" s="15">
        <f>'[1]25'!H82</f>
        <v>273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273</v>
      </c>
      <c r="L80" s="18">
        <f>frq!C80</f>
        <v>1</v>
      </c>
      <c r="M80" s="16">
        <f t="shared" si="11"/>
        <v>273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273</v>
      </c>
      <c r="R80" s="17"/>
    </row>
    <row r="81" spans="1:18">
      <c r="A81" s="8" t="s">
        <v>123</v>
      </c>
      <c r="B81" s="15">
        <f>'[1]25'!B83</f>
        <v>273</v>
      </c>
      <c r="C81" s="16">
        <f>'[1]25'!C83</f>
        <v>0</v>
      </c>
      <c r="D81" s="16">
        <f>'[1]25'!D83</f>
        <v>0</v>
      </c>
      <c r="E81" s="16">
        <f>'[1]25'!E83</f>
        <v>0</v>
      </c>
      <c r="F81" s="15">
        <f t="shared" si="17"/>
        <v>273</v>
      </c>
      <c r="G81" s="15">
        <f>'[1]25'!H83</f>
        <v>273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273</v>
      </c>
      <c r="L81" s="18">
        <f>frq!C81</f>
        <v>1</v>
      </c>
      <c r="M81" s="16">
        <f t="shared" si="11"/>
        <v>273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273</v>
      </c>
      <c r="R81" s="17"/>
    </row>
    <row r="82" spans="1:18">
      <c r="A82" s="8" t="s">
        <v>124</v>
      </c>
      <c r="B82" s="15">
        <f>'[1]25'!B84</f>
        <v>273</v>
      </c>
      <c r="C82" s="16">
        <f>'[1]25'!C84</f>
        <v>0</v>
      </c>
      <c r="D82" s="16">
        <f>'[1]25'!D84</f>
        <v>0</v>
      </c>
      <c r="E82" s="16">
        <f>'[1]25'!E84</f>
        <v>0</v>
      </c>
      <c r="F82" s="15">
        <f t="shared" si="17"/>
        <v>273</v>
      </c>
      <c r="G82" s="15">
        <f>'[1]25'!H84</f>
        <v>273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273</v>
      </c>
      <c r="L82" s="18">
        <f>frq!C82</f>
        <v>1</v>
      </c>
      <c r="M82" s="16">
        <f t="shared" si="11"/>
        <v>273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273</v>
      </c>
      <c r="R82" s="17"/>
    </row>
    <row r="83" spans="1:18">
      <c r="A83" s="8" t="s">
        <v>125</v>
      </c>
      <c r="B83" s="15">
        <f>'[1]25'!B85</f>
        <v>273</v>
      </c>
      <c r="C83" s="16">
        <f>'[1]25'!C85</f>
        <v>0</v>
      </c>
      <c r="D83" s="16">
        <f>'[1]25'!D85</f>
        <v>0</v>
      </c>
      <c r="E83" s="16">
        <f>'[1]25'!E85</f>
        <v>0</v>
      </c>
      <c r="F83" s="15">
        <f t="shared" si="17"/>
        <v>273</v>
      </c>
      <c r="G83" s="15">
        <f>'[1]25'!H85</f>
        <v>273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273</v>
      </c>
      <c r="L83" s="18">
        <f>frq!C83</f>
        <v>1</v>
      </c>
      <c r="M83" s="16">
        <f t="shared" si="11"/>
        <v>273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273</v>
      </c>
      <c r="R83" s="17"/>
    </row>
    <row r="84" spans="1:18">
      <c r="A84" s="8" t="s">
        <v>126</v>
      </c>
      <c r="B84" s="15">
        <f>'[1]25'!B86</f>
        <v>273</v>
      </c>
      <c r="C84" s="16">
        <f>'[1]25'!C86</f>
        <v>0</v>
      </c>
      <c r="D84" s="16">
        <f>'[1]25'!D86</f>
        <v>0</v>
      </c>
      <c r="E84" s="16">
        <f>'[1]25'!E86</f>
        <v>0</v>
      </c>
      <c r="F84" s="15">
        <f t="shared" si="17"/>
        <v>273</v>
      </c>
      <c r="G84" s="15">
        <f>'[1]25'!H86</f>
        <v>273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273</v>
      </c>
      <c r="L84" s="18">
        <f>frq!C84</f>
        <v>1</v>
      </c>
      <c r="M84" s="16">
        <f t="shared" si="11"/>
        <v>273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273</v>
      </c>
      <c r="R84" s="17"/>
    </row>
    <row r="85" spans="1:18">
      <c r="A85" s="8" t="s">
        <v>127</v>
      </c>
      <c r="B85" s="15">
        <f>'[1]25'!B87</f>
        <v>273</v>
      </c>
      <c r="C85" s="16">
        <f>'[1]25'!C87</f>
        <v>0</v>
      </c>
      <c r="D85" s="16">
        <f>'[1]25'!D87</f>
        <v>0</v>
      </c>
      <c r="E85" s="16">
        <f>'[1]25'!E87</f>
        <v>0</v>
      </c>
      <c r="F85" s="15">
        <f t="shared" si="17"/>
        <v>273</v>
      </c>
      <c r="G85" s="15">
        <f>'[1]25'!H87</f>
        <v>273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273</v>
      </c>
      <c r="L85" s="18">
        <f>frq!C85</f>
        <v>1</v>
      </c>
      <c r="M85" s="16">
        <f t="shared" si="11"/>
        <v>273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273</v>
      </c>
      <c r="R85" s="17"/>
    </row>
    <row r="86" spans="1:18">
      <c r="A86" s="8" t="s">
        <v>128</v>
      </c>
      <c r="B86" s="15">
        <f>'[1]25'!B88</f>
        <v>273</v>
      </c>
      <c r="C86" s="16">
        <f>'[1]25'!C88</f>
        <v>0</v>
      </c>
      <c r="D86" s="16">
        <f>'[1]25'!D88</f>
        <v>0</v>
      </c>
      <c r="E86" s="16">
        <f>'[1]25'!E88</f>
        <v>0</v>
      </c>
      <c r="F86" s="15">
        <f t="shared" si="17"/>
        <v>273</v>
      </c>
      <c r="G86" s="15">
        <f>'[1]25'!H88</f>
        <v>273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273</v>
      </c>
      <c r="L86" s="18">
        <f>frq!C86</f>
        <v>1</v>
      </c>
      <c r="M86" s="16">
        <f t="shared" si="11"/>
        <v>273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273</v>
      </c>
      <c r="R86" s="17"/>
    </row>
    <row r="87" spans="1:18">
      <c r="A87" s="8" t="s">
        <v>129</v>
      </c>
      <c r="B87" s="15">
        <f>'[1]25'!B89</f>
        <v>273</v>
      </c>
      <c r="C87" s="16">
        <f>'[1]25'!C89</f>
        <v>0</v>
      </c>
      <c r="D87" s="16">
        <f>'[1]25'!D89</f>
        <v>0</v>
      </c>
      <c r="E87" s="16">
        <f>'[1]25'!E89</f>
        <v>0</v>
      </c>
      <c r="F87" s="15">
        <f t="shared" si="17"/>
        <v>273</v>
      </c>
      <c r="G87" s="15">
        <f>'[1]25'!H89</f>
        <v>273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273</v>
      </c>
      <c r="L87" s="18">
        <f>frq!C87</f>
        <v>1</v>
      </c>
      <c r="M87" s="16">
        <f t="shared" si="11"/>
        <v>273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273</v>
      </c>
      <c r="R87" s="17"/>
    </row>
    <row r="88" spans="1:18">
      <c r="A88" s="8" t="s">
        <v>130</v>
      </c>
      <c r="B88" s="15">
        <f>'[1]25'!B90</f>
        <v>273</v>
      </c>
      <c r="C88" s="16">
        <f>'[1]25'!C90</f>
        <v>0</v>
      </c>
      <c r="D88" s="16">
        <f>'[1]25'!D90</f>
        <v>0</v>
      </c>
      <c r="E88" s="16">
        <f>'[1]25'!E90</f>
        <v>0</v>
      </c>
      <c r="F88" s="15">
        <f t="shared" si="17"/>
        <v>273</v>
      </c>
      <c r="G88" s="15">
        <f>'[1]25'!H90</f>
        <v>273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273</v>
      </c>
      <c r="L88" s="18">
        <f>frq!C88</f>
        <v>1</v>
      </c>
      <c r="M88" s="16">
        <f t="shared" si="11"/>
        <v>273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273</v>
      </c>
      <c r="R88" s="17"/>
    </row>
    <row r="89" spans="1:18">
      <c r="A89" s="8" t="s">
        <v>131</v>
      </c>
      <c r="B89" s="15">
        <f>'[1]25'!B91</f>
        <v>273</v>
      </c>
      <c r="C89" s="16">
        <f>'[1]25'!C91</f>
        <v>0</v>
      </c>
      <c r="D89" s="16">
        <f>'[1]25'!D91</f>
        <v>0</v>
      </c>
      <c r="E89" s="16">
        <f>'[1]25'!E91</f>
        <v>0</v>
      </c>
      <c r="F89" s="15">
        <f t="shared" si="17"/>
        <v>273</v>
      </c>
      <c r="G89" s="15">
        <f>'[1]25'!H91</f>
        <v>273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273</v>
      </c>
      <c r="L89" s="18">
        <f>frq!C89</f>
        <v>1</v>
      </c>
      <c r="M89" s="16">
        <f t="shared" si="11"/>
        <v>273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273</v>
      </c>
      <c r="R89" s="17"/>
    </row>
    <row r="90" spans="1:18">
      <c r="A90" s="8" t="s">
        <v>132</v>
      </c>
      <c r="B90" s="15">
        <f>'[1]25'!B92</f>
        <v>273</v>
      </c>
      <c r="C90" s="16">
        <f>'[1]25'!C92</f>
        <v>0</v>
      </c>
      <c r="D90" s="16">
        <f>'[1]25'!D92</f>
        <v>0</v>
      </c>
      <c r="E90" s="16">
        <f>'[1]25'!E92</f>
        <v>0</v>
      </c>
      <c r="F90" s="15">
        <f t="shared" si="17"/>
        <v>273</v>
      </c>
      <c r="G90" s="15">
        <f>'[1]25'!H92</f>
        <v>273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273</v>
      </c>
      <c r="L90" s="18">
        <f>frq!C90</f>
        <v>1</v>
      </c>
      <c r="M90" s="16">
        <f t="shared" si="11"/>
        <v>273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273</v>
      </c>
      <c r="R90" s="17"/>
    </row>
    <row r="91" spans="1:18">
      <c r="A91" s="8" t="s">
        <v>133</v>
      </c>
      <c r="B91" s="15">
        <f>'[1]25'!B93</f>
        <v>273</v>
      </c>
      <c r="C91" s="16">
        <f>'[1]25'!C93</f>
        <v>0</v>
      </c>
      <c r="D91" s="16">
        <f>'[1]25'!D93</f>
        <v>0</v>
      </c>
      <c r="E91" s="16">
        <f>'[1]25'!E93</f>
        <v>0</v>
      </c>
      <c r="F91" s="15">
        <f t="shared" si="17"/>
        <v>273</v>
      </c>
      <c r="G91" s="15">
        <f>'[1]25'!H93</f>
        <v>273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273</v>
      </c>
      <c r="L91" s="18">
        <f>frq!C91</f>
        <v>1</v>
      </c>
      <c r="M91" s="16">
        <f t="shared" si="11"/>
        <v>273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273</v>
      </c>
      <c r="R91" s="17"/>
    </row>
    <row r="92" spans="1:18">
      <c r="A92" s="8" t="s">
        <v>134</v>
      </c>
      <c r="B92" s="15">
        <f>'[1]25'!B94</f>
        <v>273</v>
      </c>
      <c r="C92" s="16">
        <f>'[1]25'!C94</f>
        <v>0</v>
      </c>
      <c r="D92" s="16">
        <f>'[1]25'!D94</f>
        <v>0</v>
      </c>
      <c r="E92" s="16">
        <f>'[1]25'!E94</f>
        <v>0</v>
      </c>
      <c r="F92" s="15">
        <f t="shared" si="17"/>
        <v>273</v>
      </c>
      <c r="G92" s="15">
        <f>'[1]25'!H94</f>
        <v>273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273</v>
      </c>
      <c r="L92" s="18">
        <f>frq!C92</f>
        <v>1</v>
      </c>
      <c r="M92" s="16">
        <f t="shared" si="11"/>
        <v>273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273</v>
      </c>
      <c r="R92" s="17"/>
    </row>
    <row r="93" spans="1:18">
      <c r="A93" s="8" t="s">
        <v>135</v>
      </c>
      <c r="B93" s="15">
        <f>'[1]25'!B95</f>
        <v>273</v>
      </c>
      <c r="C93" s="16">
        <f>'[1]25'!C95</f>
        <v>0</v>
      </c>
      <c r="D93" s="16">
        <f>'[1]25'!D95</f>
        <v>0</v>
      </c>
      <c r="E93" s="16">
        <f>'[1]25'!E95</f>
        <v>0</v>
      </c>
      <c r="F93" s="15">
        <f t="shared" si="17"/>
        <v>273</v>
      </c>
      <c r="G93" s="15">
        <f>'[1]25'!H95</f>
        <v>273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273</v>
      </c>
      <c r="L93" s="18">
        <f>frq!C93</f>
        <v>1</v>
      </c>
      <c r="M93" s="16">
        <f t="shared" si="11"/>
        <v>273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273</v>
      </c>
      <c r="R93" s="17"/>
    </row>
    <row r="94" spans="1:18">
      <c r="A94" s="8" t="s">
        <v>136</v>
      </c>
      <c r="B94" s="15">
        <f>'[1]25'!B96</f>
        <v>273</v>
      </c>
      <c r="C94" s="16">
        <f>'[1]25'!C96</f>
        <v>0</v>
      </c>
      <c r="D94" s="16">
        <f>'[1]25'!D96</f>
        <v>0</v>
      </c>
      <c r="E94" s="16">
        <f>'[1]25'!E96</f>
        <v>0</v>
      </c>
      <c r="F94" s="15">
        <f t="shared" si="17"/>
        <v>273</v>
      </c>
      <c r="G94" s="15">
        <f>'[1]25'!H96</f>
        <v>273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273</v>
      </c>
      <c r="L94" s="18">
        <f>frq!C94</f>
        <v>1</v>
      </c>
      <c r="M94" s="16">
        <f t="shared" si="11"/>
        <v>273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273</v>
      </c>
      <c r="R94" s="17"/>
    </row>
    <row r="95" spans="1:18">
      <c r="A95" s="8" t="s">
        <v>137</v>
      </c>
      <c r="B95" s="15">
        <f>'[1]25'!B97</f>
        <v>273</v>
      </c>
      <c r="C95" s="16">
        <f>'[1]25'!C97</f>
        <v>0</v>
      </c>
      <c r="D95" s="16">
        <f>'[1]25'!D97</f>
        <v>0</v>
      </c>
      <c r="E95" s="16">
        <f>'[1]25'!E97</f>
        <v>0</v>
      </c>
      <c r="F95" s="15">
        <f t="shared" si="17"/>
        <v>273</v>
      </c>
      <c r="G95" s="15">
        <f>'[1]25'!H97</f>
        <v>273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273</v>
      </c>
      <c r="L95" s="18">
        <f>frq!C95</f>
        <v>1</v>
      </c>
      <c r="M95" s="16">
        <f t="shared" si="11"/>
        <v>273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273</v>
      </c>
      <c r="R95" s="17"/>
    </row>
    <row r="96" spans="1:18">
      <c r="A96" s="8" t="s">
        <v>138</v>
      </c>
      <c r="B96" s="15">
        <f>'[1]25'!B98</f>
        <v>273</v>
      </c>
      <c r="C96" s="16">
        <f>'[1]25'!C98</f>
        <v>0</v>
      </c>
      <c r="D96" s="16">
        <f>'[1]25'!D98</f>
        <v>0</v>
      </c>
      <c r="E96" s="16">
        <f>'[1]25'!E98</f>
        <v>0</v>
      </c>
      <c r="F96" s="15">
        <f t="shared" si="17"/>
        <v>273</v>
      </c>
      <c r="G96" s="15">
        <f>'[1]25'!H98</f>
        <v>273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273</v>
      </c>
      <c r="L96" s="18">
        <f>frq!C96</f>
        <v>1</v>
      </c>
      <c r="M96" s="16">
        <f t="shared" si="11"/>
        <v>273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273</v>
      </c>
      <c r="R96" s="17"/>
    </row>
    <row r="97" spans="1:18">
      <c r="A97" s="8" t="s">
        <v>139</v>
      </c>
      <c r="B97" s="15">
        <f>'[1]25'!B99</f>
        <v>273</v>
      </c>
      <c r="C97" s="16">
        <f>'[1]25'!C99</f>
        <v>0</v>
      </c>
      <c r="D97" s="16">
        <f>'[1]25'!D99</f>
        <v>0</v>
      </c>
      <c r="E97" s="16">
        <f>'[1]25'!E99</f>
        <v>0</v>
      </c>
      <c r="F97" s="15">
        <f t="shared" si="17"/>
        <v>273</v>
      </c>
      <c r="G97" s="15">
        <f>'[1]25'!H99</f>
        <v>273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273</v>
      </c>
      <c r="L97" s="18">
        <f>frq!C97</f>
        <v>1</v>
      </c>
      <c r="M97" s="16">
        <f t="shared" si="11"/>
        <v>273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273</v>
      </c>
      <c r="R97" s="17"/>
    </row>
    <row r="98" spans="1:18">
      <c r="A98" s="8" t="s">
        <v>140</v>
      </c>
      <c r="B98" s="15">
        <f>'[1]25'!B100</f>
        <v>273</v>
      </c>
      <c r="C98" s="16">
        <f>'[1]25'!C100</f>
        <v>0</v>
      </c>
      <c r="D98" s="16">
        <f>'[1]25'!D100</f>
        <v>0</v>
      </c>
      <c r="E98" s="16">
        <f>'[1]25'!E100</f>
        <v>0</v>
      </c>
      <c r="F98" s="15">
        <f t="shared" si="17"/>
        <v>273</v>
      </c>
      <c r="G98" s="15">
        <f>'[1]25'!H100</f>
        <v>273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273</v>
      </c>
      <c r="L98" s="18">
        <f>frq!C98</f>
        <v>1</v>
      </c>
      <c r="M98" s="16">
        <f t="shared" si="11"/>
        <v>273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273</v>
      </c>
      <c r="R98" s="17"/>
    </row>
    <row r="99" spans="1:18">
      <c r="A99" s="8" t="s">
        <v>171</v>
      </c>
      <c r="B99" s="15">
        <f t="shared" ref="B99:R99" si="18">SUM(B3:B98)/4000</f>
        <v>6.4467499999999998</v>
      </c>
      <c r="C99" s="15">
        <f t="shared" si="18"/>
        <v>0.12375</v>
      </c>
      <c r="D99" s="15">
        <f t="shared" si="18"/>
        <v>0</v>
      </c>
      <c r="E99" s="15">
        <f t="shared" si="18"/>
        <v>0</v>
      </c>
      <c r="F99" s="15">
        <f t="shared" si="18"/>
        <v>6.5705</v>
      </c>
      <c r="G99" s="15">
        <f t="shared" si="18"/>
        <v>6.4467499999999998</v>
      </c>
      <c r="H99" s="15">
        <f t="shared" si="18"/>
        <v>0.12375</v>
      </c>
      <c r="I99" s="15">
        <f t="shared" si="18"/>
        <v>0</v>
      </c>
      <c r="J99" s="15">
        <f t="shared" si="18"/>
        <v>0</v>
      </c>
      <c r="K99" s="15">
        <f t="shared" si="18"/>
        <v>6.5705</v>
      </c>
      <c r="L99" s="15">
        <f t="shared" si="18"/>
        <v>2.4E-2</v>
      </c>
      <c r="M99" s="15">
        <f t="shared" si="18"/>
        <v>6.4467499999999998</v>
      </c>
      <c r="N99" s="15">
        <f t="shared" si="18"/>
        <v>0.12375</v>
      </c>
      <c r="O99" s="15">
        <f t="shared" si="18"/>
        <v>0</v>
      </c>
      <c r="P99" s="15">
        <f t="shared" si="18"/>
        <v>0</v>
      </c>
      <c r="Q99" s="15">
        <f t="shared" si="18"/>
        <v>6.5705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8" workbookViewId="0">
      <selection activeCell="R83" sqref="R18:R83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45437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'[2]25'!B5</f>
        <v>75</v>
      </c>
      <c r="C3" s="200">
        <f>'[2]25'!C5</f>
        <v>0</v>
      </c>
      <c r="D3" s="200">
        <f>'[2]25'!D5</f>
        <v>0</v>
      </c>
      <c r="E3" s="200">
        <f>'[2]25'!E5</f>
        <v>0</v>
      </c>
      <c r="F3" s="15">
        <f>SUM(B3:E3)</f>
        <v>75</v>
      </c>
      <c r="G3" s="199">
        <f>'[2]25'!H5</f>
        <v>35</v>
      </c>
      <c r="H3" s="200">
        <f>'[2]25'!I5</f>
        <v>0</v>
      </c>
      <c r="I3" s="200">
        <f>'[2]25'!J5</f>
        <v>0</v>
      </c>
      <c r="J3" s="200">
        <f>'[2]25'!K5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'[2]25'!B6</f>
        <v>75</v>
      </c>
      <c r="C4" s="200">
        <f>'[2]25'!C6</f>
        <v>0</v>
      </c>
      <c r="D4" s="200">
        <f>'[2]25'!D6</f>
        <v>0</v>
      </c>
      <c r="E4" s="200">
        <f>'[2]25'!E6</f>
        <v>0</v>
      </c>
      <c r="F4" s="15">
        <f>SUM(B4:E4)</f>
        <v>75</v>
      </c>
      <c r="G4" s="199">
        <f>'[2]25'!H6</f>
        <v>35</v>
      </c>
      <c r="H4" s="200">
        <f>'[2]25'!I6</f>
        <v>0</v>
      </c>
      <c r="I4" s="200">
        <f>'[2]25'!J6</f>
        <v>0</v>
      </c>
      <c r="J4" s="200">
        <f>'[2]25'!K6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'[2]25'!B7</f>
        <v>75</v>
      </c>
      <c r="C5" s="200">
        <f>'[2]25'!C7</f>
        <v>0</v>
      </c>
      <c r="D5" s="200">
        <f>'[2]25'!D7</f>
        <v>0</v>
      </c>
      <c r="E5" s="200">
        <f>'[2]25'!E7</f>
        <v>0</v>
      </c>
      <c r="F5" s="15">
        <f t="shared" ref="F5:F68" si="6">SUM(B5:E5)</f>
        <v>75</v>
      </c>
      <c r="G5" s="199">
        <f>'[2]25'!H7</f>
        <v>35</v>
      </c>
      <c r="H5" s="200">
        <f>'[2]25'!I7</f>
        <v>0</v>
      </c>
      <c r="I5" s="200">
        <f>'[2]25'!J7</f>
        <v>0</v>
      </c>
      <c r="J5" s="200">
        <f>'[2]25'!K7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'[2]25'!B8</f>
        <v>75</v>
      </c>
      <c r="C6" s="200">
        <f>'[2]25'!C8</f>
        <v>0</v>
      </c>
      <c r="D6" s="200">
        <f>'[2]25'!D8</f>
        <v>0</v>
      </c>
      <c r="E6" s="200">
        <f>'[2]25'!E8</f>
        <v>0</v>
      </c>
      <c r="F6" s="15">
        <f t="shared" si="6"/>
        <v>75</v>
      </c>
      <c r="G6" s="199">
        <f>'[2]25'!H8</f>
        <v>35</v>
      </c>
      <c r="H6" s="200">
        <f>'[2]25'!I8</f>
        <v>0</v>
      </c>
      <c r="I6" s="200">
        <f>'[2]25'!J8</f>
        <v>0</v>
      </c>
      <c r="J6" s="200">
        <f>'[2]25'!K8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'[2]25'!B9</f>
        <v>75</v>
      </c>
      <c r="C7" s="200">
        <f>'[2]25'!C9</f>
        <v>0</v>
      </c>
      <c r="D7" s="200">
        <f>'[2]25'!D9</f>
        <v>0</v>
      </c>
      <c r="E7" s="200">
        <f>'[2]25'!E9</f>
        <v>0</v>
      </c>
      <c r="F7" s="15">
        <f t="shared" si="6"/>
        <v>75</v>
      </c>
      <c r="G7" s="199">
        <f>'[2]25'!H9</f>
        <v>35</v>
      </c>
      <c r="H7" s="200">
        <f>'[2]25'!I9</f>
        <v>0</v>
      </c>
      <c r="I7" s="200">
        <f>'[2]25'!J9</f>
        <v>0</v>
      </c>
      <c r="J7" s="200">
        <f>'[2]25'!K9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'[2]25'!B10</f>
        <v>75</v>
      </c>
      <c r="C8" s="200">
        <f>'[2]25'!C10</f>
        <v>0</v>
      </c>
      <c r="D8" s="200">
        <f>'[2]25'!D10</f>
        <v>0</v>
      </c>
      <c r="E8" s="200">
        <f>'[2]25'!E10</f>
        <v>0</v>
      </c>
      <c r="F8" s="15">
        <f t="shared" si="6"/>
        <v>75</v>
      </c>
      <c r="G8" s="199">
        <f>'[2]25'!H10</f>
        <v>35</v>
      </c>
      <c r="H8" s="200">
        <f>'[2]25'!I10</f>
        <v>0</v>
      </c>
      <c r="I8" s="200">
        <f>'[2]25'!J10</f>
        <v>0</v>
      </c>
      <c r="J8" s="200">
        <f>'[2]25'!K10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'[2]25'!B11</f>
        <v>75</v>
      </c>
      <c r="C9" s="200">
        <f>'[2]25'!C11</f>
        <v>0</v>
      </c>
      <c r="D9" s="200">
        <f>'[2]25'!D11</f>
        <v>0</v>
      </c>
      <c r="E9" s="200">
        <f>'[2]25'!E11</f>
        <v>0</v>
      </c>
      <c r="F9" s="15">
        <f t="shared" si="6"/>
        <v>75</v>
      </c>
      <c r="G9" s="199">
        <f>'[2]25'!H11</f>
        <v>35</v>
      </c>
      <c r="H9" s="200">
        <f>'[2]25'!I11</f>
        <v>0</v>
      </c>
      <c r="I9" s="200">
        <f>'[2]25'!J11</f>
        <v>0</v>
      </c>
      <c r="J9" s="200">
        <f>'[2]25'!K11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'[2]25'!B12</f>
        <v>75</v>
      </c>
      <c r="C10" s="200">
        <f>'[2]25'!C12</f>
        <v>0</v>
      </c>
      <c r="D10" s="200">
        <f>'[2]25'!D12</f>
        <v>0</v>
      </c>
      <c r="E10" s="200">
        <f>'[2]25'!E12</f>
        <v>0</v>
      </c>
      <c r="F10" s="15">
        <f t="shared" si="6"/>
        <v>75</v>
      </c>
      <c r="G10" s="199">
        <f>'[2]25'!H12</f>
        <v>35</v>
      </c>
      <c r="H10" s="200">
        <f>'[2]25'!I12</f>
        <v>0</v>
      </c>
      <c r="I10" s="200">
        <f>'[2]25'!J12</f>
        <v>0</v>
      </c>
      <c r="J10" s="200">
        <f>'[2]25'!K12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'[2]25'!B13</f>
        <v>75</v>
      </c>
      <c r="C11" s="200">
        <f>'[2]25'!C13</f>
        <v>0</v>
      </c>
      <c r="D11" s="200">
        <f>'[2]25'!D13</f>
        <v>0</v>
      </c>
      <c r="E11" s="200">
        <f>'[2]25'!E13</f>
        <v>0</v>
      </c>
      <c r="F11" s="15">
        <f t="shared" si="6"/>
        <v>75</v>
      </c>
      <c r="G11" s="199">
        <f>'[2]25'!H13</f>
        <v>35</v>
      </c>
      <c r="H11" s="200">
        <f>'[2]25'!I13</f>
        <v>0</v>
      </c>
      <c r="I11" s="200">
        <f>'[2]25'!J13</f>
        <v>0</v>
      </c>
      <c r="J11" s="200">
        <f>'[2]25'!K13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'[2]25'!B14</f>
        <v>75</v>
      </c>
      <c r="C12" s="200">
        <f>'[2]25'!C14</f>
        <v>0</v>
      </c>
      <c r="D12" s="200">
        <f>'[2]25'!D14</f>
        <v>0</v>
      </c>
      <c r="E12" s="200">
        <f>'[2]25'!E14</f>
        <v>0</v>
      </c>
      <c r="F12" s="15">
        <f t="shared" si="6"/>
        <v>75</v>
      </c>
      <c r="G12" s="199">
        <f>'[2]25'!H14</f>
        <v>35</v>
      </c>
      <c r="H12" s="200">
        <f>'[2]25'!I14</f>
        <v>0</v>
      </c>
      <c r="I12" s="200">
        <f>'[2]25'!J14</f>
        <v>0</v>
      </c>
      <c r="J12" s="200">
        <f>'[2]25'!K14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'[2]25'!B15</f>
        <v>75</v>
      </c>
      <c r="C13" s="200">
        <f>'[2]25'!C15</f>
        <v>0</v>
      </c>
      <c r="D13" s="200">
        <f>'[2]25'!D15</f>
        <v>0</v>
      </c>
      <c r="E13" s="200">
        <f>'[2]25'!E15</f>
        <v>0</v>
      </c>
      <c r="F13" s="15">
        <f t="shared" si="6"/>
        <v>75</v>
      </c>
      <c r="G13" s="199">
        <f>'[2]25'!H15</f>
        <v>35</v>
      </c>
      <c r="H13" s="200">
        <f>'[2]25'!I15</f>
        <v>0</v>
      </c>
      <c r="I13" s="200">
        <f>'[2]25'!J15</f>
        <v>0</v>
      </c>
      <c r="J13" s="200">
        <f>'[2]25'!K15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'[2]25'!B16</f>
        <v>75</v>
      </c>
      <c r="C14" s="200">
        <f>'[2]25'!C16</f>
        <v>0</v>
      </c>
      <c r="D14" s="200">
        <f>'[2]25'!D16</f>
        <v>0</v>
      </c>
      <c r="E14" s="200">
        <f>'[2]25'!E16</f>
        <v>0</v>
      </c>
      <c r="F14" s="15">
        <f t="shared" si="6"/>
        <v>75</v>
      </c>
      <c r="G14" s="199">
        <f>'[2]25'!H16</f>
        <v>35</v>
      </c>
      <c r="H14" s="200">
        <f>'[2]25'!I16</f>
        <v>0</v>
      </c>
      <c r="I14" s="200">
        <f>'[2]25'!J16</f>
        <v>0</v>
      </c>
      <c r="J14" s="200">
        <f>'[2]25'!K16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199">
        <f>'[2]25'!B17</f>
        <v>75</v>
      </c>
      <c r="C15" s="200">
        <f>'[2]25'!C17</f>
        <v>0</v>
      </c>
      <c r="D15" s="200">
        <f>'[2]25'!D17</f>
        <v>0</v>
      </c>
      <c r="E15" s="200">
        <f>'[2]25'!E17</f>
        <v>0</v>
      </c>
      <c r="F15" s="15">
        <f t="shared" si="6"/>
        <v>75</v>
      </c>
      <c r="G15" s="199">
        <f>'[2]25'!H17</f>
        <v>36</v>
      </c>
      <c r="H15" s="200">
        <f>'[2]25'!I17</f>
        <v>0</v>
      </c>
      <c r="I15" s="200">
        <f>'[2]25'!J17</f>
        <v>0</v>
      </c>
      <c r="J15" s="200">
        <f>'[2]25'!K17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199">
        <f>'[2]25'!B18</f>
        <v>75</v>
      </c>
      <c r="C16" s="200">
        <f>'[2]25'!C18</f>
        <v>0</v>
      </c>
      <c r="D16" s="200">
        <f>'[2]25'!D18</f>
        <v>0</v>
      </c>
      <c r="E16" s="200">
        <f>'[2]25'!E18</f>
        <v>0</v>
      </c>
      <c r="F16" s="15">
        <f t="shared" si="6"/>
        <v>75</v>
      </c>
      <c r="G16" s="199">
        <f>'[2]25'!H18</f>
        <v>36</v>
      </c>
      <c r="H16" s="200">
        <f>'[2]25'!I18</f>
        <v>0</v>
      </c>
      <c r="I16" s="200">
        <f>'[2]25'!J18</f>
        <v>0</v>
      </c>
      <c r="J16" s="200">
        <f>'[2]25'!K18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199">
        <f>'[2]25'!B19</f>
        <v>75</v>
      </c>
      <c r="C17" s="200">
        <f>'[2]25'!C19</f>
        <v>0</v>
      </c>
      <c r="D17" s="200">
        <f>'[2]25'!D19</f>
        <v>0</v>
      </c>
      <c r="E17" s="200">
        <f>'[2]25'!E19</f>
        <v>0</v>
      </c>
      <c r="F17" s="15">
        <f t="shared" si="6"/>
        <v>75</v>
      </c>
      <c r="G17" s="199">
        <f>'[2]25'!H19</f>
        <v>36</v>
      </c>
      <c r="H17" s="200">
        <f>'[2]25'!I19</f>
        <v>0</v>
      </c>
      <c r="I17" s="200">
        <f>'[2]25'!J19</f>
        <v>0</v>
      </c>
      <c r="J17" s="200">
        <f>'[2]25'!K19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199">
        <f>'[2]25'!B20</f>
        <v>75</v>
      </c>
      <c r="C18" s="200">
        <f>'[2]25'!C20</f>
        <v>0</v>
      </c>
      <c r="D18" s="200">
        <f>'[2]25'!D20</f>
        <v>0</v>
      </c>
      <c r="E18" s="200">
        <f>'[2]25'!E20</f>
        <v>0</v>
      </c>
      <c r="F18" s="15">
        <f t="shared" si="6"/>
        <v>75</v>
      </c>
      <c r="G18" s="199">
        <f>'[2]25'!H20</f>
        <v>36</v>
      </c>
      <c r="H18" s="200">
        <f>'[2]25'!I20</f>
        <v>0</v>
      </c>
      <c r="I18" s="200">
        <f>'[2]25'!J20</f>
        <v>0</v>
      </c>
      <c r="J18" s="200">
        <f>'[2]25'!K20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199">
        <f>'[2]25'!B21</f>
        <v>75</v>
      </c>
      <c r="C19" s="200">
        <f>'[2]25'!C21</f>
        <v>0</v>
      </c>
      <c r="D19" s="200">
        <f>'[2]25'!D21</f>
        <v>0</v>
      </c>
      <c r="E19" s="200">
        <f>'[2]25'!E21</f>
        <v>0</v>
      </c>
      <c r="F19" s="15">
        <f t="shared" si="6"/>
        <v>75</v>
      </c>
      <c r="G19" s="199">
        <f>'[2]25'!H21</f>
        <v>36</v>
      </c>
      <c r="H19" s="200">
        <f>'[2]25'!I21</f>
        <v>0</v>
      </c>
      <c r="I19" s="200">
        <f>'[2]25'!J21</f>
        <v>0</v>
      </c>
      <c r="J19" s="200">
        <f>'[2]25'!K21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199">
        <f>'[2]25'!B22</f>
        <v>75</v>
      </c>
      <c r="C20" s="200">
        <f>'[2]25'!C22</f>
        <v>0</v>
      </c>
      <c r="D20" s="200">
        <f>'[2]25'!D22</f>
        <v>0</v>
      </c>
      <c r="E20" s="200">
        <f>'[2]25'!E22</f>
        <v>0</v>
      </c>
      <c r="F20" s="15">
        <f t="shared" si="6"/>
        <v>75</v>
      </c>
      <c r="G20" s="199">
        <f>'[2]25'!H22</f>
        <v>36</v>
      </c>
      <c r="H20" s="200">
        <f>'[2]25'!I22</f>
        <v>0</v>
      </c>
      <c r="I20" s="200">
        <f>'[2]25'!J22</f>
        <v>0</v>
      </c>
      <c r="J20" s="200">
        <f>'[2]25'!K22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199">
        <f>'[2]25'!B23</f>
        <v>75</v>
      </c>
      <c r="C21" s="200">
        <f>'[2]25'!C23</f>
        <v>0</v>
      </c>
      <c r="D21" s="200">
        <f>'[2]25'!D23</f>
        <v>0</v>
      </c>
      <c r="E21" s="200">
        <f>'[2]25'!E23</f>
        <v>0</v>
      </c>
      <c r="F21" s="15">
        <f t="shared" si="6"/>
        <v>75</v>
      </c>
      <c r="G21" s="199">
        <f>'[2]25'!H23</f>
        <v>36</v>
      </c>
      <c r="H21" s="200">
        <f>'[2]25'!I23</f>
        <v>0</v>
      </c>
      <c r="I21" s="200">
        <f>'[2]25'!J23</f>
        <v>0</v>
      </c>
      <c r="J21" s="200">
        <f>'[2]25'!K23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199">
        <f>'[2]25'!B24</f>
        <v>75</v>
      </c>
      <c r="C22" s="200">
        <f>'[2]25'!C24</f>
        <v>0</v>
      </c>
      <c r="D22" s="200">
        <f>'[2]25'!D24</f>
        <v>0</v>
      </c>
      <c r="E22" s="200">
        <f>'[2]25'!E24</f>
        <v>0</v>
      </c>
      <c r="F22" s="15">
        <f t="shared" si="6"/>
        <v>75</v>
      </c>
      <c r="G22" s="199">
        <f>'[2]25'!H24</f>
        <v>36</v>
      </c>
      <c r="H22" s="200">
        <f>'[2]25'!I24</f>
        <v>0</v>
      </c>
      <c r="I22" s="200">
        <f>'[2]25'!J24</f>
        <v>0</v>
      </c>
      <c r="J22" s="200">
        <f>'[2]25'!K24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199">
        <f>'[2]25'!B25</f>
        <v>75</v>
      </c>
      <c r="C23" s="200">
        <f>'[2]25'!C25</f>
        <v>0</v>
      </c>
      <c r="D23" s="200">
        <f>'[2]25'!D25</f>
        <v>0</v>
      </c>
      <c r="E23" s="200">
        <f>'[2]25'!E25</f>
        <v>0</v>
      </c>
      <c r="F23" s="15">
        <f t="shared" si="6"/>
        <v>75</v>
      </c>
      <c r="G23" s="199">
        <f>'[2]25'!H25</f>
        <v>36</v>
      </c>
      <c r="H23" s="200">
        <f>'[2]25'!I25</f>
        <v>0</v>
      </c>
      <c r="I23" s="200">
        <f>'[2]25'!J25</f>
        <v>0</v>
      </c>
      <c r="J23" s="200">
        <f>'[2]25'!K25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199">
        <f>'[2]25'!B26</f>
        <v>75</v>
      </c>
      <c r="C24" s="200">
        <f>'[2]25'!C26</f>
        <v>0</v>
      </c>
      <c r="D24" s="200">
        <f>'[2]25'!D26</f>
        <v>0</v>
      </c>
      <c r="E24" s="200">
        <f>'[2]25'!E26</f>
        <v>0</v>
      </c>
      <c r="F24" s="15">
        <f t="shared" si="6"/>
        <v>75</v>
      </c>
      <c r="G24" s="199">
        <f>'[2]25'!H26</f>
        <v>36</v>
      </c>
      <c r="H24" s="200">
        <f>'[2]25'!I26</f>
        <v>0</v>
      </c>
      <c r="I24" s="200">
        <f>'[2]25'!J26</f>
        <v>0</v>
      </c>
      <c r="J24" s="200">
        <f>'[2]25'!K26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199">
        <f>'[2]25'!B27</f>
        <v>75</v>
      </c>
      <c r="C25" s="200">
        <f>'[2]25'!C27</f>
        <v>0</v>
      </c>
      <c r="D25" s="200">
        <f>'[2]25'!D27</f>
        <v>0</v>
      </c>
      <c r="E25" s="200">
        <f>'[2]25'!E27</f>
        <v>0</v>
      </c>
      <c r="F25" s="15">
        <f t="shared" si="6"/>
        <v>75</v>
      </c>
      <c r="G25" s="199">
        <f>'[2]25'!H27</f>
        <v>36</v>
      </c>
      <c r="H25" s="200">
        <f>'[2]25'!I27</f>
        <v>0</v>
      </c>
      <c r="I25" s="200">
        <f>'[2]25'!J27</f>
        <v>0</v>
      </c>
      <c r="J25" s="200">
        <f>'[2]25'!K27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199">
        <f>'[2]25'!B28</f>
        <v>75</v>
      </c>
      <c r="C26" s="200">
        <f>'[2]25'!C28</f>
        <v>0</v>
      </c>
      <c r="D26" s="200">
        <f>'[2]25'!D28</f>
        <v>0</v>
      </c>
      <c r="E26" s="200">
        <f>'[2]25'!E28</f>
        <v>0</v>
      </c>
      <c r="F26" s="15">
        <f t="shared" si="6"/>
        <v>75</v>
      </c>
      <c r="G26" s="199">
        <f>'[2]25'!H28</f>
        <v>36</v>
      </c>
      <c r="H26" s="200">
        <f>'[2]25'!I28</f>
        <v>0</v>
      </c>
      <c r="I26" s="200">
        <f>'[2]25'!J28</f>
        <v>0</v>
      </c>
      <c r="J26" s="200">
        <f>'[2]25'!K28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199">
        <f>'[2]25'!B29</f>
        <v>75</v>
      </c>
      <c r="C27" s="200">
        <f>'[2]25'!C29</f>
        <v>0</v>
      </c>
      <c r="D27" s="200">
        <f>'[2]25'!D29</f>
        <v>0</v>
      </c>
      <c r="E27" s="200">
        <f>'[2]25'!E29</f>
        <v>0</v>
      </c>
      <c r="F27" s="15">
        <f t="shared" si="6"/>
        <v>75</v>
      </c>
      <c r="G27" s="199">
        <f>'[2]25'!H29</f>
        <v>36</v>
      </c>
      <c r="H27" s="200">
        <f>'[2]25'!I29</f>
        <v>0</v>
      </c>
      <c r="I27" s="200">
        <f>'[2]25'!J29</f>
        <v>0</v>
      </c>
      <c r="J27" s="200">
        <f>'[2]25'!K29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199">
        <f>'[2]25'!B30</f>
        <v>75</v>
      </c>
      <c r="C28" s="200">
        <f>'[2]25'!C30</f>
        <v>0</v>
      </c>
      <c r="D28" s="200">
        <f>'[2]25'!D30</f>
        <v>0</v>
      </c>
      <c r="E28" s="200">
        <f>'[2]25'!E30</f>
        <v>0</v>
      </c>
      <c r="F28" s="15">
        <f t="shared" si="6"/>
        <v>75</v>
      </c>
      <c r="G28" s="199">
        <f>'[2]25'!H30</f>
        <v>36</v>
      </c>
      <c r="H28" s="200">
        <f>'[2]25'!I30</f>
        <v>0</v>
      </c>
      <c r="I28" s="200">
        <f>'[2]25'!J30</f>
        <v>0</v>
      </c>
      <c r="J28" s="200">
        <f>'[2]25'!K30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199">
        <f>'[2]25'!B31</f>
        <v>75</v>
      </c>
      <c r="C29" s="200">
        <f>'[2]25'!C31</f>
        <v>0</v>
      </c>
      <c r="D29" s="200">
        <f>'[2]25'!D31</f>
        <v>0</v>
      </c>
      <c r="E29" s="200">
        <f>'[2]25'!E31</f>
        <v>0</v>
      </c>
      <c r="F29" s="15">
        <f t="shared" si="6"/>
        <v>75</v>
      </c>
      <c r="G29" s="199">
        <f>'[2]25'!H31</f>
        <v>36</v>
      </c>
      <c r="H29" s="200">
        <f>'[2]25'!I31</f>
        <v>0</v>
      </c>
      <c r="I29" s="200">
        <f>'[2]25'!J31</f>
        <v>0</v>
      </c>
      <c r="J29" s="200">
        <f>'[2]25'!K31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199">
        <f>'[2]25'!B32</f>
        <v>75</v>
      </c>
      <c r="C30" s="200">
        <f>'[2]25'!C32</f>
        <v>0</v>
      </c>
      <c r="D30" s="200">
        <f>'[2]25'!D32</f>
        <v>0</v>
      </c>
      <c r="E30" s="200">
        <f>'[2]25'!E32</f>
        <v>0</v>
      </c>
      <c r="F30" s="15">
        <f t="shared" si="6"/>
        <v>75</v>
      </c>
      <c r="G30" s="199">
        <f>'[2]25'!H32</f>
        <v>36</v>
      </c>
      <c r="H30" s="200">
        <f>'[2]25'!I32</f>
        <v>0</v>
      </c>
      <c r="I30" s="200">
        <f>'[2]25'!J32</f>
        <v>0</v>
      </c>
      <c r="J30" s="200">
        <f>'[2]25'!K32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199">
        <f>'[2]25'!B33</f>
        <v>75</v>
      </c>
      <c r="C31" s="200">
        <f>'[2]25'!C33</f>
        <v>0</v>
      </c>
      <c r="D31" s="200">
        <f>'[2]25'!D33</f>
        <v>0</v>
      </c>
      <c r="E31" s="200">
        <f>'[2]25'!E33</f>
        <v>0</v>
      </c>
      <c r="F31" s="15">
        <f t="shared" si="6"/>
        <v>75</v>
      </c>
      <c r="G31" s="199">
        <f>'[2]25'!H33</f>
        <v>38</v>
      </c>
      <c r="H31" s="200">
        <f>'[2]25'!I33</f>
        <v>0</v>
      </c>
      <c r="I31" s="200">
        <f>'[2]25'!J33</f>
        <v>0</v>
      </c>
      <c r="J31" s="200">
        <f>'[2]25'!K33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199">
        <f>'[2]25'!B34</f>
        <v>75</v>
      </c>
      <c r="C32" s="200">
        <f>'[2]25'!C34</f>
        <v>0</v>
      </c>
      <c r="D32" s="200">
        <f>'[2]25'!D34</f>
        <v>0</v>
      </c>
      <c r="E32" s="200">
        <f>'[2]25'!E34</f>
        <v>0</v>
      </c>
      <c r="F32" s="15">
        <f t="shared" si="6"/>
        <v>75</v>
      </c>
      <c r="G32" s="199">
        <f>'[2]25'!H34</f>
        <v>38</v>
      </c>
      <c r="H32" s="200">
        <f>'[2]25'!I34</f>
        <v>0</v>
      </c>
      <c r="I32" s="200">
        <f>'[2]25'!J34</f>
        <v>0</v>
      </c>
      <c r="J32" s="200">
        <f>'[2]25'!K34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199">
        <f>'[2]25'!B35</f>
        <v>75</v>
      </c>
      <c r="C33" s="200">
        <f>'[2]25'!C35</f>
        <v>0</v>
      </c>
      <c r="D33" s="200">
        <f>'[2]25'!D35</f>
        <v>0</v>
      </c>
      <c r="E33" s="200">
        <f>'[2]25'!E35</f>
        <v>0</v>
      </c>
      <c r="F33" s="15">
        <f t="shared" si="6"/>
        <v>75</v>
      </c>
      <c r="G33" s="199">
        <f>'[2]25'!H35</f>
        <v>38</v>
      </c>
      <c r="H33" s="200">
        <f>'[2]25'!I35</f>
        <v>0</v>
      </c>
      <c r="I33" s="200">
        <f>'[2]25'!J35</f>
        <v>0</v>
      </c>
      <c r="J33" s="200">
        <f>'[2]25'!K35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199">
        <f>'[2]25'!B36</f>
        <v>75</v>
      </c>
      <c r="C34" s="200">
        <f>'[2]25'!C36</f>
        <v>0</v>
      </c>
      <c r="D34" s="200">
        <f>'[2]25'!D36</f>
        <v>0</v>
      </c>
      <c r="E34" s="200">
        <f>'[2]25'!E36</f>
        <v>0</v>
      </c>
      <c r="F34" s="15">
        <f t="shared" si="6"/>
        <v>75</v>
      </c>
      <c r="G34" s="199">
        <f>'[2]25'!H36</f>
        <v>38</v>
      </c>
      <c r="H34" s="200">
        <f>'[2]25'!I36</f>
        <v>0</v>
      </c>
      <c r="I34" s="200">
        <f>'[2]25'!J36</f>
        <v>0</v>
      </c>
      <c r="J34" s="200">
        <f>'[2]25'!K36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199">
        <f>'[2]25'!B37</f>
        <v>75</v>
      </c>
      <c r="C35" s="200">
        <f>'[2]25'!C37</f>
        <v>0</v>
      </c>
      <c r="D35" s="200">
        <f>'[2]25'!D37</f>
        <v>0</v>
      </c>
      <c r="E35" s="200">
        <f>'[2]25'!E37</f>
        <v>0</v>
      </c>
      <c r="F35" s="15">
        <f t="shared" si="6"/>
        <v>75</v>
      </c>
      <c r="G35" s="199">
        <f>'[2]25'!H37</f>
        <v>36</v>
      </c>
      <c r="H35" s="200">
        <f>'[2]25'!I37</f>
        <v>0</v>
      </c>
      <c r="I35" s="200">
        <f>'[2]25'!J37</f>
        <v>0</v>
      </c>
      <c r="J35" s="200">
        <f>'[2]25'!K37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199">
        <f>'[2]25'!B38</f>
        <v>75</v>
      </c>
      <c r="C36" s="200">
        <f>'[2]25'!C38</f>
        <v>0</v>
      </c>
      <c r="D36" s="200">
        <f>'[2]25'!D38</f>
        <v>0</v>
      </c>
      <c r="E36" s="200">
        <f>'[2]25'!E38</f>
        <v>0</v>
      </c>
      <c r="F36" s="15">
        <f t="shared" si="6"/>
        <v>75</v>
      </c>
      <c r="G36" s="199">
        <f>'[2]25'!H38</f>
        <v>36</v>
      </c>
      <c r="H36" s="200">
        <f>'[2]25'!I38</f>
        <v>0</v>
      </c>
      <c r="I36" s="200">
        <f>'[2]25'!J38</f>
        <v>0</v>
      </c>
      <c r="J36" s="200">
        <f>'[2]25'!K38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199">
        <f>'[2]25'!B39</f>
        <v>75</v>
      </c>
      <c r="C37" s="200">
        <f>'[2]25'!C39</f>
        <v>0</v>
      </c>
      <c r="D37" s="200">
        <f>'[2]25'!D39</f>
        <v>0</v>
      </c>
      <c r="E37" s="200">
        <f>'[2]25'!E39</f>
        <v>0</v>
      </c>
      <c r="F37" s="15">
        <f t="shared" si="6"/>
        <v>75</v>
      </c>
      <c r="G37" s="199">
        <f>'[2]25'!H39</f>
        <v>36</v>
      </c>
      <c r="H37" s="200">
        <f>'[2]25'!I39</f>
        <v>0</v>
      </c>
      <c r="I37" s="200">
        <f>'[2]25'!J39</f>
        <v>0</v>
      </c>
      <c r="J37" s="200">
        <f>'[2]25'!K39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199">
        <f>'[2]25'!B40</f>
        <v>75</v>
      </c>
      <c r="C38" s="200">
        <f>'[2]25'!C40</f>
        <v>0</v>
      </c>
      <c r="D38" s="200">
        <f>'[2]25'!D40</f>
        <v>0</v>
      </c>
      <c r="E38" s="200">
        <f>'[2]25'!E40</f>
        <v>0</v>
      </c>
      <c r="F38" s="15">
        <f t="shared" si="6"/>
        <v>75</v>
      </c>
      <c r="G38" s="199">
        <f>'[2]25'!H40</f>
        <v>36</v>
      </c>
      <c r="H38" s="200">
        <f>'[2]25'!I40</f>
        <v>0</v>
      </c>
      <c r="I38" s="200">
        <f>'[2]25'!J40</f>
        <v>0</v>
      </c>
      <c r="J38" s="200">
        <f>'[2]25'!K40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199">
        <f>'[2]25'!B41</f>
        <v>75</v>
      </c>
      <c r="C39" s="200">
        <f>'[2]25'!C41</f>
        <v>0</v>
      </c>
      <c r="D39" s="200">
        <f>'[2]25'!D41</f>
        <v>0</v>
      </c>
      <c r="E39" s="200">
        <f>'[2]25'!E41</f>
        <v>0</v>
      </c>
      <c r="F39" s="15">
        <f t="shared" si="6"/>
        <v>75</v>
      </c>
      <c r="G39" s="199">
        <f>'[2]25'!H41</f>
        <v>36</v>
      </c>
      <c r="H39" s="200">
        <f>'[2]25'!I41</f>
        <v>0</v>
      </c>
      <c r="I39" s="200">
        <f>'[2]25'!J41</f>
        <v>0</v>
      </c>
      <c r="J39" s="200">
        <f>'[2]25'!K41</f>
        <v>0</v>
      </c>
      <c r="K39" s="15">
        <f t="shared" si="3"/>
        <v>36</v>
      </c>
      <c r="L39" s="18">
        <f>frq!C39</f>
        <v>1</v>
      </c>
      <c r="M39" s="124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  <c r="S39" s="18"/>
    </row>
    <row r="40" spans="1:19">
      <c r="A40" s="8" t="s">
        <v>82</v>
      </c>
      <c r="B40" s="199">
        <f>'[2]25'!B42</f>
        <v>75</v>
      </c>
      <c r="C40" s="200">
        <f>'[2]25'!C42</f>
        <v>0</v>
      </c>
      <c r="D40" s="200">
        <f>'[2]25'!D42</f>
        <v>0</v>
      </c>
      <c r="E40" s="200">
        <f>'[2]25'!E42</f>
        <v>0</v>
      </c>
      <c r="F40" s="15">
        <f t="shared" si="6"/>
        <v>75</v>
      </c>
      <c r="G40" s="199">
        <f>'[2]25'!H42</f>
        <v>36</v>
      </c>
      <c r="H40" s="200">
        <f>'[2]25'!I42</f>
        <v>0</v>
      </c>
      <c r="I40" s="200">
        <f>'[2]25'!J42</f>
        <v>0</v>
      </c>
      <c r="J40" s="200">
        <f>'[2]25'!K42</f>
        <v>0</v>
      </c>
      <c r="K40" s="15">
        <f t="shared" si="3"/>
        <v>36</v>
      </c>
      <c r="L40" s="18">
        <f>frq!C40</f>
        <v>1</v>
      </c>
      <c r="M40" s="124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  <c r="S40" s="18"/>
    </row>
    <row r="41" spans="1:19">
      <c r="A41" s="8" t="s">
        <v>83</v>
      </c>
      <c r="B41" s="199">
        <f>'[2]25'!B43</f>
        <v>75</v>
      </c>
      <c r="C41" s="200">
        <f>'[2]25'!C43</f>
        <v>0</v>
      </c>
      <c r="D41" s="200">
        <f>'[2]25'!D43</f>
        <v>0</v>
      </c>
      <c r="E41" s="200">
        <f>'[2]25'!E43</f>
        <v>0</v>
      </c>
      <c r="F41" s="15">
        <f t="shared" si="6"/>
        <v>75</v>
      </c>
      <c r="G41" s="199">
        <f>'[2]25'!H43</f>
        <v>36</v>
      </c>
      <c r="H41" s="200">
        <f>'[2]25'!I43</f>
        <v>0</v>
      </c>
      <c r="I41" s="200">
        <f>'[2]25'!J43</f>
        <v>0</v>
      </c>
      <c r="J41" s="200">
        <f>'[2]25'!K43</f>
        <v>0</v>
      </c>
      <c r="K41" s="15">
        <f t="shared" si="3"/>
        <v>36</v>
      </c>
      <c r="L41" s="18">
        <f>frq!C41</f>
        <v>1</v>
      </c>
      <c r="M41" s="124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  <c r="S41" s="18"/>
    </row>
    <row r="42" spans="1:19">
      <c r="A42" s="8" t="s">
        <v>84</v>
      </c>
      <c r="B42" s="199">
        <f>'[2]25'!B44</f>
        <v>75</v>
      </c>
      <c r="C42" s="200">
        <f>'[2]25'!C44</f>
        <v>0</v>
      </c>
      <c r="D42" s="200">
        <f>'[2]25'!D44</f>
        <v>0</v>
      </c>
      <c r="E42" s="200">
        <f>'[2]25'!E44</f>
        <v>0</v>
      </c>
      <c r="F42" s="15">
        <f t="shared" si="6"/>
        <v>75</v>
      </c>
      <c r="G42" s="199">
        <f>'[2]25'!H44</f>
        <v>36</v>
      </c>
      <c r="H42" s="200">
        <f>'[2]25'!I44</f>
        <v>0</v>
      </c>
      <c r="I42" s="200">
        <f>'[2]25'!J44</f>
        <v>0</v>
      </c>
      <c r="J42" s="200">
        <f>'[2]25'!K44</f>
        <v>0</v>
      </c>
      <c r="K42" s="15">
        <f t="shared" si="3"/>
        <v>36</v>
      </c>
      <c r="L42" s="18">
        <f>frq!C42</f>
        <v>1</v>
      </c>
      <c r="M42" s="124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  <c r="S42" s="18"/>
    </row>
    <row r="43" spans="1:19">
      <c r="A43" s="8" t="s">
        <v>85</v>
      </c>
      <c r="B43" s="199">
        <f>'[2]25'!B45</f>
        <v>75</v>
      </c>
      <c r="C43" s="200">
        <f>'[2]25'!C45</f>
        <v>0</v>
      </c>
      <c r="D43" s="200">
        <f>'[2]25'!D45</f>
        <v>0</v>
      </c>
      <c r="E43" s="200">
        <f>'[2]25'!E45</f>
        <v>0</v>
      </c>
      <c r="F43" s="15">
        <f t="shared" si="6"/>
        <v>75</v>
      </c>
      <c r="G43" s="199">
        <f>'[2]25'!H45</f>
        <v>36</v>
      </c>
      <c r="H43" s="200">
        <f>'[2]25'!I45</f>
        <v>0</v>
      </c>
      <c r="I43" s="200">
        <f>'[2]25'!J45</f>
        <v>0</v>
      </c>
      <c r="J43" s="200">
        <f>'[2]25'!K45</f>
        <v>0</v>
      </c>
      <c r="K43" s="15">
        <f t="shared" si="3"/>
        <v>36</v>
      </c>
      <c r="L43" s="18">
        <f>frq!C43</f>
        <v>1</v>
      </c>
      <c r="M43" s="124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  <c r="S43" s="18"/>
    </row>
    <row r="44" spans="1:19">
      <c r="A44" s="8" t="s">
        <v>86</v>
      </c>
      <c r="B44" s="199">
        <f>'[2]25'!B46</f>
        <v>75</v>
      </c>
      <c r="C44" s="200">
        <f>'[2]25'!C46</f>
        <v>0</v>
      </c>
      <c r="D44" s="200">
        <f>'[2]25'!D46</f>
        <v>0</v>
      </c>
      <c r="E44" s="200">
        <f>'[2]25'!E46</f>
        <v>0</v>
      </c>
      <c r="F44" s="15">
        <f t="shared" si="6"/>
        <v>75</v>
      </c>
      <c r="G44" s="199">
        <f>'[2]25'!H46</f>
        <v>36</v>
      </c>
      <c r="H44" s="200">
        <f>'[2]25'!I46</f>
        <v>0</v>
      </c>
      <c r="I44" s="200">
        <f>'[2]25'!J46</f>
        <v>0</v>
      </c>
      <c r="J44" s="200">
        <f>'[2]25'!K46</f>
        <v>0</v>
      </c>
      <c r="K44" s="15">
        <f t="shared" si="3"/>
        <v>36</v>
      </c>
      <c r="L44" s="18">
        <f>frq!C44</f>
        <v>1</v>
      </c>
      <c r="M44" s="124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  <c r="S44" s="18"/>
    </row>
    <row r="45" spans="1:19">
      <c r="A45" s="8" t="s">
        <v>87</v>
      </c>
      <c r="B45" s="199">
        <f>'[2]25'!B47</f>
        <v>75</v>
      </c>
      <c r="C45" s="200">
        <f>'[2]25'!C47</f>
        <v>0</v>
      </c>
      <c r="D45" s="200">
        <f>'[2]25'!D47</f>
        <v>0</v>
      </c>
      <c r="E45" s="200">
        <f>'[2]25'!E47</f>
        <v>0</v>
      </c>
      <c r="F45" s="15">
        <f t="shared" si="6"/>
        <v>75</v>
      </c>
      <c r="G45" s="199">
        <f>'[2]25'!H47</f>
        <v>36</v>
      </c>
      <c r="H45" s="200">
        <f>'[2]25'!I47</f>
        <v>0</v>
      </c>
      <c r="I45" s="200">
        <f>'[2]25'!J47</f>
        <v>0</v>
      </c>
      <c r="J45" s="200">
        <f>'[2]25'!K47</f>
        <v>0</v>
      </c>
      <c r="K45" s="15">
        <f t="shared" si="3"/>
        <v>36</v>
      </c>
      <c r="L45" s="18">
        <f>frq!C45</f>
        <v>1</v>
      </c>
      <c r="M45" s="124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  <c r="S45" s="18"/>
    </row>
    <row r="46" spans="1:19">
      <c r="A46" s="8" t="s">
        <v>88</v>
      </c>
      <c r="B46" s="199">
        <f>'[2]25'!B48</f>
        <v>75</v>
      </c>
      <c r="C46" s="200">
        <f>'[2]25'!C48</f>
        <v>0</v>
      </c>
      <c r="D46" s="200">
        <f>'[2]25'!D48</f>
        <v>0</v>
      </c>
      <c r="E46" s="200">
        <f>'[2]25'!E48</f>
        <v>0</v>
      </c>
      <c r="F46" s="15">
        <f t="shared" si="6"/>
        <v>75</v>
      </c>
      <c r="G46" s="199">
        <f>'[2]25'!H48</f>
        <v>36</v>
      </c>
      <c r="H46" s="200">
        <f>'[2]25'!I48</f>
        <v>0</v>
      </c>
      <c r="I46" s="200">
        <f>'[2]25'!J48</f>
        <v>0</v>
      </c>
      <c r="J46" s="200">
        <f>'[2]25'!K48</f>
        <v>0</v>
      </c>
      <c r="K46" s="15">
        <f t="shared" si="3"/>
        <v>36</v>
      </c>
      <c r="L46" s="18">
        <f>frq!C46</f>
        <v>1</v>
      </c>
      <c r="M46" s="124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  <c r="S46" s="18"/>
    </row>
    <row r="47" spans="1:19">
      <c r="A47" s="8" t="s">
        <v>89</v>
      </c>
      <c r="B47" s="199">
        <f>'[2]25'!B49</f>
        <v>75</v>
      </c>
      <c r="C47" s="200">
        <f>'[2]25'!C49</f>
        <v>0</v>
      </c>
      <c r="D47" s="200">
        <f>'[2]25'!D49</f>
        <v>0</v>
      </c>
      <c r="E47" s="200">
        <f>'[2]25'!E49</f>
        <v>0</v>
      </c>
      <c r="F47" s="15">
        <f t="shared" si="6"/>
        <v>75</v>
      </c>
      <c r="G47" s="199">
        <f>'[2]25'!H49</f>
        <v>36</v>
      </c>
      <c r="H47" s="200">
        <f>'[2]25'!I49</f>
        <v>0</v>
      </c>
      <c r="I47" s="200">
        <f>'[2]25'!J49</f>
        <v>0</v>
      </c>
      <c r="J47" s="200">
        <f>'[2]25'!K49</f>
        <v>0</v>
      </c>
      <c r="K47" s="15">
        <f t="shared" si="3"/>
        <v>36</v>
      </c>
      <c r="L47" s="18">
        <f>frq!C47</f>
        <v>1</v>
      </c>
      <c r="M47" s="124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  <c r="S47" s="18"/>
    </row>
    <row r="48" spans="1:19">
      <c r="A48" s="8" t="s">
        <v>90</v>
      </c>
      <c r="B48" s="199">
        <f>'[2]25'!B50</f>
        <v>75</v>
      </c>
      <c r="C48" s="200">
        <f>'[2]25'!C50</f>
        <v>0</v>
      </c>
      <c r="D48" s="200">
        <f>'[2]25'!D50</f>
        <v>0</v>
      </c>
      <c r="E48" s="200">
        <f>'[2]25'!E50</f>
        <v>0</v>
      </c>
      <c r="F48" s="15">
        <f t="shared" si="6"/>
        <v>75</v>
      </c>
      <c r="G48" s="199">
        <f>'[2]25'!H50</f>
        <v>36</v>
      </c>
      <c r="H48" s="200">
        <f>'[2]25'!I50</f>
        <v>0</v>
      </c>
      <c r="I48" s="200">
        <f>'[2]25'!J50</f>
        <v>0</v>
      </c>
      <c r="J48" s="200">
        <f>'[2]25'!K50</f>
        <v>0</v>
      </c>
      <c r="K48" s="15">
        <f t="shared" si="3"/>
        <v>36</v>
      </c>
      <c r="L48" s="18">
        <f>frq!C48</f>
        <v>1</v>
      </c>
      <c r="M48" s="124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  <c r="S48" s="18"/>
    </row>
    <row r="49" spans="1:19">
      <c r="A49" s="8" t="s">
        <v>91</v>
      </c>
      <c r="B49" s="199">
        <f>'[2]25'!B51</f>
        <v>75</v>
      </c>
      <c r="C49" s="200">
        <f>'[2]25'!C51</f>
        <v>0</v>
      </c>
      <c r="D49" s="200">
        <f>'[2]25'!D51</f>
        <v>0</v>
      </c>
      <c r="E49" s="200">
        <f>'[2]25'!E51</f>
        <v>0</v>
      </c>
      <c r="F49" s="15">
        <f t="shared" si="6"/>
        <v>75</v>
      </c>
      <c r="G49" s="199">
        <f>'[2]25'!H51</f>
        <v>36</v>
      </c>
      <c r="H49" s="200">
        <f>'[2]25'!I51</f>
        <v>0</v>
      </c>
      <c r="I49" s="200">
        <f>'[2]25'!J51</f>
        <v>0</v>
      </c>
      <c r="J49" s="200">
        <f>'[2]25'!K51</f>
        <v>0</v>
      </c>
      <c r="K49" s="15">
        <f t="shared" si="3"/>
        <v>36</v>
      </c>
      <c r="L49" s="18">
        <f>frq!C49</f>
        <v>1</v>
      </c>
      <c r="M49" s="124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  <c r="S49" s="18"/>
    </row>
    <row r="50" spans="1:19">
      <c r="A50" s="8" t="s">
        <v>92</v>
      </c>
      <c r="B50" s="199">
        <f>'[2]25'!B52</f>
        <v>75</v>
      </c>
      <c r="C50" s="200">
        <f>'[2]25'!C52</f>
        <v>0</v>
      </c>
      <c r="D50" s="200">
        <f>'[2]25'!D52</f>
        <v>0</v>
      </c>
      <c r="E50" s="200">
        <f>'[2]25'!E52</f>
        <v>0</v>
      </c>
      <c r="F50" s="15">
        <f t="shared" si="6"/>
        <v>75</v>
      </c>
      <c r="G50" s="199">
        <f>'[2]25'!H52</f>
        <v>36</v>
      </c>
      <c r="H50" s="200">
        <f>'[2]25'!I52</f>
        <v>0</v>
      </c>
      <c r="I50" s="200">
        <f>'[2]25'!J52</f>
        <v>0</v>
      </c>
      <c r="J50" s="200">
        <f>'[2]25'!K52</f>
        <v>0</v>
      </c>
      <c r="K50" s="15">
        <f t="shared" si="3"/>
        <v>36</v>
      </c>
      <c r="L50" s="18">
        <f>frq!C50</f>
        <v>1</v>
      </c>
      <c r="M50" s="124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  <c r="S50" s="18"/>
    </row>
    <row r="51" spans="1:19">
      <c r="A51" s="8" t="s">
        <v>93</v>
      </c>
      <c r="B51" s="199">
        <f>'[2]25'!B53</f>
        <v>75</v>
      </c>
      <c r="C51" s="200">
        <f>'[2]25'!C53</f>
        <v>0</v>
      </c>
      <c r="D51" s="200">
        <f>'[2]25'!D53</f>
        <v>0</v>
      </c>
      <c r="E51" s="200">
        <f>'[2]25'!E53</f>
        <v>0</v>
      </c>
      <c r="F51" s="15">
        <f t="shared" si="6"/>
        <v>75</v>
      </c>
      <c r="G51" s="199">
        <f>'[2]25'!H53</f>
        <v>36</v>
      </c>
      <c r="H51" s="200">
        <f>'[2]25'!I53</f>
        <v>0</v>
      </c>
      <c r="I51" s="200">
        <f>'[2]25'!J53</f>
        <v>0</v>
      </c>
      <c r="J51" s="200">
        <f>'[2]25'!K53</f>
        <v>0</v>
      </c>
      <c r="K51" s="15">
        <f t="shared" si="3"/>
        <v>36</v>
      </c>
      <c r="L51" s="18">
        <f>frq!C51</f>
        <v>1</v>
      </c>
      <c r="M51" s="124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  <c r="S51" s="18"/>
    </row>
    <row r="52" spans="1:19">
      <c r="A52" s="8" t="s">
        <v>94</v>
      </c>
      <c r="B52" s="199">
        <f>'[2]25'!B54</f>
        <v>75</v>
      </c>
      <c r="C52" s="200">
        <f>'[2]25'!C54</f>
        <v>0</v>
      </c>
      <c r="D52" s="200">
        <f>'[2]25'!D54</f>
        <v>0</v>
      </c>
      <c r="E52" s="200">
        <f>'[2]25'!E54</f>
        <v>0</v>
      </c>
      <c r="F52" s="15">
        <f t="shared" si="6"/>
        <v>75</v>
      </c>
      <c r="G52" s="199">
        <f>'[2]25'!H54</f>
        <v>36</v>
      </c>
      <c r="H52" s="200">
        <f>'[2]25'!I54</f>
        <v>0</v>
      </c>
      <c r="I52" s="200">
        <f>'[2]25'!J54</f>
        <v>0</v>
      </c>
      <c r="J52" s="200">
        <f>'[2]25'!K54</f>
        <v>0</v>
      </c>
      <c r="K52" s="15">
        <f t="shared" si="3"/>
        <v>36</v>
      </c>
      <c r="L52" s="18">
        <f>frq!C52</f>
        <v>1</v>
      </c>
      <c r="M52" s="124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  <c r="S52" s="18"/>
    </row>
    <row r="53" spans="1:19">
      <c r="A53" s="8" t="s">
        <v>95</v>
      </c>
      <c r="B53" s="199">
        <f>'[2]25'!B55</f>
        <v>75</v>
      </c>
      <c r="C53" s="200">
        <f>'[2]25'!C55</f>
        <v>0</v>
      </c>
      <c r="D53" s="200">
        <f>'[2]25'!D55</f>
        <v>0</v>
      </c>
      <c r="E53" s="200">
        <f>'[2]25'!E55</f>
        <v>0</v>
      </c>
      <c r="F53" s="15">
        <f t="shared" si="6"/>
        <v>75</v>
      </c>
      <c r="G53" s="199">
        <f>'[2]25'!H55</f>
        <v>36</v>
      </c>
      <c r="H53" s="200">
        <f>'[2]25'!I55</f>
        <v>0</v>
      </c>
      <c r="I53" s="200">
        <f>'[2]25'!J55</f>
        <v>0</v>
      </c>
      <c r="J53" s="200">
        <f>'[2]25'!K55</f>
        <v>0</v>
      </c>
      <c r="K53" s="15">
        <f t="shared" si="3"/>
        <v>36</v>
      </c>
      <c r="L53" s="18">
        <f>frq!C53</f>
        <v>1</v>
      </c>
      <c r="M53" s="124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  <c r="S53" s="18"/>
    </row>
    <row r="54" spans="1:19">
      <c r="A54" s="8" t="s">
        <v>96</v>
      </c>
      <c r="B54" s="199">
        <f>'[2]25'!B56</f>
        <v>75</v>
      </c>
      <c r="C54" s="200">
        <f>'[2]25'!C56</f>
        <v>0</v>
      </c>
      <c r="D54" s="200">
        <f>'[2]25'!D56</f>
        <v>0</v>
      </c>
      <c r="E54" s="200">
        <f>'[2]25'!E56</f>
        <v>0</v>
      </c>
      <c r="F54" s="15">
        <f t="shared" si="6"/>
        <v>75</v>
      </c>
      <c r="G54" s="199">
        <f>'[2]25'!H56</f>
        <v>36</v>
      </c>
      <c r="H54" s="200">
        <f>'[2]25'!I56</f>
        <v>0</v>
      </c>
      <c r="I54" s="200">
        <f>'[2]25'!J56</f>
        <v>0</v>
      </c>
      <c r="J54" s="200">
        <f>'[2]25'!K56</f>
        <v>0</v>
      </c>
      <c r="K54" s="15">
        <f t="shared" si="3"/>
        <v>36</v>
      </c>
      <c r="L54" s="18">
        <f>frq!C54</f>
        <v>1</v>
      </c>
      <c r="M54" s="124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  <c r="S54" s="18"/>
    </row>
    <row r="55" spans="1:19">
      <c r="A55" s="8" t="s">
        <v>97</v>
      </c>
      <c r="B55" s="199">
        <f>'[2]25'!B57</f>
        <v>75</v>
      </c>
      <c r="C55" s="200">
        <f>'[2]25'!C57</f>
        <v>0</v>
      </c>
      <c r="D55" s="200">
        <f>'[2]25'!D57</f>
        <v>0</v>
      </c>
      <c r="E55" s="200">
        <f>'[2]25'!E57</f>
        <v>0</v>
      </c>
      <c r="F55" s="15">
        <f t="shared" si="6"/>
        <v>75</v>
      </c>
      <c r="G55" s="199">
        <f>'[2]25'!H57</f>
        <v>36</v>
      </c>
      <c r="H55" s="200">
        <f>'[2]25'!I57</f>
        <v>0</v>
      </c>
      <c r="I55" s="200">
        <f>'[2]25'!J57</f>
        <v>0</v>
      </c>
      <c r="J55" s="200">
        <f>'[2]25'!K57</f>
        <v>0</v>
      </c>
      <c r="K55" s="15">
        <f t="shared" si="3"/>
        <v>36</v>
      </c>
      <c r="L55" s="18">
        <f>frq!C55</f>
        <v>1</v>
      </c>
      <c r="M55" s="124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  <c r="S55" s="18"/>
    </row>
    <row r="56" spans="1:19">
      <c r="A56" s="8" t="s">
        <v>98</v>
      </c>
      <c r="B56" s="199">
        <f>'[2]25'!B58</f>
        <v>75</v>
      </c>
      <c r="C56" s="200">
        <f>'[2]25'!C58</f>
        <v>0</v>
      </c>
      <c r="D56" s="200">
        <f>'[2]25'!D58</f>
        <v>0</v>
      </c>
      <c r="E56" s="200">
        <f>'[2]25'!E58</f>
        <v>0</v>
      </c>
      <c r="F56" s="15">
        <f t="shared" si="6"/>
        <v>75</v>
      </c>
      <c r="G56" s="199">
        <f>'[2]25'!H58</f>
        <v>36</v>
      </c>
      <c r="H56" s="200">
        <f>'[2]25'!I58</f>
        <v>0</v>
      </c>
      <c r="I56" s="200">
        <f>'[2]25'!J58</f>
        <v>0</v>
      </c>
      <c r="J56" s="200">
        <f>'[2]25'!K58</f>
        <v>0</v>
      </c>
      <c r="K56" s="15">
        <f t="shared" si="3"/>
        <v>36</v>
      </c>
      <c r="L56" s="18">
        <f>frq!C56</f>
        <v>1</v>
      </c>
      <c r="M56" s="124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  <c r="S56" s="18"/>
    </row>
    <row r="57" spans="1:19">
      <c r="A57" s="8" t="s">
        <v>99</v>
      </c>
      <c r="B57" s="199">
        <f>'[2]25'!B59</f>
        <v>75</v>
      </c>
      <c r="C57" s="200">
        <f>'[2]25'!C59</f>
        <v>0</v>
      </c>
      <c r="D57" s="200">
        <f>'[2]25'!D59</f>
        <v>0</v>
      </c>
      <c r="E57" s="200">
        <f>'[2]25'!E59</f>
        <v>0</v>
      </c>
      <c r="F57" s="15">
        <f t="shared" si="6"/>
        <v>75</v>
      </c>
      <c r="G57" s="199">
        <f>'[2]25'!H59</f>
        <v>36</v>
      </c>
      <c r="H57" s="200">
        <f>'[2]25'!I59</f>
        <v>0</v>
      </c>
      <c r="I57" s="200">
        <f>'[2]25'!J59</f>
        <v>0</v>
      </c>
      <c r="J57" s="200">
        <f>'[2]25'!K59</f>
        <v>0</v>
      </c>
      <c r="K57" s="15">
        <f t="shared" si="3"/>
        <v>36</v>
      </c>
      <c r="L57" s="18">
        <f>frq!C57</f>
        <v>1</v>
      </c>
      <c r="M57" s="124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  <c r="S57" s="18"/>
    </row>
    <row r="58" spans="1:19">
      <c r="A58" s="8" t="s">
        <v>100</v>
      </c>
      <c r="B58" s="199">
        <f>'[2]25'!B60</f>
        <v>75</v>
      </c>
      <c r="C58" s="200">
        <f>'[2]25'!C60</f>
        <v>0</v>
      </c>
      <c r="D58" s="200">
        <f>'[2]25'!D60</f>
        <v>0</v>
      </c>
      <c r="E58" s="200">
        <f>'[2]25'!E60</f>
        <v>0</v>
      </c>
      <c r="F58" s="15">
        <f t="shared" si="6"/>
        <v>75</v>
      </c>
      <c r="G58" s="199">
        <f>'[2]25'!H60</f>
        <v>36</v>
      </c>
      <c r="H58" s="200">
        <f>'[2]25'!I60</f>
        <v>0</v>
      </c>
      <c r="I58" s="200">
        <f>'[2]25'!J60</f>
        <v>0</v>
      </c>
      <c r="J58" s="200">
        <f>'[2]25'!K60</f>
        <v>0</v>
      </c>
      <c r="K58" s="15">
        <f t="shared" si="3"/>
        <v>36</v>
      </c>
      <c r="L58" s="18">
        <f>frq!C58</f>
        <v>1</v>
      </c>
      <c r="M58" s="124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  <c r="S58" s="18"/>
    </row>
    <row r="59" spans="1:19">
      <c r="A59" s="8" t="s">
        <v>101</v>
      </c>
      <c r="B59" s="199">
        <f>'[2]25'!B61</f>
        <v>75</v>
      </c>
      <c r="C59" s="200">
        <f>'[2]25'!C61</f>
        <v>0</v>
      </c>
      <c r="D59" s="200">
        <f>'[2]25'!D61</f>
        <v>0</v>
      </c>
      <c r="E59" s="200">
        <f>'[2]25'!E61</f>
        <v>0</v>
      </c>
      <c r="F59" s="15">
        <f t="shared" si="6"/>
        <v>75</v>
      </c>
      <c r="G59" s="199">
        <f>'[2]25'!H61</f>
        <v>36</v>
      </c>
      <c r="H59" s="200">
        <f>'[2]25'!I61</f>
        <v>0</v>
      </c>
      <c r="I59" s="200">
        <f>'[2]25'!J61</f>
        <v>0</v>
      </c>
      <c r="J59" s="200">
        <f>'[2]25'!K61</f>
        <v>0</v>
      </c>
      <c r="K59" s="15">
        <f t="shared" si="3"/>
        <v>36</v>
      </c>
      <c r="L59" s="18">
        <f>frq!C59</f>
        <v>1</v>
      </c>
      <c r="M59" s="124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  <c r="S59" s="18"/>
    </row>
    <row r="60" spans="1:19">
      <c r="A60" s="8" t="s">
        <v>102</v>
      </c>
      <c r="B60" s="199">
        <f>'[2]25'!B62</f>
        <v>75</v>
      </c>
      <c r="C60" s="200">
        <f>'[2]25'!C62</f>
        <v>0</v>
      </c>
      <c r="D60" s="200">
        <f>'[2]25'!D62</f>
        <v>0</v>
      </c>
      <c r="E60" s="200">
        <f>'[2]25'!E62</f>
        <v>0</v>
      </c>
      <c r="F60" s="15">
        <f t="shared" si="6"/>
        <v>75</v>
      </c>
      <c r="G60" s="199">
        <f>'[2]25'!H62</f>
        <v>36</v>
      </c>
      <c r="H60" s="200">
        <f>'[2]25'!I62</f>
        <v>0</v>
      </c>
      <c r="I60" s="200">
        <f>'[2]25'!J62</f>
        <v>0</v>
      </c>
      <c r="J60" s="200">
        <f>'[2]25'!K62</f>
        <v>0</v>
      </c>
      <c r="K60" s="15">
        <f t="shared" si="3"/>
        <v>36</v>
      </c>
      <c r="L60" s="18">
        <f>frq!C60</f>
        <v>1</v>
      </c>
      <c r="M60" s="124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  <c r="S60" s="18"/>
    </row>
    <row r="61" spans="1:19">
      <c r="A61" s="8" t="s">
        <v>103</v>
      </c>
      <c r="B61" s="199">
        <f>'[2]25'!B63</f>
        <v>75</v>
      </c>
      <c r="C61" s="200">
        <f>'[2]25'!C63</f>
        <v>0</v>
      </c>
      <c r="D61" s="200">
        <f>'[2]25'!D63</f>
        <v>0</v>
      </c>
      <c r="E61" s="200">
        <f>'[2]25'!E63</f>
        <v>0</v>
      </c>
      <c r="F61" s="15">
        <f t="shared" si="6"/>
        <v>75</v>
      </c>
      <c r="G61" s="199">
        <f>'[2]25'!H63</f>
        <v>31</v>
      </c>
      <c r="H61" s="200">
        <f>'[2]25'!I63</f>
        <v>0</v>
      </c>
      <c r="I61" s="200">
        <f>'[2]25'!J63</f>
        <v>0</v>
      </c>
      <c r="J61" s="200">
        <f>'[2]25'!K63</f>
        <v>0</v>
      </c>
      <c r="K61" s="15">
        <f t="shared" si="3"/>
        <v>31</v>
      </c>
      <c r="L61" s="18">
        <f>frq!C61</f>
        <v>1</v>
      </c>
      <c r="M61" s="124">
        <f t="shared" si="4"/>
        <v>30.6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30.6</v>
      </c>
      <c r="R61" s="18">
        <v>0.4</v>
      </c>
      <c r="S61" s="18"/>
    </row>
    <row r="62" spans="1:19">
      <c r="A62" s="8" t="s">
        <v>104</v>
      </c>
      <c r="B62" s="199">
        <f>'[2]25'!B64</f>
        <v>75</v>
      </c>
      <c r="C62" s="200">
        <f>'[2]25'!C64</f>
        <v>0</v>
      </c>
      <c r="D62" s="200">
        <f>'[2]25'!D64</f>
        <v>0</v>
      </c>
      <c r="E62" s="200">
        <f>'[2]25'!E64</f>
        <v>0</v>
      </c>
      <c r="F62" s="15">
        <f t="shared" si="6"/>
        <v>75</v>
      </c>
      <c r="G62" s="199">
        <f>'[2]25'!H64</f>
        <v>31</v>
      </c>
      <c r="H62" s="200">
        <f>'[2]25'!I64</f>
        <v>0</v>
      </c>
      <c r="I62" s="200">
        <f>'[2]25'!J64</f>
        <v>0</v>
      </c>
      <c r="J62" s="200">
        <f>'[2]25'!K64</f>
        <v>0</v>
      </c>
      <c r="K62" s="15">
        <f t="shared" si="3"/>
        <v>31</v>
      </c>
      <c r="L62" s="18">
        <f>frq!C62</f>
        <v>1</v>
      </c>
      <c r="M62" s="124">
        <f t="shared" si="4"/>
        <v>30.6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30.6</v>
      </c>
      <c r="R62" s="18">
        <v>0.4</v>
      </c>
      <c r="S62" s="18"/>
    </row>
    <row r="63" spans="1:19">
      <c r="A63" s="8" t="s">
        <v>105</v>
      </c>
      <c r="B63" s="199">
        <f>'[2]25'!B65</f>
        <v>75</v>
      </c>
      <c r="C63" s="200">
        <f>'[2]25'!C65</f>
        <v>0</v>
      </c>
      <c r="D63" s="200">
        <f>'[2]25'!D65</f>
        <v>0</v>
      </c>
      <c r="E63" s="200">
        <f>'[2]25'!E65</f>
        <v>0</v>
      </c>
      <c r="F63" s="15">
        <f t="shared" si="6"/>
        <v>75</v>
      </c>
      <c r="G63" s="199">
        <f>'[2]25'!H65</f>
        <v>31</v>
      </c>
      <c r="H63" s="200">
        <f>'[2]25'!I65</f>
        <v>0</v>
      </c>
      <c r="I63" s="200">
        <f>'[2]25'!J65</f>
        <v>0</v>
      </c>
      <c r="J63" s="200">
        <f>'[2]25'!K65</f>
        <v>0</v>
      </c>
      <c r="K63" s="15">
        <f t="shared" si="3"/>
        <v>31</v>
      </c>
      <c r="L63" s="18">
        <f>frq!C63</f>
        <v>1</v>
      </c>
      <c r="M63" s="124">
        <f t="shared" si="4"/>
        <v>30.6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30.6</v>
      </c>
      <c r="R63" s="18">
        <v>0.4</v>
      </c>
      <c r="S63" s="18"/>
    </row>
    <row r="64" spans="1:19">
      <c r="A64" s="8" t="s">
        <v>106</v>
      </c>
      <c r="B64" s="199">
        <f>'[2]25'!B66</f>
        <v>75</v>
      </c>
      <c r="C64" s="200">
        <f>'[2]25'!C66</f>
        <v>0</v>
      </c>
      <c r="D64" s="200">
        <f>'[2]25'!D66</f>
        <v>0</v>
      </c>
      <c r="E64" s="200">
        <f>'[2]25'!E66</f>
        <v>0</v>
      </c>
      <c r="F64" s="15">
        <f t="shared" si="6"/>
        <v>75</v>
      </c>
      <c r="G64" s="199">
        <f>'[2]25'!H66</f>
        <v>31</v>
      </c>
      <c r="H64" s="200">
        <f>'[2]25'!I66</f>
        <v>0</v>
      </c>
      <c r="I64" s="200">
        <f>'[2]25'!J66</f>
        <v>0</v>
      </c>
      <c r="J64" s="200">
        <f>'[2]25'!K66</f>
        <v>0</v>
      </c>
      <c r="K64" s="15">
        <f t="shared" si="3"/>
        <v>31</v>
      </c>
      <c r="L64" s="18">
        <f>frq!C64</f>
        <v>1</v>
      </c>
      <c r="M64" s="124">
        <f t="shared" si="4"/>
        <v>30.6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30.6</v>
      </c>
      <c r="R64" s="18">
        <v>0.4</v>
      </c>
      <c r="S64" s="18"/>
    </row>
    <row r="65" spans="1:19">
      <c r="A65" s="8" t="s">
        <v>107</v>
      </c>
      <c r="B65" s="199">
        <f>'[2]25'!B67</f>
        <v>75</v>
      </c>
      <c r="C65" s="200">
        <f>'[2]25'!C67</f>
        <v>0</v>
      </c>
      <c r="D65" s="200">
        <f>'[2]25'!D67</f>
        <v>0</v>
      </c>
      <c r="E65" s="200">
        <f>'[2]25'!E67</f>
        <v>0</v>
      </c>
      <c r="F65" s="15">
        <f t="shared" si="6"/>
        <v>75</v>
      </c>
      <c r="G65" s="199">
        <f>'[2]25'!H67</f>
        <v>31</v>
      </c>
      <c r="H65" s="200">
        <f>'[2]25'!I67</f>
        <v>0</v>
      </c>
      <c r="I65" s="200">
        <f>'[2]25'!J67</f>
        <v>0</v>
      </c>
      <c r="J65" s="200">
        <f>'[2]25'!K67</f>
        <v>0</v>
      </c>
      <c r="K65" s="15">
        <f t="shared" si="3"/>
        <v>31</v>
      </c>
      <c r="L65" s="18">
        <f>frq!C65</f>
        <v>1</v>
      </c>
      <c r="M65" s="124">
        <f t="shared" si="4"/>
        <v>30.6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30.6</v>
      </c>
      <c r="R65" s="18">
        <v>0.4</v>
      </c>
      <c r="S65" s="18"/>
    </row>
    <row r="66" spans="1:19">
      <c r="A66" s="8" t="s">
        <v>108</v>
      </c>
      <c r="B66" s="199">
        <f>'[2]25'!B68</f>
        <v>75</v>
      </c>
      <c r="C66" s="200">
        <f>'[2]25'!C68</f>
        <v>0</v>
      </c>
      <c r="D66" s="200">
        <f>'[2]25'!D68</f>
        <v>0</v>
      </c>
      <c r="E66" s="200">
        <f>'[2]25'!E68</f>
        <v>0</v>
      </c>
      <c r="F66" s="15">
        <f t="shared" si="6"/>
        <v>75</v>
      </c>
      <c r="G66" s="199">
        <f>'[2]25'!H68</f>
        <v>31</v>
      </c>
      <c r="H66" s="200">
        <f>'[2]25'!I68</f>
        <v>0</v>
      </c>
      <c r="I66" s="200">
        <f>'[2]25'!J68</f>
        <v>0</v>
      </c>
      <c r="J66" s="200">
        <f>'[2]25'!K68</f>
        <v>0</v>
      </c>
      <c r="K66" s="15">
        <f t="shared" si="3"/>
        <v>31</v>
      </c>
      <c r="L66" s="18">
        <f>frq!C66</f>
        <v>1</v>
      </c>
      <c r="M66" s="124">
        <f t="shared" si="4"/>
        <v>30.6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30.6</v>
      </c>
      <c r="R66" s="18">
        <v>0.4</v>
      </c>
      <c r="S66" s="18"/>
    </row>
    <row r="67" spans="1:19">
      <c r="A67" s="8" t="s">
        <v>109</v>
      </c>
      <c r="B67" s="199">
        <f>'[2]25'!B69</f>
        <v>75</v>
      </c>
      <c r="C67" s="200">
        <f>'[2]25'!C69</f>
        <v>0</v>
      </c>
      <c r="D67" s="200">
        <f>'[2]25'!D69</f>
        <v>0</v>
      </c>
      <c r="E67" s="200">
        <f>'[2]25'!E69</f>
        <v>0</v>
      </c>
      <c r="F67" s="15">
        <f t="shared" si="6"/>
        <v>75</v>
      </c>
      <c r="G67" s="199">
        <f>'[2]25'!H69</f>
        <v>31</v>
      </c>
      <c r="H67" s="200">
        <f>'[2]25'!I69</f>
        <v>0</v>
      </c>
      <c r="I67" s="200">
        <f>'[2]25'!J69</f>
        <v>0</v>
      </c>
      <c r="J67" s="200">
        <f>'[2]25'!K69</f>
        <v>0</v>
      </c>
      <c r="K67" s="15">
        <f t="shared" si="3"/>
        <v>31</v>
      </c>
      <c r="L67" s="18">
        <f>frq!C67</f>
        <v>1</v>
      </c>
      <c r="M67" s="124">
        <f t="shared" si="4"/>
        <v>30.6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30.6</v>
      </c>
      <c r="R67" s="18">
        <v>0.4</v>
      </c>
      <c r="S67" s="18"/>
    </row>
    <row r="68" spans="1:19">
      <c r="A68" s="8" t="s">
        <v>110</v>
      </c>
      <c r="B68" s="199">
        <f>'[2]25'!B70</f>
        <v>75</v>
      </c>
      <c r="C68" s="200">
        <f>'[2]25'!C70</f>
        <v>0</v>
      </c>
      <c r="D68" s="200">
        <f>'[2]25'!D70</f>
        <v>0</v>
      </c>
      <c r="E68" s="200">
        <f>'[2]25'!E70</f>
        <v>0</v>
      </c>
      <c r="F68" s="15">
        <f t="shared" si="6"/>
        <v>75</v>
      </c>
      <c r="G68" s="199">
        <f>'[2]25'!H70</f>
        <v>31</v>
      </c>
      <c r="H68" s="200">
        <f>'[2]25'!I70</f>
        <v>0</v>
      </c>
      <c r="I68" s="200">
        <f>'[2]25'!J70</f>
        <v>0</v>
      </c>
      <c r="J68" s="200">
        <f>'[2]25'!K70</f>
        <v>0</v>
      </c>
      <c r="K68" s="15">
        <f t="shared" ref="K68:K98" si="13">SUM(G68:J68)</f>
        <v>31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30.6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30.6</v>
      </c>
      <c r="R68" s="18">
        <v>0.4</v>
      </c>
      <c r="S68" s="18"/>
    </row>
    <row r="69" spans="1:19">
      <c r="A69" s="8" t="s">
        <v>111</v>
      </c>
      <c r="B69" s="199">
        <f>'[2]25'!B71</f>
        <v>75</v>
      </c>
      <c r="C69" s="200">
        <f>'[2]25'!C71</f>
        <v>0</v>
      </c>
      <c r="D69" s="200">
        <f>'[2]25'!D71</f>
        <v>0</v>
      </c>
      <c r="E69" s="200">
        <f>'[2]25'!E71</f>
        <v>0</v>
      </c>
      <c r="F69" s="15">
        <f t="shared" ref="F69:F98" si="16">SUM(B69:E69)</f>
        <v>75</v>
      </c>
      <c r="G69" s="199">
        <f>'[2]25'!H71</f>
        <v>31</v>
      </c>
      <c r="H69" s="200">
        <f>'[2]25'!I71</f>
        <v>0</v>
      </c>
      <c r="I69" s="200">
        <f>'[2]25'!J71</f>
        <v>0</v>
      </c>
      <c r="J69" s="200">
        <f>'[2]25'!K71</f>
        <v>0</v>
      </c>
      <c r="K69" s="15">
        <f t="shared" si="13"/>
        <v>31</v>
      </c>
      <c r="L69" s="18">
        <f>frq!C69</f>
        <v>1</v>
      </c>
      <c r="M69" s="124">
        <f t="shared" si="14"/>
        <v>30.6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30.6</v>
      </c>
      <c r="R69" s="18">
        <v>0.4</v>
      </c>
      <c r="S69" s="18"/>
    </row>
    <row r="70" spans="1:19">
      <c r="A70" s="8" t="s">
        <v>112</v>
      </c>
      <c r="B70" s="199">
        <f>'[2]25'!B72</f>
        <v>75</v>
      </c>
      <c r="C70" s="200">
        <f>'[2]25'!C72</f>
        <v>0</v>
      </c>
      <c r="D70" s="200">
        <f>'[2]25'!D72</f>
        <v>0</v>
      </c>
      <c r="E70" s="200">
        <f>'[2]25'!E72</f>
        <v>0</v>
      </c>
      <c r="F70" s="15">
        <f t="shared" si="16"/>
        <v>75</v>
      </c>
      <c r="G70" s="199">
        <f>'[2]25'!H72</f>
        <v>31</v>
      </c>
      <c r="H70" s="200">
        <f>'[2]25'!I72</f>
        <v>0</v>
      </c>
      <c r="I70" s="200">
        <f>'[2]25'!J72</f>
        <v>0</v>
      </c>
      <c r="J70" s="200">
        <f>'[2]25'!K72</f>
        <v>0</v>
      </c>
      <c r="K70" s="15">
        <f t="shared" si="13"/>
        <v>31</v>
      </c>
      <c r="L70" s="18">
        <f>frq!C70</f>
        <v>1</v>
      </c>
      <c r="M70" s="124">
        <f t="shared" si="14"/>
        <v>30.6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30.6</v>
      </c>
      <c r="R70" s="18">
        <v>0.4</v>
      </c>
      <c r="S70" s="18"/>
    </row>
    <row r="71" spans="1:19">
      <c r="A71" s="8" t="s">
        <v>113</v>
      </c>
      <c r="B71" s="199">
        <f>'[2]25'!B73</f>
        <v>75</v>
      </c>
      <c r="C71" s="200">
        <f>'[2]25'!C73</f>
        <v>0</v>
      </c>
      <c r="D71" s="200">
        <f>'[2]25'!D73</f>
        <v>0</v>
      </c>
      <c r="E71" s="200">
        <f>'[2]25'!E73</f>
        <v>0</v>
      </c>
      <c r="F71" s="15">
        <f t="shared" si="16"/>
        <v>75</v>
      </c>
      <c r="G71" s="199">
        <f>'[2]25'!H73</f>
        <v>31</v>
      </c>
      <c r="H71" s="200">
        <f>'[2]25'!I73</f>
        <v>0</v>
      </c>
      <c r="I71" s="200">
        <f>'[2]25'!J73</f>
        <v>0</v>
      </c>
      <c r="J71" s="200">
        <f>'[2]25'!K73</f>
        <v>0</v>
      </c>
      <c r="K71" s="15">
        <f t="shared" si="13"/>
        <v>31</v>
      </c>
      <c r="L71" s="18">
        <f>frq!C71</f>
        <v>1</v>
      </c>
      <c r="M71" s="124">
        <f t="shared" si="14"/>
        <v>30.6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30.6</v>
      </c>
      <c r="R71" s="18">
        <v>0.4</v>
      </c>
      <c r="S71" s="18"/>
    </row>
    <row r="72" spans="1:19">
      <c r="A72" s="8" t="s">
        <v>114</v>
      </c>
      <c r="B72" s="199">
        <f>'[2]25'!B74</f>
        <v>75</v>
      </c>
      <c r="C72" s="200">
        <f>'[2]25'!C74</f>
        <v>0</v>
      </c>
      <c r="D72" s="200">
        <f>'[2]25'!D74</f>
        <v>0</v>
      </c>
      <c r="E72" s="200">
        <f>'[2]25'!E74</f>
        <v>0</v>
      </c>
      <c r="F72" s="15">
        <f t="shared" si="16"/>
        <v>75</v>
      </c>
      <c r="G72" s="199">
        <f>'[2]25'!H74</f>
        <v>31</v>
      </c>
      <c r="H72" s="200">
        <f>'[2]25'!I74</f>
        <v>0</v>
      </c>
      <c r="I72" s="200">
        <f>'[2]25'!J74</f>
        <v>0</v>
      </c>
      <c r="J72" s="200">
        <f>'[2]25'!K74</f>
        <v>0</v>
      </c>
      <c r="K72" s="15">
        <f t="shared" si="13"/>
        <v>31</v>
      </c>
      <c r="L72" s="18">
        <f>frq!C72</f>
        <v>1</v>
      </c>
      <c r="M72" s="124">
        <f t="shared" si="14"/>
        <v>30.6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30.6</v>
      </c>
      <c r="R72" s="18">
        <v>0.4</v>
      </c>
      <c r="S72" s="18"/>
    </row>
    <row r="73" spans="1:19">
      <c r="A73" s="8" t="s">
        <v>115</v>
      </c>
      <c r="B73" s="199">
        <f>'[2]25'!B75</f>
        <v>40</v>
      </c>
      <c r="C73" s="200">
        <f>'[2]25'!C75</f>
        <v>0</v>
      </c>
      <c r="D73" s="200">
        <f>'[2]25'!D75</f>
        <v>0</v>
      </c>
      <c r="E73" s="200">
        <f>'[2]25'!E75</f>
        <v>0</v>
      </c>
      <c r="F73" s="15">
        <f t="shared" si="16"/>
        <v>40</v>
      </c>
      <c r="G73" s="199">
        <f>'[2]25'!H75</f>
        <v>31</v>
      </c>
      <c r="H73" s="200">
        <f>'[2]25'!I75</f>
        <v>0</v>
      </c>
      <c r="I73" s="200">
        <f>'[2]25'!J75</f>
        <v>0</v>
      </c>
      <c r="J73" s="200">
        <f>'[2]25'!K75</f>
        <v>0</v>
      </c>
      <c r="K73" s="15">
        <f t="shared" si="13"/>
        <v>31</v>
      </c>
      <c r="L73" s="18">
        <f>frq!C73</f>
        <v>1</v>
      </c>
      <c r="M73" s="124">
        <f t="shared" si="14"/>
        <v>30.6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30.6</v>
      </c>
      <c r="R73" s="18">
        <v>0.4</v>
      </c>
      <c r="S73" s="18"/>
    </row>
    <row r="74" spans="1:19">
      <c r="A74" s="8" t="s">
        <v>116</v>
      </c>
      <c r="B74" s="199">
        <f>'[2]25'!B76</f>
        <v>40</v>
      </c>
      <c r="C74" s="200">
        <f>'[2]25'!C76</f>
        <v>0</v>
      </c>
      <c r="D74" s="200">
        <f>'[2]25'!D76</f>
        <v>0</v>
      </c>
      <c r="E74" s="200">
        <f>'[2]25'!E76</f>
        <v>0</v>
      </c>
      <c r="F74" s="15">
        <f t="shared" si="16"/>
        <v>40</v>
      </c>
      <c r="G74" s="199">
        <f>'[2]25'!H76</f>
        <v>31</v>
      </c>
      <c r="H74" s="200">
        <f>'[2]25'!I76</f>
        <v>0</v>
      </c>
      <c r="I74" s="200">
        <f>'[2]25'!J76</f>
        <v>0</v>
      </c>
      <c r="J74" s="200">
        <f>'[2]25'!K76</f>
        <v>0</v>
      </c>
      <c r="K74" s="15">
        <f t="shared" si="13"/>
        <v>31</v>
      </c>
      <c r="L74" s="18">
        <f>frq!C74</f>
        <v>1</v>
      </c>
      <c r="M74" s="124">
        <f t="shared" si="14"/>
        <v>30.6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30.6</v>
      </c>
      <c r="R74" s="18">
        <v>0.4</v>
      </c>
      <c r="S74" s="18"/>
    </row>
    <row r="75" spans="1:19">
      <c r="A75" s="8" t="s">
        <v>117</v>
      </c>
      <c r="B75" s="199">
        <f>'[2]25'!B77</f>
        <v>40</v>
      </c>
      <c r="C75" s="200">
        <f>'[2]25'!C77</f>
        <v>0</v>
      </c>
      <c r="D75" s="200">
        <f>'[2]25'!D77</f>
        <v>0</v>
      </c>
      <c r="E75" s="200">
        <f>'[2]25'!E77</f>
        <v>0</v>
      </c>
      <c r="F75" s="15">
        <f t="shared" si="16"/>
        <v>40</v>
      </c>
      <c r="G75" s="199">
        <f>'[2]25'!H77</f>
        <v>31</v>
      </c>
      <c r="H75" s="200">
        <f>'[2]25'!I77</f>
        <v>0</v>
      </c>
      <c r="I75" s="200">
        <f>'[2]25'!J77</f>
        <v>0</v>
      </c>
      <c r="J75" s="200">
        <f>'[2]25'!K77</f>
        <v>0</v>
      </c>
      <c r="K75" s="15">
        <f t="shared" si="13"/>
        <v>31</v>
      </c>
      <c r="L75" s="18">
        <f>frq!C75</f>
        <v>1</v>
      </c>
      <c r="M75" s="124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  <c r="S75" s="18"/>
    </row>
    <row r="76" spans="1:19">
      <c r="A76" s="8" t="s">
        <v>118</v>
      </c>
      <c r="B76" s="199">
        <f>'[2]25'!B78</f>
        <v>40</v>
      </c>
      <c r="C76" s="200">
        <f>'[2]25'!C78</f>
        <v>0</v>
      </c>
      <c r="D76" s="200">
        <f>'[2]25'!D78</f>
        <v>0</v>
      </c>
      <c r="E76" s="200">
        <f>'[2]25'!E78</f>
        <v>0</v>
      </c>
      <c r="F76" s="15">
        <f t="shared" si="16"/>
        <v>40</v>
      </c>
      <c r="G76" s="199">
        <f>'[2]25'!H78</f>
        <v>31</v>
      </c>
      <c r="H76" s="200">
        <f>'[2]25'!I78</f>
        <v>0</v>
      </c>
      <c r="I76" s="200">
        <f>'[2]25'!J78</f>
        <v>0</v>
      </c>
      <c r="J76" s="200">
        <f>'[2]25'!K78</f>
        <v>0</v>
      </c>
      <c r="K76" s="15">
        <f t="shared" si="13"/>
        <v>31</v>
      </c>
      <c r="L76" s="18">
        <f>frq!C76</f>
        <v>1</v>
      </c>
      <c r="M76" s="124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  <c r="S76" s="18"/>
    </row>
    <row r="77" spans="1:19">
      <c r="A77" s="8" t="s">
        <v>119</v>
      </c>
      <c r="B77" s="199">
        <f>'[2]25'!B79</f>
        <v>40</v>
      </c>
      <c r="C77" s="200">
        <f>'[2]25'!C79</f>
        <v>0</v>
      </c>
      <c r="D77" s="200">
        <f>'[2]25'!D79</f>
        <v>0</v>
      </c>
      <c r="E77" s="200">
        <f>'[2]25'!E79</f>
        <v>0</v>
      </c>
      <c r="F77" s="15">
        <f t="shared" si="16"/>
        <v>40</v>
      </c>
      <c r="G77" s="199">
        <f>'[2]25'!H79</f>
        <v>31</v>
      </c>
      <c r="H77" s="200">
        <f>'[2]25'!I79</f>
        <v>0</v>
      </c>
      <c r="I77" s="200">
        <f>'[2]25'!J79</f>
        <v>0</v>
      </c>
      <c r="J77" s="200">
        <f>'[2]25'!K79</f>
        <v>0</v>
      </c>
      <c r="K77" s="15">
        <f t="shared" si="13"/>
        <v>31</v>
      </c>
      <c r="L77" s="18">
        <f>frq!C77</f>
        <v>1</v>
      </c>
      <c r="M77" s="124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  <c r="S77" s="18"/>
    </row>
    <row r="78" spans="1:19">
      <c r="A78" s="8" t="s">
        <v>120</v>
      </c>
      <c r="B78" s="199">
        <f>'[2]25'!B80</f>
        <v>65</v>
      </c>
      <c r="C78" s="200">
        <f>'[2]25'!C80</f>
        <v>0</v>
      </c>
      <c r="D78" s="200">
        <f>'[2]25'!D80</f>
        <v>0</v>
      </c>
      <c r="E78" s="200">
        <f>'[2]25'!E80</f>
        <v>0</v>
      </c>
      <c r="F78" s="15">
        <f t="shared" si="16"/>
        <v>65</v>
      </c>
      <c r="G78" s="199">
        <f>'[2]25'!H80</f>
        <v>31</v>
      </c>
      <c r="H78" s="200">
        <f>'[2]25'!I80</f>
        <v>0</v>
      </c>
      <c r="I78" s="200">
        <f>'[2]25'!J80</f>
        <v>0</v>
      </c>
      <c r="J78" s="200">
        <f>'[2]25'!K80</f>
        <v>0</v>
      </c>
      <c r="K78" s="15">
        <f t="shared" si="13"/>
        <v>31</v>
      </c>
      <c r="L78" s="18">
        <f>frq!C78</f>
        <v>1</v>
      </c>
      <c r="M78" s="124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  <c r="S78" s="18"/>
    </row>
    <row r="79" spans="1:19">
      <c r="A79" s="8" t="s">
        <v>121</v>
      </c>
      <c r="B79" s="199">
        <f>'[2]25'!B81</f>
        <v>65</v>
      </c>
      <c r="C79" s="200">
        <f>'[2]25'!C81</f>
        <v>0</v>
      </c>
      <c r="D79" s="200">
        <f>'[2]25'!D81</f>
        <v>0</v>
      </c>
      <c r="E79" s="200">
        <f>'[2]25'!E81</f>
        <v>0</v>
      </c>
      <c r="F79" s="15">
        <f t="shared" si="16"/>
        <v>65</v>
      </c>
      <c r="G79" s="199">
        <f>'[2]25'!H81</f>
        <v>31</v>
      </c>
      <c r="H79" s="200">
        <f>'[2]25'!I81</f>
        <v>0</v>
      </c>
      <c r="I79" s="200">
        <f>'[2]25'!J81</f>
        <v>0</v>
      </c>
      <c r="J79" s="200">
        <f>'[2]25'!K81</f>
        <v>0</v>
      </c>
      <c r="K79" s="15">
        <f t="shared" si="13"/>
        <v>31</v>
      </c>
      <c r="L79" s="18">
        <f>frq!C79</f>
        <v>1</v>
      </c>
      <c r="M79" s="124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  <c r="S79" s="18"/>
    </row>
    <row r="80" spans="1:19">
      <c r="A80" s="8" t="s">
        <v>122</v>
      </c>
      <c r="B80" s="199">
        <f>'[2]25'!B82</f>
        <v>75</v>
      </c>
      <c r="C80" s="200">
        <f>'[2]25'!C82</f>
        <v>0</v>
      </c>
      <c r="D80" s="200">
        <f>'[2]25'!D82</f>
        <v>0</v>
      </c>
      <c r="E80" s="200">
        <f>'[2]25'!E82</f>
        <v>0</v>
      </c>
      <c r="F80" s="15">
        <f t="shared" si="16"/>
        <v>75</v>
      </c>
      <c r="G80" s="199">
        <f>'[2]25'!H82</f>
        <v>31</v>
      </c>
      <c r="H80" s="200">
        <f>'[2]25'!I82</f>
        <v>0</v>
      </c>
      <c r="I80" s="200">
        <f>'[2]25'!J82</f>
        <v>0</v>
      </c>
      <c r="J80" s="200">
        <f>'[2]25'!K82</f>
        <v>0</v>
      </c>
      <c r="K80" s="15">
        <f t="shared" si="13"/>
        <v>31</v>
      </c>
      <c r="L80" s="18">
        <f>frq!C80</f>
        <v>1</v>
      </c>
      <c r="M80" s="124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  <c r="S80" s="18"/>
    </row>
    <row r="81" spans="1:19">
      <c r="A81" s="8" t="s">
        <v>123</v>
      </c>
      <c r="B81" s="199">
        <f>'[2]25'!B83</f>
        <v>75</v>
      </c>
      <c r="C81" s="200">
        <f>'[2]25'!C83</f>
        <v>0</v>
      </c>
      <c r="D81" s="200">
        <f>'[2]25'!D83</f>
        <v>0</v>
      </c>
      <c r="E81" s="200">
        <f>'[2]25'!E83</f>
        <v>0</v>
      </c>
      <c r="F81" s="15">
        <f t="shared" si="16"/>
        <v>75</v>
      </c>
      <c r="G81" s="199">
        <f>'[2]25'!H83</f>
        <v>31</v>
      </c>
      <c r="H81" s="200">
        <f>'[2]25'!I83</f>
        <v>0</v>
      </c>
      <c r="I81" s="200">
        <f>'[2]25'!J83</f>
        <v>0</v>
      </c>
      <c r="J81" s="200">
        <f>'[2]25'!K83</f>
        <v>0</v>
      </c>
      <c r="K81" s="15">
        <f t="shared" si="13"/>
        <v>31</v>
      </c>
      <c r="L81" s="18">
        <f>frq!C81</f>
        <v>1</v>
      </c>
      <c r="M81" s="124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  <c r="S81" s="18"/>
    </row>
    <row r="82" spans="1:19">
      <c r="A82" s="8" t="s">
        <v>124</v>
      </c>
      <c r="B82" s="199">
        <f>'[2]25'!B84</f>
        <v>75</v>
      </c>
      <c r="C82" s="200">
        <f>'[2]25'!C84</f>
        <v>0</v>
      </c>
      <c r="D82" s="200">
        <f>'[2]25'!D84</f>
        <v>0</v>
      </c>
      <c r="E82" s="200">
        <f>'[2]25'!E84</f>
        <v>0</v>
      </c>
      <c r="F82" s="15">
        <f t="shared" si="16"/>
        <v>75</v>
      </c>
      <c r="G82" s="199">
        <f>'[2]25'!H84</f>
        <v>31</v>
      </c>
      <c r="H82" s="200">
        <f>'[2]25'!I84</f>
        <v>0</v>
      </c>
      <c r="I82" s="200">
        <f>'[2]25'!J84</f>
        <v>0</v>
      </c>
      <c r="J82" s="200">
        <f>'[2]25'!K84</f>
        <v>0</v>
      </c>
      <c r="K82" s="15">
        <f t="shared" si="13"/>
        <v>31</v>
      </c>
      <c r="L82" s="18">
        <f>frq!C82</f>
        <v>1</v>
      </c>
      <c r="M82" s="124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  <c r="S82" s="18"/>
    </row>
    <row r="83" spans="1:19">
      <c r="A83" s="8" t="s">
        <v>125</v>
      </c>
      <c r="B83" s="199">
        <f>'[2]25'!B85</f>
        <v>75</v>
      </c>
      <c r="C83" s="200">
        <f>'[2]25'!C85</f>
        <v>0</v>
      </c>
      <c r="D83" s="200">
        <f>'[2]25'!D85</f>
        <v>0</v>
      </c>
      <c r="E83" s="200">
        <f>'[2]25'!E85</f>
        <v>0</v>
      </c>
      <c r="F83" s="15">
        <f t="shared" si="16"/>
        <v>75</v>
      </c>
      <c r="G83" s="199">
        <f>'[2]25'!H85</f>
        <v>32</v>
      </c>
      <c r="H83" s="200">
        <f>'[2]25'!I85</f>
        <v>0</v>
      </c>
      <c r="I83" s="200">
        <f>'[2]25'!J85</f>
        <v>0</v>
      </c>
      <c r="J83" s="200">
        <f>'[2]25'!K85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199">
        <f>'[2]25'!B86</f>
        <v>75</v>
      </c>
      <c r="C84" s="200">
        <f>'[2]25'!C86</f>
        <v>0</v>
      </c>
      <c r="D84" s="200">
        <f>'[2]25'!D86</f>
        <v>0</v>
      </c>
      <c r="E84" s="200">
        <f>'[2]25'!E86</f>
        <v>0</v>
      </c>
      <c r="F84" s="15">
        <f t="shared" si="16"/>
        <v>75</v>
      </c>
      <c r="G84" s="199">
        <f>'[2]25'!H86</f>
        <v>32</v>
      </c>
      <c r="H84" s="200">
        <f>'[2]25'!I86</f>
        <v>0</v>
      </c>
      <c r="I84" s="200">
        <f>'[2]25'!J86</f>
        <v>0</v>
      </c>
      <c r="J84" s="200">
        <f>'[2]25'!K86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  <c r="S84" s="18"/>
    </row>
    <row r="85" spans="1:19">
      <c r="A85" s="8" t="s">
        <v>127</v>
      </c>
      <c r="B85" s="199">
        <f>'[2]25'!B87</f>
        <v>75</v>
      </c>
      <c r="C85" s="200">
        <f>'[2]25'!C87</f>
        <v>0</v>
      </c>
      <c r="D85" s="200">
        <f>'[2]25'!D87</f>
        <v>0</v>
      </c>
      <c r="E85" s="200">
        <f>'[2]25'!E87</f>
        <v>0</v>
      </c>
      <c r="F85" s="15">
        <f t="shared" si="16"/>
        <v>75</v>
      </c>
      <c r="G85" s="199">
        <f>'[2]25'!H87</f>
        <v>32</v>
      </c>
      <c r="H85" s="200">
        <f>'[2]25'!I87</f>
        <v>0</v>
      </c>
      <c r="I85" s="200">
        <f>'[2]25'!J87</f>
        <v>0</v>
      </c>
      <c r="J85" s="200">
        <f>'[2]25'!K87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  <c r="S85" s="18"/>
    </row>
    <row r="86" spans="1:19">
      <c r="A86" s="8" t="s">
        <v>128</v>
      </c>
      <c r="B86" s="199">
        <f>'[2]25'!B88</f>
        <v>75</v>
      </c>
      <c r="C86" s="200">
        <f>'[2]25'!C88</f>
        <v>0</v>
      </c>
      <c r="D86" s="200">
        <f>'[2]25'!D88</f>
        <v>0</v>
      </c>
      <c r="E86" s="200">
        <f>'[2]25'!E88</f>
        <v>0</v>
      </c>
      <c r="F86" s="15">
        <f t="shared" si="16"/>
        <v>75</v>
      </c>
      <c r="G86" s="199">
        <f>'[2]25'!H88</f>
        <v>32</v>
      </c>
      <c r="H86" s="200">
        <f>'[2]25'!I88</f>
        <v>0</v>
      </c>
      <c r="I86" s="200">
        <f>'[2]25'!J88</f>
        <v>0</v>
      </c>
      <c r="J86" s="200">
        <f>'[2]25'!K88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  <c r="S86" s="18"/>
    </row>
    <row r="87" spans="1:19">
      <c r="A87" s="8" t="s">
        <v>129</v>
      </c>
      <c r="B87" s="199">
        <f>'[2]25'!B89</f>
        <v>75</v>
      </c>
      <c r="C87" s="200">
        <f>'[2]25'!C89</f>
        <v>0</v>
      </c>
      <c r="D87" s="200">
        <f>'[2]25'!D89</f>
        <v>0</v>
      </c>
      <c r="E87" s="200">
        <f>'[2]25'!E89</f>
        <v>0</v>
      </c>
      <c r="F87" s="15">
        <f t="shared" si="16"/>
        <v>75</v>
      </c>
      <c r="G87" s="199">
        <f>'[2]25'!H89</f>
        <v>32</v>
      </c>
      <c r="H87" s="200">
        <f>'[2]25'!I89</f>
        <v>0</v>
      </c>
      <c r="I87" s="200">
        <f>'[2]25'!J89</f>
        <v>0</v>
      </c>
      <c r="J87" s="200">
        <f>'[2]25'!K89</f>
        <v>0</v>
      </c>
      <c r="K87" s="15">
        <f t="shared" si="13"/>
        <v>32</v>
      </c>
      <c r="L87" s="18">
        <f>frq!C87</f>
        <v>1</v>
      </c>
      <c r="M87" s="124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  <c r="S87" s="18"/>
    </row>
    <row r="88" spans="1:19">
      <c r="A88" s="8" t="s">
        <v>130</v>
      </c>
      <c r="B88" s="199">
        <f>'[2]25'!B90</f>
        <v>75</v>
      </c>
      <c r="C88" s="200">
        <f>'[2]25'!C90</f>
        <v>0</v>
      </c>
      <c r="D88" s="200">
        <f>'[2]25'!D90</f>
        <v>0</v>
      </c>
      <c r="E88" s="200">
        <f>'[2]25'!E90</f>
        <v>0</v>
      </c>
      <c r="F88" s="15">
        <f t="shared" si="16"/>
        <v>75</v>
      </c>
      <c r="G88" s="199">
        <f>'[2]25'!H90</f>
        <v>32</v>
      </c>
      <c r="H88" s="200">
        <f>'[2]25'!I90</f>
        <v>0</v>
      </c>
      <c r="I88" s="200">
        <f>'[2]25'!J90</f>
        <v>0</v>
      </c>
      <c r="J88" s="200">
        <f>'[2]25'!K90</f>
        <v>0</v>
      </c>
      <c r="K88" s="15">
        <f t="shared" si="13"/>
        <v>32</v>
      </c>
      <c r="L88" s="18">
        <f>frq!C88</f>
        <v>1</v>
      </c>
      <c r="M88" s="124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  <c r="S88" s="18"/>
    </row>
    <row r="89" spans="1:19">
      <c r="A89" s="8" t="s">
        <v>131</v>
      </c>
      <c r="B89" s="199">
        <f>'[2]25'!B91</f>
        <v>75</v>
      </c>
      <c r="C89" s="200">
        <f>'[2]25'!C91</f>
        <v>0</v>
      </c>
      <c r="D89" s="200">
        <f>'[2]25'!D91</f>
        <v>0</v>
      </c>
      <c r="E89" s="200">
        <f>'[2]25'!E91</f>
        <v>0</v>
      </c>
      <c r="F89" s="15">
        <f t="shared" si="16"/>
        <v>75</v>
      </c>
      <c r="G89" s="199">
        <f>'[2]25'!H91</f>
        <v>32</v>
      </c>
      <c r="H89" s="200">
        <f>'[2]25'!I91</f>
        <v>0</v>
      </c>
      <c r="I89" s="200">
        <f>'[2]25'!J91</f>
        <v>0</v>
      </c>
      <c r="J89" s="200">
        <f>'[2]25'!K91</f>
        <v>0</v>
      </c>
      <c r="K89" s="15">
        <f t="shared" si="13"/>
        <v>32</v>
      </c>
      <c r="L89" s="18">
        <f>frq!C89</f>
        <v>1</v>
      </c>
      <c r="M89" s="124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  <c r="S89" s="18"/>
    </row>
    <row r="90" spans="1:19">
      <c r="A90" s="8" t="s">
        <v>132</v>
      </c>
      <c r="B90" s="199">
        <f>'[2]25'!B92</f>
        <v>75</v>
      </c>
      <c r="C90" s="200">
        <f>'[2]25'!C92</f>
        <v>0</v>
      </c>
      <c r="D90" s="200">
        <f>'[2]25'!D92</f>
        <v>0</v>
      </c>
      <c r="E90" s="200">
        <f>'[2]25'!E92</f>
        <v>0</v>
      </c>
      <c r="F90" s="15">
        <f t="shared" si="16"/>
        <v>75</v>
      </c>
      <c r="G90" s="199">
        <f>'[2]25'!H92</f>
        <v>32</v>
      </c>
      <c r="H90" s="200">
        <f>'[2]25'!I92</f>
        <v>0</v>
      </c>
      <c r="I90" s="200">
        <f>'[2]25'!J92</f>
        <v>0</v>
      </c>
      <c r="J90" s="200">
        <f>'[2]25'!K92</f>
        <v>0</v>
      </c>
      <c r="K90" s="15">
        <f t="shared" si="13"/>
        <v>32</v>
      </c>
      <c r="L90" s="18">
        <f>frq!C90</f>
        <v>1</v>
      </c>
      <c r="M90" s="124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  <c r="S90" s="18"/>
    </row>
    <row r="91" spans="1:19">
      <c r="A91" s="8" t="s">
        <v>133</v>
      </c>
      <c r="B91" s="199">
        <f>'[2]25'!B93</f>
        <v>75</v>
      </c>
      <c r="C91" s="200">
        <f>'[2]25'!C93</f>
        <v>0</v>
      </c>
      <c r="D91" s="200">
        <f>'[2]25'!D93</f>
        <v>0</v>
      </c>
      <c r="E91" s="200">
        <f>'[2]25'!E93</f>
        <v>0</v>
      </c>
      <c r="F91" s="15">
        <f t="shared" si="16"/>
        <v>75</v>
      </c>
      <c r="G91" s="199">
        <f>'[2]25'!H93</f>
        <v>32</v>
      </c>
      <c r="H91" s="200">
        <f>'[2]25'!I93</f>
        <v>0</v>
      </c>
      <c r="I91" s="200">
        <f>'[2]25'!J93</f>
        <v>0</v>
      </c>
      <c r="J91" s="200">
        <f>'[2]25'!K93</f>
        <v>0</v>
      </c>
      <c r="K91" s="15">
        <f t="shared" si="13"/>
        <v>32</v>
      </c>
      <c r="L91" s="18">
        <f>frq!C91</f>
        <v>1</v>
      </c>
      <c r="M91" s="124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  <c r="S91" s="18"/>
    </row>
    <row r="92" spans="1:19">
      <c r="A92" s="8" t="s">
        <v>134</v>
      </c>
      <c r="B92" s="199">
        <f>'[2]25'!B94</f>
        <v>75</v>
      </c>
      <c r="C92" s="200">
        <f>'[2]25'!C94</f>
        <v>0</v>
      </c>
      <c r="D92" s="200">
        <f>'[2]25'!D94</f>
        <v>0</v>
      </c>
      <c r="E92" s="200">
        <f>'[2]25'!E94</f>
        <v>0</v>
      </c>
      <c r="F92" s="15">
        <f t="shared" si="16"/>
        <v>75</v>
      </c>
      <c r="G92" s="199">
        <f>'[2]25'!H94</f>
        <v>32</v>
      </c>
      <c r="H92" s="200">
        <f>'[2]25'!I94</f>
        <v>0</v>
      </c>
      <c r="I92" s="200">
        <f>'[2]25'!J94</f>
        <v>0</v>
      </c>
      <c r="J92" s="200">
        <f>'[2]25'!K94</f>
        <v>0</v>
      </c>
      <c r="K92" s="15">
        <f t="shared" si="13"/>
        <v>32</v>
      </c>
      <c r="L92" s="18">
        <f>frq!C92</f>
        <v>1</v>
      </c>
      <c r="M92" s="124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  <c r="S92" s="18"/>
    </row>
    <row r="93" spans="1:19">
      <c r="A93" s="8" t="s">
        <v>135</v>
      </c>
      <c r="B93" s="199">
        <f>'[2]25'!B95</f>
        <v>75</v>
      </c>
      <c r="C93" s="200">
        <f>'[2]25'!C95</f>
        <v>0</v>
      </c>
      <c r="D93" s="200">
        <f>'[2]25'!D95</f>
        <v>0</v>
      </c>
      <c r="E93" s="200">
        <f>'[2]25'!E95</f>
        <v>0</v>
      </c>
      <c r="F93" s="15">
        <f t="shared" si="16"/>
        <v>75</v>
      </c>
      <c r="G93" s="199">
        <f>'[2]25'!H95</f>
        <v>34</v>
      </c>
      <c r="H93" s="200">
        <f>'[2]25'!I95</f>
        <v>0</v>
      </c>
      <c r="I93" s="200">
        <f>'[2]25'!J95</f>
        <v>0</v>
      </c>
      <c r="J93" s="200">
        <f>'[2]25'!K95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199">
        <f>'[2]25'!B96</f>
        <v>75</v>
      </c>
      <c r="C94" s="200">
        <f>'[2]25'!C96</f>
        <v>0</v>
      </c>
      <c r="D94" s="200">
        <f>'[2]25'!D96</f>
        <v>0</v>
      </c>
      <c r="E94" s="200">
        <f>'[2]25'!E96</f>
        <v>0</v>
      </c>
      <c r="F94" s="15">
        <f t="shared" si="16"/>
        <v>75</v>
      </c>
      <c r="G94" s="199">
        <f>'[2]25'!H96</f>
        <v>34</v>
      </c>
      <c r="H94" s="200">
        <f>'[2]25'!I96</f>
        <v>0</v>
      </c>
      <c r="I94" s="200">
        <f>'[2]25'!J96</f>
        <v>0</v>
      </c>
      <c r="J94" s="200">
        <f>'[2]25'!K96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199">
        <f>'[2]25'!B97</f>
        <v>75</v>
      </c>
      <c r="C95" s="200">
        <f>'[2]25'!C97</f>
        <v>0</v>
      </c>
      <c r="D95" s="200">
        <f>'[2]25'!D97</f>
        <v>0</v>
      </c>
      <c r="E95" s="200">
        <f>'[2]25'!E97</f>
        <v>0</v>
      </c>
      <c r="F95" s="15">
        <f t="shared" si="16"/>
        <v>75</v>
      </c>
      <c r="G95" s="199">
        <f>'[2]25'!H97</f>
        <v>34</v>
      </c>
      <c r="H95" s="200">
        <f>'[2]25'!I97</f>
        <v>0</v>
      </c>
      <c r="I95" s="200">
        <f>'[2]25'!J97</f>
        <v>0</v>
      </c>
      <c r="J95" s="200">
        <f>'[2]25'!K97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'[2]25'!B98</f>
        <v>75</v>
      </c>
      <c r="C96" s="200">
        <f>'[2]25'!C98</f>
        <v>0</v>
      </c>
      <c r="D96" s="200">
        <f>'[2]25'!D98</f>
        <v>0</v>
      </c>
      <c r="E96" s="200">
        <f>'[2]25'!E98</f>
        <v>0</v>
      </c>
      <c r="F96" s="15">
        <f t="shared" si="16"/>
        <v>75</v>
      </c>
      <c r="G96" s="199">
        <f>'[2]25'!H98</f>
        <v>34</v>
      </c>
      <c r="H96" s="200">
        <f>'[2]25'!I98</f>
        <v>0</v>
      </c>
      <c r="I96" s="200">
        <f>'[2]25'!J98</f>
        <v>0</v>
      </c>
      <c r="J96" s="200">
        <f>'[2]25'!K98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199">
        <f>'[2]25'!B99</f>
        <v>75</v>
      </c>
      <c r="C97" s="200">
        <f>'[2]25'!C99</f>
        <v>0</v>
      </c>
      <c r="D97" s="200">
        <f>'[2]25'!D99</f>
        <v>0</v>
      </c>
      <c r="E97" s="200">
        <f>'[2]25'!E99</f>
        <v>0</v>
      </c>
      <c r="F97" s="15">
        <f t="shared" si="16"/>
        <v>75</v>
      </c>
      <c r="G97" s="199">
        <f>'[2]25'!H99</f>
        <v>34</v>
      </c>
      <c r="H97" s="200">
        <f>'[2]25'!I99</f>
        <v>0</v>
      </c>
      <c r="I97" s="200">
        <f>'[2]25'!J99</f>
        <v>0</v>
      </c>
      <c r="J97" s="200">
        <f>'[2]25'!K99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199">
        <f>'[2]25'!B100</f>
        <v>75</v>
      </c>
      <c r="C98" s="200">
        <f>'[2]25'!C100</f>
        <v>0</v>
      </c>
      <c r="D98" s="200">
        <f>'[2]25'!D100</f>
        <v>0</v>
      </c>
      <c r="E98" s="200">
        <f>'[2]25'!E100</f>
        <v>0</v>
      </c>
      <c r="F98" s="15">
        <f t="shared" si="16"/>
        <v>75</v>
      </c>
      <c r="G98" s="199">
        <f>'[2]25'!H100</f>
        <v>34</v>
      </c>
      <c r="H98" s="200">
        <f>'[2]25'!I100</f>
        <v>0</v>
      </c>
      <c r="I98" s="200">
        <f>'[2]25'!J100</f>
        <v>0</v>
      </c>
      <c r="J98" s="200">
        <f>'[2]25'!K100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1.75125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1.75125</v>
      </c>
      <c r="G99" s="127">
        <f t="shared" si="17"/>
        <v>0.82250000000000001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0.82250000000000001</v>
      </c>
      <c r="L99" s="127">
        <f t="shared" si="17"/>
        <v>2.4E-2</v>
      </c>
      <c r="M99" s="127">
        <f t="shared" si="17"/>
        <v>0.81289999999999862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0.81289999999999862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45437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900</v>
      </c>
      <c r="G3" s="16">
        <f>'[3]25'!G5</f>
        <v>0</v>
      </c>
      <c r="H3" s="17">
        <f>SUM(B3:G3)</f>
        <v>1220</v>
      </c>
      <c r="I3" s="15">
        <f>'[3]25'!J5</f>
        <v>320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740.15200000000004</v>
      </c>
      <c r="N3" s="16">
        <f>'[3]25'!O5</f>
        <v>0</v>
      </c>
      <c r="O3" s="17">
        <f>SUM(I3:N3)</f>
        <v>1060.152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740.15200000000004</v>
      </c>
      <c r="V3" s="16">
        <f t="shared" si="0"/>
        <v>0</v>
      </c>
      <c r="W3" s="17">
        <f>SUM(Q3:V3)</f>
        <v>1060.152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740.15200000000004</v>
      </c>
      <c r="AQ3" s="8">
        <f t="shared" si="3"/>
        <v>0</v>
      </c>
      <c r="AR3" s="8">
        <f>SUM(AL3:AQ3)</f>
        <v>996.15200000000004</v>
      </c>
      <c r="AT3" s="8">
        <v>30.89</v>
      </c>
      <c r="AU3" s="8">
        <v>30.89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30.89</v>
      </c>
      <c r="BM3" s="8">
        <f>AU3</f>
        <v>30.89</v>
      </c>
      <c r="BN3" s="8">
        <f>BC3</f>
        <v>32</v>
      </c>
      <c r="BO3" s="8">
        <f>BJ3</f>
        <v>32</v>
      </c>
      <c r="BP3" s="138">
        <f>BL3-BN3</f>
        <v>-1.1099999999999994</v>
      </c>
      <c r="BQ3" s="138">
        <f>BM3-BO3</f>
        <v>-1.1099999999999994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900</v>
      </c>
      <c r="G4" s="16">
        <f>'[3]25'!G6</f>
        <v>0</v>
      </c>
      <c r="H4" s="17">
        <f>SUM(B4:G4)</f>
        <v>1220</v>
      </c>
      <c r="I4" s="15">
        <f>'[3]25'!J6</f>
        <v>320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857.15200000000004</v>
      </c>
      <c r="N4" s="16">
        <f>'[3]25'!O6</f>
        <v>0</v>
      </c>
      <c r="O4" s="17">
        <f>SUM(I4:N4)</f>
        <v>1177.152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857.15200000000004</v>
      </c>
      <c r="V4" s="16">
        <f>IF($P4=1,N4,IF(AND($P4=0.985,N4&gt;0.985*G4),G4*0.985,IF(AND($P4=0.965,N4&gt;0.965*G4),0.965*G4,N4)))</f>
        <v>0</v>
      </c>
      <c r="W4" s="17">
        <f>SUM(Q4:V4)</f>
        <v>1177.152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857.15200000000004</v>
      </c>
      <c r="AQ4" s="8">
        <f t="shared" si="3"/>
        <v>0</v>
      </c>
      <c r="AR4" s="8">
        <f t="shared" ref="AR4:AR67" si="18">SUM(AL4:AQ4)</f>
        <v>1113.152</v>
      </c>
      <c r="AT4" s="8">
        <v>30.89</v>
      </c>
      <c r="AU4" s="8">
        <v>30.89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30.89</v>
      </c>
      <c r="BM4" s="8">
        <f t="shared" ref="BM4:BM67" si="22">AU4</f>
        <v>30.89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-1.1099999999999994</v>
      </c>
      <c r="BQ4" s="138">
        <f t="shared" ref="BQ4:BQ67" si="26">BM4-BO4</f>
        <v>-1.1099999999999994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900</v>
      </c>
      <c r="G5" s="16">
        <f>'[3]25'!G7</f>
        <v>0</v>
      </c>
      <c r="H5" s="17">
        <f t="shared" ref="H5:H68" si="27">SUM(B5:G5)</f>
        <v>1220</v>
      </c>
      <c r="I5" s="15">
        <f>'[3]25'!J7</f>
        <v>320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686.15200000000004</v>
      </c>
      <c r="N5" s="16">
        <f>'[3]25'!O7</f>
        <v>0</v>
      </c>
      <c r="O5" s="17">
        <f t="shared" ref="O5:O68" si="28">SUM(I5:N5)</f>
        <v>1006.152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686.15200000000004</v>
      </c>
      <c r="V5" s="16">
        <f t="shared" si="0"/>
        <v>0</v>
      </c>
      <c r="W5" s="17">
        <f t="shared" ref="W5:W68" si="30">SUM(Q5:V5)</f>
        <v>1006.152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686.15200000000004</v>
      </c>
      <c r="AQ5" s="8">
        <f t="shared" si="3"/>
        <v>0</v>
      </c>
      <c r="AR5" s="8">
        <f t="shared" si="18"/>
        <v>942.15200000000004</v>
      </c>
      <c r="AT5" s="8">
        <v>30.89</v>
      </c>
      <c r="AU5" s="8">
        <v>30.89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30.89</v>
      </c>
      <c r="BM5" s="8">
        <f t="shared" si="22"/>
        <v>30.89</v>
      </c>
      <c r="BN5" s="8">
        <f t="shared" si="23"/>
        <v>32</v>
      </c>
      <c r="BO5" s="8">
        <f t="shared" si="24"/>
        <v>32</v>
      </c>
      <c r="BP5" s="138">
        <f t="shared" si="25"/>
        <v>-1.1099999999999994</v>
      </c>
      <c r="BQ5" s="138">
        <f t="shared" si="26"/>
        <v>-1.1099999999999994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900</v>
      </c>
      <c r="G6" s="16">
        <f>'[3]25'!G8</f>
        <v>0</v>
      </c>
      <c r="H6" s="17">
        <f t="shared" si="27"/>
        <v>1220</v>
      </c>
      <c r="I6" s="15">
        <f>'[3]25'!J8</f>
        <v>320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666.15200000000004</v>
      </c>
      <c r="N6" s="16">
        <f>'[3]25'!O8</f>
        <v>0</v>
      </c>
      <c r="O6" s="17">
        <f t="shared" si="28"/>
        <v>986.15200000000004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666.15200000000004</v>
      </c>
      <c r="V6" s="16">
        <f t="shared" si="0"/>
        <v>0</v>
      </c>
      <c r="W6" s="17">
        <f t="shared" si="30"/>
        <v>986.15200000000004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666.15200000000004</v>
      </c>
      <c r="AQ6" s="8">
        <f t="shared" si="3"/>
        <v>0</v>
      </c>
      <c r="AR6" s="8">
        <f t="shared" si="18"/>
        <v>922.15200000000004</v>
      </c>
      <c r="AT6" s="8">
        <v>30.89</v>
      </c>
      <c r="AU6" s="8">
        <v>30.89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30.89</v>
      </c>
      <c r="BM6" s="8">
        <f t="shared" si="22"/>
        <v>30.89</v>
      </c>
      <c r="BN6" s="8">
        <f t="shared" si="23"/>
        <v>32</v>
      </c>
      <c r="BO6" s="8">
        <f t="shared" si="24"/>
        <v>32</v>
      </c>
      <c r="BP6" s="138">
        <f t="shared" si="25"/>
        <v>-1.1099999999999994</v>
      </c>
      <c r="BQ6" s="138">
        <f t="shared" si="26"/>
        <v>-1.1099999999999994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900</v>
      </c>
      <c r="G7" s="16">
        <f>'[3]25'!G9</f>
        <v>0</v>
      </c>
      <c r="H7" s="17">
        <f t="shared" si="27"/>
        <v>1220</v>
      </c>
      <c r="I7" s="15">
        <f>'[3]25'!J9</f>
        <v>320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625.15200000000004</v>
      </c>
      <c r="N7" s="16">
        <f>'[3]25'!O9</f>
        <v>0</v>
      </c>
      <c r="O7" s="17">
        <f t="shared" si="28"/>
        <v>945.15200000000004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625.15200000000004</v>
      </c>
      <c r="V7" s="16">
        <f t="shared" si="0"/>
        <v>0</v>
      </c>
      <c r="W7" s="17">
        <f t="shared" si="30"/>
        <v>945.15200000000004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13.85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13.85</v>
      </c>
      <c r="AL7" s="8">
        <f t="shared" si="3"/>
        <v>274.14999999999998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625.15200000000004</v>
      </c>
      <c r="AQ7" s="8">
        <f t="shared" si="3"/>
        <v>0</v>
      </c>
      <c r="AR7" s="8">
        <f t="shared" si="18"/>
        <v>899.30200000000002</v>
      </c>
      <c r="AT7" s="8">
        <v>30.89</v>
      </c>
      <c r="AU7" s="8">
        <v>30.89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13.85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13.85</v>
      </c>
      <c r="BL7" s="8">
        <f t="shared" si="21"/>
        <v>30.89</v>
      </c>
      <c r="BM7" s="8">
        <f t="shared" si="22"/>
        <v>30.89</v>
      </c>
      <c r="BN7" s="8">
        <f t="shared" si="23"/>
        <v>32</v>
      </c>
      <c r="BO7" s="8">
        <f t="shared" si="24"/>
        <v>13.85</v>
      </c>
      <c r="BP7" s="138">
        <f t="shared" si="25"/>
        <v>-1.1099999999999994</v>
      </c>
      <c r="BQ7" s="138">
        <f t="shared" si="26"/>
        <v>17.04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900</v>
      </c>
      <c r="G8" s="16">
        <f>'[3]25'!G10</f>
        <v>0</v>
      </c>
      <c r="H8" s="17">
        <f t="shared" si="27"/>
        <v>1220</v>
      </c>
      <c r="I8" s="15">
        <f>'[3]25'!J10</f>
        <v>320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625.15200000000004</v>
      </c>
      <c r="N8" s="16">
        <f>'[3]25'!O10</f>
        <v>0</v>
      </c>
      <c r="O8" s="17">
        <f t="shared" si="28"/>
        <v>945.15200000000004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625.15200000000004</v>
      </c>
      <c r="V8" s="16">
        <f t="shared" si="0"/>
        <v>0</v>
      </c>
      <c r="W8" s="17">
        <f t="shared" si="30"/>
        <v>945.15200000000004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13.85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13.85</v>
      </c>
      <c r="AL8" s="8">
        <f t="shared" si="3"/>
        <v>274.14999999999998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625.15200000000004</v>
      </c>
      <c r="AQ8" s="8">
        <f t="shared" si="3"/>
        <v>0</v>
      </c>
      <c r="AR8" s="8">
        <f t="shared" si="18"/>
        <v>899.30200000000002</v>
      </c>
      <c r="AT8" s="8">
        <v>30.89</v>
      </c>
      <c r="AU8" s="8">
        <v>30.89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13.85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13.85</v>
      </c>
      <c r="BL8" s="8">
        <f t="shared" si="21"/>
        <v>30.89</v>
      </c>
      <c r="BM8" s="8">
        <f t="shared" si="22"/>
        <v>30.89</v>
      </c>
      <c r="BN8" s="8">
        <f t="shared" si="23"/>
        <v>32</v>
      </c>
      <c r="BO8" s="8">
        <f t="shared" si="24"/>
        <v>13.85</v>
      </c>
      <c r="BP8" s="138">
        <f t="shared" si="25"/>
        <v>-1.1099999999999994</v>
      </c>
      <c r="BQ8" s="138">
        <f t="shared" si="26"/>
        <v>17.04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900</v>
      </c>
      <c r="G9" s="16">
        <f>'[3]25'!G11</f>
        <v>0</v>
      </c>
      <c r="H9" s="17">
        <f t="shared" si="27"/>
        <v>1220</v>
      </c>
      <c r="I9" s="15">
        <f>'[3]25'!J11</f>
        <v>320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634.15200000000004</v>
      </c>
      <c r="N9" s="16">
        <f>'[3]25'!O11</f>
        <v>0</v>
      </c>
      <c r="O9" s="17">
        <f t="shared" si="28"/>
        <v>954.15200000000004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634.15200000000004</v>
      </c>
      <c r="V9" s="16">
        <f t="shared" si="0"/>
        <v>0</v>
      </c>
      <c r="W9" s="17">
        <f t="shared" si="30"/>
        <v>954.15200000000004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13.85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13.85</v>
      </c>
      <c r="AL9" s="8">
        <f t="shared" si="3"/>
        <v>274.14999999999998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634.15200000000004</v>
      </c>
      <c r="AQ9" s="8">
        <f t="shared" si="3"/>
        <v>0</v>
      </c>
      <c r="AR9" s="8">
        <f t="shared" si="18"/>
        <v>908.30200000000002</v>
      </c>
      <c r="AT9" s="8">
        <v>30.89</v>
      </c>
      <c r="AU9" s="8">
        <v>13.37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13.85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13.85</v>
      </c>
      <c r="BL9" s="8">
        <f t="shared" si="21"/>
        <v>30.89</v>
      </c>
      <c r="BM9" s="8">
        <f t="shared" si="22"/>
        <v>13.37</v>
      </c>
      <c r="BN9" s="8">
        <f t="shared" si="23"/>
        <v>32</v>
      </c>
      <c r="BO9" s="8">
        <f t="shared" si="24"/>
        <v>13.85</v>
      </c>
      <c r="BP9" s="138">
        <f t="shared" si="25"/>
        <v>-1.1099999999999994</v>
      </c>
      <c r="BQ9" s="138">
        <f t="shared" si="26"/>
        <v>-0.48000000000000043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900</v>
      </c>
      <c r="G10" s="16">
        <f>'[3]25'!G12</f>
        <v>0</v>
      </c>
      <c r="H10" s="17">
        <f t="shared" si="27"/>
        <v>1220</v>
      </c>
      <c r="I10" s="15">
        <f>'[3]25'!J12</f>
        <v>320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634.15200000000004</v>
      </c>
      <c r="N10" s="16">
        <f>'[3]25'!O12</f>
        <v>0</v>
      </c>
      <c r="O10" s="17">
        <f t="shared" si="28"/>
        <v>954.15200000000004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634.15200000000004</v>
      </c>
      <c r="V10" s="16">
        <f t="shared" si="0"/>
        <v>0</v>
      </c>
      <c r="W10" s="17">
        <f t="shared" si="30"/>
        <v>954.15200000000004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13.85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13.85</v>
      </c>
      <c r="AL10" s="8">
        <f t="shared" si="3"/>
        <v>274.14999999999998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634.15200000000004</v>
      </c>
      <c r="AQ10" s="8">
        <f t="shared" si="3"/>
        <v>0</v>
      </c>
      <c r="AR10" s="8">
        <f t="shared" si="18"/>
        <v>908.30200000000002</v>
      </c>
      <c r="AT10" s="8">
        <v>30.89</v>
      </c>
      <c r="AU10" s="8">
        <v>13.37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13.85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13.85</v>
      </c>
      <c r="BL10" s="8">
        <f t="shared" si="21"/>
        <v>30.89</v>
      </c>
      <c r="BM10" s="8">
        <f t="shared" si="22"/>
        <v>13.37</v>
      </c>
      <c r="BN10" s="8">
        <f t="shared" si="23"/>
        <v>32</v>
      </c>
      <c r="BO10" s="8">
        <f t="shared" si="24"/>
        <v>13.85</v>
      </c>
      <c r="BP10" s="138">
        <f t="shared" si="25"/>
        <v>-1.1099999999999994</v>
      </c>
      <c r="BQ10" s="138">
        <f t="shared" si="26"/>
        <v>-0.48000000000000043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900</v>
      </c>
      <c r="G11" s="16">
        <f>'[3]25'!G13</f>
        <v>0</v>
      </c>
      <c r="H11" s="17">
        <f t="shared" si="27"/>
        <v>1220</v>
      </c>
      <c r="I11" s="15">
        <f>'[3]25'!J13</f>
        <v>320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634.15200000000004</v>
      </c>
      <c r="N11" s="16">
        <f>'[3]25'!O13</f>
        <v>0</v>
      </c>
      <c r="O11" s="17">
        <f t="shared" si="28"/>
        <v>954.15200000000004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634.15200000000004</v>
      </c>
      <c r="V11" s="16">
        <f t="shared" si="0"/>
        <v>0</v>
      </c>
      <c r="W11" s="17">
        <f t="shared" si="30"/>
        <v>954.15200000000004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634.15200000000004</v>
      </c>
      <c r="AQ11" s="8">
        <f t="shared" si="3"/>
        <v>0</v>
      </c>
      <c r="AR11" s="8">
        <f t="shared" si="18"/>
        <v>890.15200000000004</v>
      </c>
      <c r="AT11" s="8">
        <v>30.89</v>
      </c>
      <c r="AU11" s="8">
        <v>13.37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30.89</v>
      </c>
      <c r="BM11" s="8">
        <f t="shared" si="22"/>
        <v>13.37</v>
      </c>
      <c r="BN11" s="8">
        <f t="shared" si="23"/>
        <v>32</v>
      </c>
      <c r="BO11" s="8">
        <f t="shared" si="24"/>
        <v>32</v>
      </c>
      <c r="BP11" s="138">
        <f t="shared" si="25"/>
        <v>-1.1099999999999994</v>
      </c>
      <c r="BQ11" s="138">
        <f t="shared" si="26"/>
        <v>-18.630000000000003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900</v>
      </c>
      <c r="G12" s="16">
        <f>'[3]25'!G14</f>
        <v>0</v>
      </c>
      <c r="H12" s="17">
        <f t="shared" si="27"/>
        <v>1220</v>
      </c>
      <c r="I12" s="15">
        <f>'[3]25'!J14</f>
        <v>320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634.15200000000004</v>
      </c>
      <c r="N12" s="16">
        <f>'[3]25'!O14</f>
        <v>0</v>
      </c>
      <c r="O12" s="17">
        <f t="shared" si="28"/>
        <v>954.15200000000004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634.15200000000004</v>
      </c>
      <c r="V12" s="16">
        <f t="shared" si="0"/>
        <v>0</v>
      </c>
      <c r="W12" s="17">
        <f t="shared" si="30"/>
        <v>954.15200000000004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634.15200000000004</v>
      </c>
      <c r="AQ12" s="8">
        <f t="shared" si="3"/>
        <v>0</v>
      </c>
      <c r="AR12" s="8">
        <f t="shared" si="18"/>
        <v>890.15200000000004</v>
      </c>
      <c r="AT12" s="8">
        <v>30.89</v>
      </c>
      <c r="AU12" s="8">
        <v>18.95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30.89</v>
      </c>
      <c r="BM12" s="8">
        <f t="shared" si="22"/>
        <v>18.95</v>
      </c>
      <c r="BN12" s="8">
        <f t="shared" si="23"/>
        <v>32</v>
      </c>
      <c r="BO12" s="8">
        <f t="shared" si="24"/>
        <v>32</v>
      </c>
      <c r="BP12" s="138">
        <f t="shared" si="25"/>
        <v>-1.1099999999999994</v>
      </c>
      <c r="BQ12" s="138">
        <f t="shared" si="26"/>
        <v>-13.05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900</v>
      </c>
      <c r="G13" s="16">
        <f>'[3]25'!G15</f>
        <v>0</v>
      </c>
      <c r="H13" s="17">
        <f t="shared" si="27"/>
        <v>1220</v>
      </c>
      <c r="I13" s="15">
        <f>'[3]25'!J15</f>
        <v>320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634.15200000000004</v>
      </c>
      <c r="N13" s="16">
        <f>'[3]25'!O15</f>
        <v>0</v>
      </c>
      <c r="O13" s="17">
        <f t="shared" si="28"/>
        <v>954.15200000000004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634.15200000000004</v>
      </c>
      <c r="V13" s="16">
        <f t="shared" si="0"/>
        <v>0</v>
      </c>
      <c r="W13" s="17">
        <f t="shared" si="30"/>
        <v>954.15200000000004</v>
      </c>
      <c r="X13" s="8">
        <f t="shared" si="4"/>
        <v>19.63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19.63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268.37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634.15200000000004</v>
      </c>
      <c r="AQ13" s="8">
        <f t="shared" si="3"/>
        <v>0</v>
      </c>
      <c r="AR13" s="8">
        <f t="shared" si="18"/>
        <v>902.52200000000005</v>
      </c>
      <c r="AT13" s="8">
        <v>30.89</v>
      </c>
      <c r="AU13" s="8">
        <v>18.95</v>
      </c>
      <c r="AW13" s="203">
        <v>19.63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19.63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30.89</v>
      </c>
      <c r="BM13" s="8">
        <f t="shared" si="22"/>
        <v>18.95</v>
      </c>
      <c r="BN13" s="8">
        <f t="shared" si="23"/>
        <v>19.63</v>
      </c>
      <c r="BO13" s="8">
        <f t="shared" si="24"/>
        <v>32</v>
      </c>
      <c r="BP13" s="138">
        <f t="shared" si="25"/>
        <v>11.260000000000002</v>
      </c>
      <c r="BQ13" s="138">
        <f t="shared" si="26"/>
        <v>-13.05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900</v>
      </c>
      <c r="G14" s="16">
        <f>'[3]25'!G16</f>
        <v>0</v>
      </c>
      <c r="H14" s="17">
        <f t="shared" si="27"/>
        <v>1220</v>
      </c>
      <c r="I14" s="15">
        <f>'[3]25'!J16</f>
        <v>320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634.15200000000004</v>
      </c>
      <c r="N14" s="16">
        <f>'[3]25'!O16</f>
        <v>0</v>
      </c>
      <c r="O14" s="17">
        <f t="shared" si="28"/>
        <v>954.15200000000004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634.15200000000004</v>
      </c>
      <c r="V14" s="16">
        <f t="shared" si="0"/>
        <v>0</v>
      </c>
      <c r="W14" s="17">
        <f t="shared" si="30"/>
        <v>954.15200000000004</v>
      </c>
      <c r="X14" s="8">
        <f t="shared" si="4"/>
        <v>19.63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19.63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268.37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634.15200000000004</v>
      </c>
      <c r="AQ14" s="8">
        <f t="shared" si="3"/>
        <v>0</v>
      </c>
      <c r="AR14" s="8">
        <f t="shared" si="18"/>
        <v>902.52200000000005</v>
      </c>
      <c r="AT14" s="8">
        <v>30.89</v>
      </c>
      <c r="AU14" s="8">
        <v>18.95</v>
      </c>
      <c r="AW14" s="203">
        <v>19.63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19.63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30.89</v>
      </c>
      <c r="BM14" s="8">
        <f t="shared" si="22"/>
        <v>18.95</v>
      </c>
      <c r="BN14" s="8">
        <f t="shared" si="23"/>
        <v>19.63</v>
      </c>
      <c r="BO14" s="8">
        <f t="shared" si="24"/>
        <v>32</v>
      </c>
      <c r="BP14" s="138">
        <f t="shared" si="25"/>
        <v>11.260000000000002</v>
      </c>
      <c r="BQ14" s="138">
        <f t="shared" si="26"/>
        <v>-13.05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900</v>
      </c>
      <c r="G15" s="16">
        <f>'[3]25'!G17</f>
        <v>0</v>
      </c>
      <c r="H15" s="17">
        <f t="shared" si="27"/>
        <v>1220</v>
      </c>
      <c r="I15" s="15">
        <f>'[3]25'!J17</f>
        <v>320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634.15200000000004</v>
      </c>
      <c r="N15" s="16">
        <f>'[3]25'!O17</f>
        <v>0</v>
      </c>
      <c r="O15" s="17">
        <f t="shared" si="28"/>
        <v>954.15200000000004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634.15200000000004</v>
      </c>
      <c r="V15" s="16">
        <f t="shared" si="0"/>
        <v>0</v>
      </c>
      <c r="W15" s="17">
        <f t="shared" si="30"/>
        <v>954.15200000000004</v>
      </c>
      <c r="X15" s="8">
        <f t="shared" si="4"/>
        <v>24.16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24.16</v>
      </c>
      <c r="AE15" s="8">
        <f t="shared" si="11"/>
        <v>24.16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24.16</v>
      </c>
      <c r="AL15" s="8">
        <f t="shared" si="3"/>
        <v>271.67999999999995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634.15200000000004</v>
      </c>
      <c r="AQ15" s="8">
        <f t="shared" si="3"/>
        <v>0</v>
      </c>
      <c r="AR15" s="8">
        <f t="shared" si="18"/>
        <v>905.83199999999999</v>
      </c>
      <c r="AT15" s="8">
        <v>30.89</v>
      </c>
      <c r="AU15" s="8">
        <v>23.32</v>
      </c>
      <c r="AW15" s="203">
        <v>24.16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24.16</v>
      </c>
      <c r="BD15" s="203">
        <v>24.16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24.16</v>
      </c>
      <c r="BL15" s="8">
        <f t="shared" si="21"/>
        <v>30.89</v>
      </c>
      <c r="BM15" s="8">
        <f t="shared" si="22"/>
        <v>23.32</v>
      </c>
      <c r="BN15" s="8">
        <f t="shared" si="23"/>
        <v>24.16</v>
      </c>
      <c r="BO15" s="8">
        <f t="shared" si="24"/>
        <v>24.16</v>
      </c>
      <c r="BP15" s="138">
        <f t="shared" si="25"/>
        <v>6.73</v>
      </c>
      <c r="BQ15" s="138">
        <f t="shared" si="26"/>
        <v>-0.83999999999999986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900</v>
      </c>
      <c r="G16" s="16">
        <f>'[3]25'!G18</f>
        <v>0</v>
      </c>
      <c r="H16" s="17">
        <f t="shared" si="27"/>
        <v>1220</v>
      </c>
      <c r="I16" s="15">
        <f>'[3]25'!J18</f>
        <v>320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634.15200000000004</v>
      </c>
      <c r="N16" s="16">
        <f>'[3]25'!O18</f>
        <v>0</v>
      </c>
      <c r="O16" s="17">
        <f t="shared" si="28"/>
        <v>954.15200000000004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634.15200000000004</v>
      </c>
      <c r="V16" s="16">
        <f t="shared" si="0"/>
        <v>0</v>
      </c>
      <c r="W16" s="17">
        <f t="shared" si="30"/>
        <v>954.15200000000004</v>
      </c>
      <c r="X16" s="8">
        <f t="shared" si="4"/>
        <v>24.16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24.16</v>
      </c>
      <c r="AE16" s="8">
        <f t="shared" si="11"/>
        <v>24.16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24.16</v>
      </c>
      <c r="AL16" s="8">
        <f t="shared" si="3"/>
        <v>271.67999999999995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634.15200000000004</v>
      </c>
      <c r="AQ16" s="8">
        <f t="shared" si="3"/>
        <v>0</v>
      </c>
      <c r="AR16" s="8">
        <f t="shared" si="18"/>
        <v>905.83199999999999</v>
      </c>
      <c r="AT16" s="8">
        <v>30.89</v>
      </c>
      <c r="AU16" s="8">
        <v>23.32</v>
      </c>
      <c r="AW16" s="203">
        <v>24.16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24.16</v>
      </c>
      <c r="BD16" s="203">
        <v>24.16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24.16</v>
      </c>
      <c r="BL16" s="8">
        <f t="shared" si="21"/>
        <v>30.89</v>
      </c>
      <c r="BM16" s="8">
        <f t="shared" si="22"/>
        <v>23.32</v>
      </c>
      <c r="BN16" s="8">
        <f t="shared" si="23"/>
        <v>24.16</v>
      </c>
      <c r="BO16" s="8">
        <f t="shared" si="24"/>
        <v>24.16</v>
      </c>
      <c r="BP16" s="138">
        <f t="shared" si="25"/>
        <v>6.73</v>
      </c>
      <c r="BQ16" s="138">
        <f t="shared" si="26"/>
        <v>-0.83999999999999986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900</v>
      </c>
      <c r="G17" s="16">
        <f>'[3]25'!G19</f>
        <v>0</v>
      </c>
      <c r="H17" s="17">
        <f t="shared" si="27"/>
        <v>1220</v>
      </c>
      <c r="I17" s="15">
        <f>'[3]25'!J19</f>
        <v>320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634.15200000000004</v>
      </c>
      <c r="N17" s="16">
        <f>'[3]25'!O19</f>
        <v>0</v>
      </c>
      <c r="O17" s="17">
        <f t="shared" si="28"/>
        <v>954.15200000000004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634.15200000000004</v>
      </c>
      <c r="V17" s="16">
        <f t="shared" si="0"/>
        <v>0</v>
      </c>
      <c r="W17" s="17">
        <f t="shared" si="30"/>
        <v>954.15200000000004</v>
      </c>
      <c r="X17" s="8">
        <f t="shared" si="4"/>
        <v>24.16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24.16</v>
      </c>
      <c r="AE17" s="8">
        <f t="shared" si="11"/>
        <v>24.16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24.16</v>
      </c>
      <c r="AL17" s="8">
        <f t="shared" si="3"/>
        <v>271.67999999999995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634.15200000000004</v>
      </c>
      <c r="AQ17" s="8">
        <f t="shared" si="3"/>
        <v>0</v>
      </c>
      <c r="AR17" s="8">
        <f t="shared" si="18"/>
        <v>905.83199999999999</v>
      </c>
      <c r="AT17" s="8">
        <v>30.89</v>
      </c>
      <c r="AU17" s="8">
        <v>23.32</v>
      </c>
      <c r="AW17" s="203">
        <v>24.16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24.16</v>
      </c>
      <c r="BD17" s="203">
        <v>24.16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24.16</v>
      </c>
      <c r="BL17" s="8">
        <f t="shared" si="21"/>
        <v>30.89</v>
      </c>
      <c r="BM17" s="8">
        <f t="shared" si="22"/>
        <v>23.32</v>
      </c>
      <c r="BN17" s="8">
        <f t="shared" si="23"/>
        <v>24.16</v>
      </c>
      <c r="BO17" s="8">
        <f t="shared" si="24"/>
        <v>24.16</v>
      </c>
      <c r="BP17" s="138">
        <f t="shared" si="25"/>
        <v>6.73</v>
      </c>
      <c r="BQ17" s="138">
        <f t="shared" si="26"/>
        <v>-0.83999999999999986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900</v>
      </c>
      <c r="G18" s="16">
        <f>'[3]25'!G20</f>
        <v>0</v>
      </c>
      <c r="H18" s="17">
        <f t="shared" si="27"/>
        <v>1220</v>
      </c>
      <c r="I18" s="15">
        <f>'[3]25'!J20</f>
        <v>320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634.15200000000004</v>
      </c>
      <c r="N18" s="16">
        <f>'[3]25'!O20</f>
        <v>0</v>
      </c>
      <c r="O18" s="17">
        <f t="shared" si="28"/>
        <v>954.15200000000004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634.15200000000004</v>
      </c>
      <c r="V18" s="16">
        <f t="shared" si="0"/>
        <v>0</v>
      </c>
      <c r="W18" s="17">
        <f t="shared" si="30"/>
        <v>954.15200000000004</v>
      </c>
      <c r="X18" s="8">
        <f t="shared" si="4"/>
        <v>24.16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24.16</v>
      </c>
      <c r="AE18" s="8">
        <f t="shared" si="11"/>
        <v>24.16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24.16</v>
      </c>
      <c r="AL18" s="8">
        <f t="shared" si="3"/>
        <v>271.67999999999995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634.15200000000004</v>
      </c>
      <c r="AQ18" s="8">
        <f t="shared" si="3"/>
        <v>0</v>
      </c>
      <c r="AR18" s="8">
        <f t="shared" si="18"/>
        <v>905.83199999999999</v>
      </c>
      <c r="AT18" s="8">
        <v>30.89</v>
      </c>
      <c r="AU18" s="8">
        <v>23.32</v>
      </c>
      <c r="AW18" s="203">
        <v>24.16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24.16</v>
      </c>
      <c r="BD18" s="203">
        <v>24.16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24.16</v>
      </c>
      <c r="BL18" s="8">
        <f t="shared" si="21"/>
        <v>30.89</v>
      </c>
      <c r="BM18" s="8">
        <f t="shared" si="22"/>
        <v>23.32</v>
      </c>
      <c r="BN18" s="8">
        <f t="shared" si="23"/>
        <v>24.16</v>
      </c>
      <c r="BO18" s="8">
        <f t="shared" si="24"/>
        <v>24.16</v>
      </c>
      <c r="BP18" s="138">
        <f t="shared" si="25"/>
        <v>6.73</v>
      </c>
      <c r="BQ18" s="138">
        <f t="shared" si="26"/>
        <v>-0.83999999999999986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900</v>
      </c>
      <c r="G19" s="16">
        <f>'[3]25'!G21</f>
        <v>0</v>
      </c>
      <c r="H19" s="17">
        <f t="shared" si="27"/>
        <v>1220</v>
      </c>
      <c r="I19" s="15">
        <f>'[3]25'!J21</f>
        <v>320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634.15200000000004</v>
      </c>
      <c r="N19" s="16">
        <f>'[3]25'!O21</f>
        <v>0</v>
      </c>
      <c r="O19" s="17">
        <f t="shared" si="28"/>
        <v>954.15200000000004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634.15200000000004</v>
      </c>
      <c r="V19" s="16">
        <f t="shared" si="29"/>
        <v>0</v>
      </c>
      <c r="W19" s="17">
        <f t="shared" si="30"/>
        <v>954.15200000000004</v>
      </c>
      <c r="X19" s="8">
        <f t="shared" si="4"/>
        <v>24.16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24.16</v>
      </c>
      <c r="AE19" s="8">
        <f t="shared" si="11"/>
        <v>24.16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24.16</v>
      </c>
      <c r="AL19" s="8">
        <f t="shared" ref="AL19:AQ61" si="31">Q19-X19-AE19</f>
        <v>271.67999999999995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634.15200000000004</v>
      </c>
      <c r="AQ19" s="8">
        <f t="shared" si="31"/>
        <v>0</v>
      </c>
      <c r="AR19" s="8">
        <f t="shared" si="18"/>
        <v>905.83199999999999</v>
      </c>
      <c r="AT19" s="8">
        <v>30.89</v>
      </c>
      <c r="AU19" s="8">
        <v>23.32</v>
      </c>
      <c r="AW19" s="203">
        <v>24.16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24.16</v>
      </c>
      <c r="BD19" s="203">
        <v>24.16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24.16</v>
      </c>
      <c r="BL19" s="8">
        <f t="shared" si="21"/>
        <v>30.89</v>
      </c>
      <c r="BM19" s="8">
        <f t="shared" si="22"/>
        <v>23.32</v>
      </c>
      <c r="BN19" s="8">
        <f t="shared" si="23"/>
        <v>24.16</v>
      </c>
      <c r="BO19" s="8">
        <f t="shared" si="24"/>
        <v>24.16</v>
      </c>
      <c r="BP19" s="138">
        <f t="shared" si="25"/>
        <v>6.73</v>
      </c>
      <c r="BQ19" s="138">
        <f t="shared" si="26"/>
        <v>-0.83999999999999986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900</v>
      </c>
      <c r="G20" s="16">
        <f>'[3]25'!G22</f>
        <v>0</v>
      </c>
      <c r="H20" s="17">
        <f t="shared" si="27"/>
        <v>1220</v>
      </c>
      <c r="I20" s="15">
        <f>'[3]25'!J22</f>
        <v>320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634.15200000000004</v>
      </c>
      <c r="N20" s="16">
        <f>'[3]25'!O22</f>
        <v>0</v>
      </c>
      <c r="O20" s="17">
        <f t="shared" si="28"/>
        <v>954.15200000000004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634.15200000000004</v>
      </c>
      <c r="V20" s="16">
        <f t="shared" si="29"/>
        <v>0</v>
      </c>
      <c r="W20" s="17">
        <f t="shared" si="30"/>
        <v>954.15200000000004</v>
      </c>
      <c r="X20" s="8">
        <f t="shared" si="4"/>
        <v>24.16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24.16</v>
      </c>
      <c r="AE20" s="8">
        <f t="shared" si="11"/>
        <v>24.16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24.16</v>
      </c>
      <c r="AL20" s="8">
        <f t="shared" si="31"/>
        <v>271.67999999999995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634.15200000000004</v>
      </c>
      <c r="AQ20" s="8">
        <f t="shared" si="31"/>
        <v>0</v>
      </c>
      <c r="AR20" s="8">
        <f t="shared" si="18"/>
        <v>905.83199999999999</v>
      </c>
      <c r="AT20" s="8">
        <v>30.89</v>
      </c>
      <c r="AU20" s="8">
        <v>23.32</v>
      </c>
      <c r="AW20" s="203">
        <v>24.16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24.16</v>
      </c>
      <c r="BD20" s="203">
        <v>24.16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24.16</v>
      </c>
      <c r="BL20" s="8">
        <f t="shared" si="21"/>
        <v>30.89</v>
      </c>
      <c r="BM20" s="8">
        <f t="shared" si="22"/>
        <v>23.32</v>
      </c>
      <c r="BN20" s="8">
        <f t="shared" si="23"/>
        <v>24.16</v>
      </c>
      <c r="BO20" s="8">
        <f t="shared" si="24"/>
        <v>24.16</v>
      </c>
      <c r="BP20" s="138">
        <f t="shared" si="25"/>
        <v>6.73</v>
      </c>
      <c r="BQ20" s="138">
        <f t="shared" si="26"/>
        <v>-0.83999999999999986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900</v>
      </c>
      <c r="G21" s="16">
        <f>'[3]25'!G23</f>
        <v>0</v>
      </c>
      <c r="H21" s="17">
        <f t="shared" si="27"/>
        <v>1220</v>
      </c>
      <c r="I21" s="15">
        <f>'[3]25'!J23</f>
        <v>320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634.15200000000004</v>
      </c>
      <c r="N21" s="16">
        <f>'[3]25'!O23</f>
        <v>0</v>
      </c>
      <c r="O21" s="17">
        <f t="shared" si="28"/>
        <v>954.15200000000004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634.15200000000004</v>
      </c>
      <c r="V21" s="16">
        <f t="shared" si="29"/>
        <v>0</v>
      </c>
      <c r="W21" s="17">
        <f t="shared" si="30"/>
        <v>954.15200000000004</v>
      </c>
      <c r="X21" s="8">
        <f t="shared" si="4"/>
        <v>24.16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24.16</v>
      </c>
      <c r="AE21" s="8">
        <f t="shared" si="11"/>
        <v>24.16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24.16</v>
      </c>
      <c r="AL21" s="8">
        <f t="shared" si="31"/>
        <v>271.67999999999995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634.15200000000004</v>
      </c>
      <c r="AQ21" s="8">
        <f t="shared" si="31"/>
        <v>0</v>
      </c>
      <c r="AR21" s="8">
        <f t="shared" si="18"/>
        <v>905.83199999999999</v>
      </c>
      <c r="AT21" s="8">
        <v>30.89</v>
      </c>
      <c r="AU21" s="8">
        <v>23.32</v>
      </c>
      <c r="AW21" s="203">
        <v>24.16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24.16</v>
      </c>
      <c r="BD21" s="203">
        <v>24.16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24.16</v>
      </c>
      <c r="BL21" s="8">
        <f t="shared" si="21"/>
        <v>30.89</v>
      </c>
      <c r="BM21" s="8">
        <f t="shared" si="22"/>
        <v>23.32</v>
      </c>
      <c r="BN21" s="8">
        <f t="shared" si="23"/>
        <v>24.16</v>
      </c>
      <c r="BO21" s="8">
        <f t="shared" si="24"/>
        <v>24.16</v>
      </c>
      <c r="BP21" s="138">
        <f t="shared" si="25"/>
        <v>6.73</v>
      </c>
      <c r="BQ21" s="138">
        <f t="shared" si="26"/>
        <v>-0.83999999999999986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900</v>
      </c>
      <c r="G22" s="16">
        <f>'[3]25'!G24</f>
        <v>0</v>
      </c>
      <c r="H22" s="17">
        <f t="shared" si="27"/>
        <v>1220</v>
      </c>
      <c r="I22" s="15">
        <f>'[3]25'!J24</f>
        <v>320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634.15200000000004</v>
      </c>
      <c r="N22" s="16">
        <f>'[3]25'!O24</f>
        <v>0</v>
      </c>
      <c r="O22" s="17">
        <f t="shared" si="28"/>
        <v>954.15200000000004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634.15200000000004</v>
      </c>
      <c r="V22" s="16">
        <f t="shared" si="29"/>
        <v>0</v>
      </c>
      <c r="W22" s="17">
        <f t="shared" si="30"/>
        <v>954.15200000000004</v>
      </c>
      <c r="X22" s="8">
        <f t="shared" si="4"/>
        <v>24.16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24.16</v>
      </c>
      <c r="AE22" s="8">
        <f t="shared" si="11"/>
        <v>24.16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24.16</v>
      </c>
      <c r="AL22" s="8">
        <f t="shared" si="31"/>
        <v>271.67999999999995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634.15200000000004</v>
      </c>
      <c r="AQ22" s="8">
        <f t="shared" si="31"/>
        <v>0</v>
      </c>
      <c r="AR22" s="8">
        <f t="shared" si="18"/>
        <v>905.83199999999999</v>
      </c>
      <c r="AT22" s="8">
        <v>30.89</v>
      </c>
      <c r="AU22" s="8">
        <v>23.32</v>
      </c>
      <c r="AW22" s="203">
        <v>24.16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24.16</v>
      </c>
      <c r="BD22" s="203">
        <v>24.16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24.16</v>
      </c>
      <c r="BL22" s="8">
        <f t="shared" si="21"/>
        <v>30.89</v>
      </c>
      <c r="BM22" s="8">
        <f t="shared" si="22"/>
        <v>23.32</v>
      </c>
      <c r="BN22" s="8">
        <f t="shared" si="23"/>
        <v>24.16</v>
      </c>
      <c r="BO22" s="8">
        <f t="shared" si="24"/>
        <v>24.16</v>
      </c>
      <c r="BP22" s="138">
        <f t="shared" si="25"/>
        <v>6.73</v>
      </c>
      <c r="BQ22" s="138">
        <f t="shared" si="26"/>
        <v>-0.83999999999999986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900</v>
      </c>
      <c r="G23" s="16">
        <f>'[3]25'!G25</f>
        <v>0</v>
      </c>
      <c r="H23" s="17">
        <f t="shared" si="27"/>
        <v>1220</v>
      </c>
      <c r="I23" s="15">
        <f>'[3]25'!J25</f>
        <v>320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634.15200000000004</v>
      </c>
      <c r="N23" s="16">
        <f>'[3]25'!O25</f>
        <v>0</v>
      </c>
      <c r="O23" s="17">
        <f t="shared" si="28"/>
        <v>954.15200000000004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634.15200000000004</v>
      </c>
      <c r="V23" s="16">
        <f t="shared" si="29"/>
        <v>0</v>
      </c>
      <c r="W23" s="17">
        <f t="shared" si="30"/>
        <v>954.15200000000004</v>
      </c>
      <c r="X23" s="8">
        <f t="shared" si="4"/>
        <v>24.16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24.16</v>
      </c>
      <c r="AE23" s="8">
        <f t="shared" si="11"/>
        <v>24.16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24.16</v>
      </c>
      <c r="AL23" s="8">
        <f t="shared" si="31"/>
        <v>271.67999999999995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634.15200000000004</v>
      </c>
      <c r="AQ23" s="8">
        <f t="shared" si="31"/>
        <v>0</v>
      </c>
      <c r="AR23" s="8">
        <f t="shared" si="18"/>
        <v>905.83199999999999</v>
      </c>
      <c r="AT23" s="8">
        <v>30.89</v>
      </c>
      <c r="AU23" s="8">
        <v>23.32</v>
      </c>
      <c r="AW23" s="203">
        <v>24.16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24.16</v>
      </c>
      <c r="BD23" s="203">
        <v>24.16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24.16</v>
      </c>
      <c r="BL23" s="8">
        <f t="shared" si="21"/>
        <v>30.89</v>
      </c>
      <c r="BM23" s="8">
        <f t="shared" si="22"/>
        <v>23.32</v>
      </c>
      <c r="BN23" s="8">
        <f t="shared" si="23"/>
        <v>24.16</v>
      </c>
      <c r="BO23" s="8">
        <f t="shared" si="24"/>
        <v>24.16</v>
      </c>
      <c r="BP23" s="138">
        <f t="shared" si="25"/>
        <v>6.73</v>
      </c>
      <c r="BQ23" s="138">
        <f t="shared" si="26"/>
        <v>-0.83999999999999986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900</v>
      </c>
      <c r="G24" s="16">
        <f>'[3]25'!G26</f>
        <v>0</v>
      </c>
      <c r="H24" s="17">
        <f t="shared" si="27"/>
        <v>1220</v>
      </c>
      <c r="I24" s="15">
        <f>'[3]25'!J26</f>
        <v>320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634.15200000000004</v>
      </c>
      <c r="N24" s="16">
        <f>'[3]25'!O26</f>
        <v>0</v>
      </c>
      <c r="O24" s="17">
        <f t="shared" si="28"/>
        <v>954.15200000000004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634.15200000000004</v>
      </c>
      <c r="V24" s="16">
        <f t="shared" si="29"/>
        <v>0</v>
      </c>
      <c r="W24" s="17">
        <f t="shared" si="30"/>
        <v>954.15200000000004</v>
      </c>
      <c r="X24" s="8">
        <f t="shared" si="4"/>
        <v>24.16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24.16</v>
      </c>
      <c r="AE24" s="8">
        <f t="shared" si="11"/>
        <v>24.16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24.16</v>
      </c>
      <c r="AL24" s="8">
        <f t="shared" si="31"/>
        <v>271.67999999999995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634.15200000000004</v>
      </c>
      <c r="AQ24" s="8">
        <f t="shared" si="31"/>
        <v>0</v>
      </c>
      <c r="AR24" s="8">
        <f t="shared" si="18"/>
        <v>905.83199999999999</v>
      </c>
      <c r="AT24" s="8">
        <v>30.89</v>
      </c>
      <c r="AU24" s="8">
        <v>23.32</v>
      </c>
      <c r="AW24" s="203">
        <v>24.16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24.16</v>
      </c>
      <c r="BD24" s="203">
        <v>24.16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24.16</v>
      </c>
      <c r="BL24" s="8">
        <f t="shared" si="21"/>
        <v>30.89</v>
      </c>
      <c r="BM24" s="8">
        <f t="shared" si="22"/>
        <v>23.32</v>
      </c>
      <c r="BN24" s="8">
        <f t="shared" si="23"/>
        <v>24.16</v>
      </c>
      <c r="BO24" s="8">
        <f t="shared" si="24"/>
        <v>24.16</v>
      </c>
      <c r="BP24" s="138">
        <f t="shared" si="25"/>
        <v>6.73</v>
      </c>
      <c r="BQ24" s="138">
        <f t="shared" si="26"/>
        <v>-0.83999999999999986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900</v>
      </c>
      <c r="G25" s="16">
        <f>'[3]25'!G27</f>
        <v>0</v>
      </c>
      <c r="H25" s="17">
        <f t="shared" si="27"/>
        <v>1220</v>
      </c>
      <c r="I25" s="15">
        <f>'[3]25'!J27</f>
        <v>320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634.15200000000004</v>
      </c>
      <c r="N25" s="16">
        <f>'[3]25'!O27</f>
        <v>0</v>
      </c>
      <c r="O25" s="17">
        <f t="shared" si="28"/>
        <v>954.15200000000004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634.15200000000004</v>
      </c>
      <c r="V25" s="16">
        <f t="shared" si="29"/>
        <v>0</v>
      </c>
      <c r="W25" s="17">
        <f t="shared" si="30"/>
        <v>954.15200000000004</v>
      </c>
      <c r="X25" s="8">
        <f t="shared" si="4"/>
        <v>24.16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24.16</v>
      </c>
      <c r="AE25" s="8">
        <f t="shared" si="11"/>
        <v>24.16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24.16</v>
      </c>
      <c r="AL25" s="8">
        <f t="shared" si="31"/>
        <v>271.67999999999995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634.15200000000004</v>
      </c>
      <c r="AQ25" s="8">
        <f t="shared" si="31"/>
        <v>0</v>
      </c>
      <c r="AR25" s="8">
        <f t="shared" si="18"/>
        <v>905.83199999999999</v>
      </c>
      <c r="AT25" s="8">
        <v>30.89</v>
      </c>
      <c r="AU25" s="8">
        <v>23.32</v>
      </c>
      <c r="AW25" s="203">
        <v>24.16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24.16</v>
      </c>
      <c r="BD25" s="203">
        <v>24.16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24.16</v>
      </c>
      <c r="BL25" s="8">
        <f t="shared" si="21"/>
        <v>30.89</v>
      </c>
      <c r="BM25" s="8">
        <f t="shared" si="22"/>
        <v>23.32</v>
      </c>
      <c r="BN25" s="8">
        <f t="shared" si="23"/>
        <v>24.16</v>
      </c>
      <c r="BO25" s="8">
        <f t="shared" si="24"/>
        <v>24.16</v>
      </c>
      <c r="BP25" s="138">
        <f t="shared" si="25"/>
        <v>6.73</v>
      </c>
      <c r="BQ25" s="138">
        <f t="shared" si="26"/>
        <v>-0.83999999999999986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900</v>
      </c>
      <c r="G26" s="16">
        <f>'[3]25'!G28</f>
        <v>0</v>
      </c>
      <c r="H26" s="17">
        <f t="shared" si="27"/>
        <v>1220</v>
      </c>
      <c r="I26" s="15">
        <f>'[3]25'!J28</f>
        <v>320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634.15200000000004</v>
      </c>
      <c r="N26" s="16">
        <f>'[3]25'!O28</f>
        <v>0</v>
      </c>
      <c r="O26" s="17">
        <f t="shared" si="28"/>
        <v>954.15200000000004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634.15200000000004</v>
      </c>
      <c r="V26" s="16">
        <f t="shared" si="29"/>
        <v>0</v>
      </c>
      <c r="W26" s="17">
        <f t="shared" si="30"/>
        <v>954.15200000000004</v>
      </c>
      <c r="X26" s="8">
        <f t="shared" si="4"/>
        <v>24.16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24.16</v>
      </c>
      <c r="AE26" s="8">
        <f t="shared" si="11"/>
        <v>24.16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24.16</v>
      </c>
      <c r="AL26" s="8">
        <f t="shared" si="31"/>
        <v>271.67999999999995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634.15200000000004</v>
      </c>
      <c r="AQ26" s="8">
        <f t="shared" si="31"/>
        <v>0</v>
      </c>
      <c r="AR26" s="8">
        <f t="shared" si="18"/>
        <v>905.83199999999999</v>
      </c>
      <c r="AT26" s="8">
        <v>30.89</v>
      </c>
      <c r="AU26" s="8">
        <v>23.32</v>
      </c>
      <c r="AW26" s="203">
        <v>24.16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24.16</v>
      </c>
      <c r="BD26" s="203">
        <v>24.16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24.16</v>
      </c>
      <c r="BL26" s="8">
        <f t="shared" si="21"/>
        <v>30.89</v>
      </c>
      <c r="BM26" s="8">
        <f t="shared" si="22"/>
        <v>23.32</v>
      </c>
      <c r="BN26" s="8">
        <f t="shared" si="23"/>
        <v>24.16</v>
      </c>
      <c r="BO26" s="8">
        <f t="shared" si="24"/>
        <v>24.16</v>
      </c>
      <c r="BP26" s="138">
        <f t="shared" si="25"/>
        <v>6.73</v>
      </c>
      <c r="BQ26" s="138">
        <f t="shared" si="26"/>
        <v>-0.83999999999999986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900</v>
      </c>
      <c r="G27" s="16">
        <f>'[3]25'!G29</f>
        <v>0</v>
      </c>
      <c r="H27" s="17">
        <f t="shared" si="27"/>
        <v>1220</v>
      </c>
      <c r="I27" s="15">
        <f>'[3]25'!J29</f>
        <v>320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634.15200000000004</v>
      </c>
      <c r="N27" s="16">
        <f>'[3]25'!O29</f>
        <v>0</v>
      </c>
      <c r="O27" s="17">
        <f t="shared" si="28"/>
        <v>954.15200000000004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634.15200000000004</v>
      </c>
      <c r="V27" s="16">
        <f t="shared" si="29"/>
        <v>0</v>
      </c>
      <c r="W27" s="17">
        <f t="shared" si="30"/>
        <v>954.15200000000004</v>
      </c>
      <c r="X27" s="8">
        <f t="shared" si="4"/>
        <v>19.63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19.63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268.37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634.15200000000004</v>
      </c>
      <c r="AQ27" s="8">
        <f t="shared" si="31"/>
        <v>0</v>
      </c>
      <c r="AR27" s="8">
        <f t="shared" si="18"/>
        <v>902.52200000000005</v>
      </c>
      <c r="AT27" s="8">
        <v>30.89</v>
      </c>
      <c r="AU27" s="8">
        <v>30.89</v>
      </c>
      <c r="AW27" s="203">
        <v>19.63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19.63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30.89</v>
      </c>
      <c r="BM27" s="8">
        <f t="shared" si="22"/>
        <v>30.89</v>
      </c>
      <c r="BN27" s="8">
        <f t="shared" si="23"/>
        <v>19.63</v>
      </c>
      <c r="BO27" s="8">
        <f t="shared" si="24"/>
        <v>32</v>
      </c>
      <c r="BP27" s="138">
        <f t="shared" si="25"/>
        <v>11.260000000000002</v>
      </c>
      <c r="BQ27" s="138">
        <f t="shared" si="26"/>
        <v>-1.1099999999999994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900</v>
      </c>
      <c r="G28" s="16">
        <f>'[3]25'!G30</f>
        <v>0</v>
      </c>
      <c r="H28" s="17">
        <f t="shared" si="27"/>
        <v>1220</v>
      </c>
      <c r="I28" s="15">
        <f>'[3]25'!J30</f>
        <v>320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634.15200000000004</v>
      </c>
      <c r="N28" s="16">
        <f>'[3]25'!O30</f>
        <v>0</v>
      </c>
      <c r="O28" s="17">
        <f t="shared" si="28"/>
        <v>954.15200000000004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634.15200000000004</v>
      </c>
      <c r="V28" s="16">
        <f t="shared" si="29"/>
        <v>0</v>
      </c>
      <c r="W28" s="17">
        <f t="shared" si="30"/>
        <v>954.15200000000004</v>
      </c>
      <c r="X28" s="8">
        <f t="shared" si="4"/>
        <v>19.63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19.63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268.37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634.15200000000004</v>
      </c>
      <c r="AQ28" s="8">
        <f t="shared" si="31"/>
        <v>0</v>
      </c>
      <c r="AR28" s="8">
        <f t="shared" si="18"/>
        <v>902.52200000000005</v>
      </c>
      <c r="AT28" s="8">
        <v>30.89</v>
      </c>
      <c r="AU28" s="8">
        <v>30.89</v>
      </c>
      <c r="AW28" s="203">
        <v>19.63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19.63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30.89</v>
      </c>
      <c r="BM28" s="8">
        <f t="shared" si="22"/>
        <v>30.89</v>
      </c>
      <c r="BN28" s="8">
        <f t="shared" si="23"/>
        <v>19.63</v>
      </c>
      <c r="BO28" s="8">
        <f t="shared" si="24"/>
        <v>32</v>
      </c>
      <c r="BP28" s="138">
        <f t="shared" si="25"/>
        <v>11.260000000000002</v>
      </c>
      <c r="BQ28" s="138">
        <f t="shared" si="26"/>
        <v>-1.1099999999999994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900</v>
      </c>
      <c r="G29" s="16">
        <f>'[3]25'!G31</f>
        <v>0</v>
      </c>
      <c r="H29" s="17">
        <f t="shared" si="27"/>
        <v>1220</v>
      </c>
      <c r="I29" s="15">
        <f>'[3]25'!J31</f>
        <v>320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634.15200000000004</v>
      </c>
      <c r="N29" s="16">
        <f>'[3]25'!O31</f>
        <v>0</v>
      </c>
      <c r="O29" s="17">
        <f t="shared" si="28"/>
        <v>954.15200000000004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634.15200000000004</v>
      </c>
      <c r="V29" s="16">
        <f t="shared" si="29"/>
        <v>0</v>
      </c>
      <c r="W29" s="17">
        <f t="shared" si="30"/>
        <v>954.15200000000004</v>
      </c>
      <c r="X29" s="8">
        <f t="shared" si="4"/>
        <v>19.63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19.63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268.37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634.15200000000004</v>
      </c>
      <c r="AQ29" s="8">
        <f t="shared" si="31"/>
        <v>0</v>
      </c>
      <c r="AR29" s="8">
        <f t="shared" si="18"/>
        <v>902.52200000000005</v>
      </c>
      <c r="AT29" s="8">
        <v>30.89</v>
      </c>
      <c r="AU29" s="8">
        <v>30.89</v>
      </c>
      <c r="AW29" s="203">
        <v>19.63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19.63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30.89</v>
      </c>
      <c r="BM29" s="8">
        <f t="shared" si="22"/>
        <v>30.89</v>
      </c>
      <c r="BN29" s="8">
        <f t="shared" si="23"/>
        <v>19.63</v>
      </c>
      <c r="BO29" s="8">
        <f t="shared" si="24"/>
        <v>32</v>
      </c>
      <c r="BP29" s="138">
        <f t="shared" si="25"/>
        <v>11.260000000000002</v>
      </c>
      <c r="BQ29" s="138">
        <f t="shared" si="26"/>
        <v>-1.1099999999999994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900</v>
      </c>
      <c r="G30" s="16">
        <f>'[3]25'!G32</f>
        <v>0</v>
      </c>
      <c r="H30" s="17">
        <f t="shared" si="27"/>
        <v>1220</v>
      </c>
      <c r="I30" s="15">
        <f>'[3]25'!J32</f>
        <v>320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634.15200000000004</v>
      </c>
      <c r="N30" s="16">
        <f>'[3]25'!O32</f>
        <v>0</v>
      </c>
      <c r="O30" s="17">
        <f t="shared" si="28"/>
        <v>954.15200000000004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634.15200000000004</v>
      </c>
      <c r="V30" s="16">
        <f t="shared" si="29"/>
        <v>0</v>
      </c>
      <c r="W30" s="17">
        <f t="shared" si="30"/>
        <v>954.15200000000004</v>
      </c>
      <c r="X30" s="8">
        <f t="shared" si="4"/>
        <v>19.63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19.63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268.37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634.15200000000004</v>
      </c>
      <c r="AQ30" s="8">
        <f t="shared" si="31"/>
        <v>0</v>
      </c>
      <c r="AR30" s="8">
        <f t="shared" si="18"/>
        <v>902.52200000000005</v>
      </c>
      <c r="AT30" s="8">
        <v>30.89</v>
      </c>
      <c r="AU30" s="8">
        <v>30.89</v>
      </c>
      <c r="AW30" s="203">
        <v>19.63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19.63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30.89</v>
      </c>
      <c r="BM30" s="8">
        <f t="shared" si="22"/>
        <v>30.89</v>
      </c>
      <c r="BN30" s="8">
        <f t="shared" si="23"/>
        <v>19.63</v>
      </c>
      <c r="BO30" s="8">
        <f t="shared" si="24"/>
        <v>32</v>
      </c>
      <c r="BP30" s="138">
        <f t="shared" si="25"/>
        <v>11.260000000000002</v>
      </c>
      <c r="BQ30" s="138">
        <f t="shared" si="26"/>
        <v>-1.1099999999999994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900</v>
      </c>
      <c r="G31" s="16">
        <f>'[3]25'!G33</f>
        <v>0</v>
      </c>
      <c r="H31" s="17">
        <f t="shared" si="27"/>
        <v>1220</v>
      </c>
      <c r="I31" s="15">
        <f>'[3]25'!J33</f>
        <v>320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634.15200000000004</v>
      </c>
      <c r="N31" s="16">
        <f>'[3]25'!O33</f>
        <v>0</v>
      </c>
      <c r="O31" s="17">
        <f t="shared" si="28"/>
        <v>954.15200000000004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634.15200000000004</v>
      </c>
      <c r="V31" s="16">
        <f t="shared" si="29"/>
        <v>0</v>
      </c>
      <c r="W31" s="17">
        <f t="shared" si="30"/>
        <v>954.15200000000004</v>
      </c>
      <c r="X31" s="8">
        <f t="shared" si="4"/>
        <v>19.63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19.63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268.37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634.15200000000004</v>
      </c>
      <c r="AQ31" s="8">
        <f t="shared" si="31"/>
        <v>0</v>
      </c>
      <c r="AR31" s="8">
        <f t="shared" si="18"/>
        <v>902.52200000000005</v>
      </c>
      <c r="AT31" s="8">
        <v>30.89</v>
      </c>
      <c r="AU31" s="8">
        <v>30.89</v>
      </c>
      <c r="AW31" s="203">
        <v>19.63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19.63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30.89</v>
      </c>
      <c r="BM31" s="8">
        <f t="shared" si="22"/>
        <v>30.89</v>
      </c>
      <c r="BN31" s="8">
        <f t="shared" si="23"/>
        <v>19.63</v>
      </c>
      <c r="BO31" s="8">
        <f t="shared" si="24"/>
        <v>32</v>
      </c>
      <c r="BP31" s="138">
        <f t="shared" si="25"/>
        <v>11.260000000000002</v>
      </c>
      <c r="BQ31" s="138">
        <f t="shared" si="26"/>
        <v>-1.1099999999999994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900</v>
      </c>
      <c r="G32" s="16">
        <f>'[3]25'!G34</f>
        <v>0</v>
      </c>
      <c r="H32" s="17">
        <f t="shared" si="27"/>
        <v>1220</v>
      </c>
      <c r="I32" s="15">
        <f>'[3]25'!J34</f>
        <v>320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634.15200000000004</v>
      </c>
      <c r="N32" s="16">
        <f>'[3]25'!O34</f>
        <v>0</v>
      </c>
      <c r="O32" s="17">
        <f t="shared" si="28"/>
        <v>954.15200000000004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634.15200000000004</v>
      </c>
      <c r="V32" s="16">
        <f t="shared" si="29"/>
        <v>0</v>
      </c>
      <c r="W32" s="17">
        <f t="shared" si="30"/>
        <v>954.15200000000004</v>
      </c>
      <c r="X32" s="8">
        <f t="shared" si="4"/>
        <v>19.63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19.63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268.37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634.15200000000004</v>
      </c>
      <c r="AQ32" s="8">
        <f t="shared" si="31"/>
        <v>0</v>
      </c>
      <c r="AR32" s="8">
        <f t="shared" si="18"/>
        <v>902.52200000000005</v>
      </c>
      <c r="AT32" s="8">
        <v>30.89</v>
      </c>
      <c r="AU32" s="8">
        <v>30.89</v>
      </c>
      <c r="AW32" s="203">
        <v>19.63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19.63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30.89</v>
      </c>
      <c r="BM32" s="8">
        <f t="shared" si="22"/>
        <v>30.89</v>
      </c>
      <c r="BN32" s="8">
        <f t="shared" si="23"/>
        <v>19.63</v>
      </c>
      <c r="BO32" s="8">
        <f t="shared" si="24"/>
        <v>32</v>
      </c>
      <c r="BP32" s="138">
        <f t="shared" si="25"/>
        <v>11.260000000000002</v>
      </c>
      <c r="BQ32" s="138">
        <f t="shared" si="26"/>
        <v>-1.1099999999999994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900</v>
      </c>
      <c r="G33" s="16">
        <f>'[3]25'!G35</f>
        <v>0</v>
      </c>
      <c r="H33" s="17">
        <f t="shared" si="27"/>
        <v>1220</v>
      </c>
      <c r="I33" s="15">
        <f>'[3]25'!J35</f>
        <v>320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634.15200000000004</v>
      </c>
      <c r="N33" s="16">
        <f>'[3]25'!O35</f>
        <v>0</v>
      </c>
      <c r="O33" s="17">
        <f t="shared" si="28"/>
        <v>954.15200000000004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634.15200000000004</v>
      </c>
      <c r="V33" s="16">
        <f t="shared" si="29"/>
        <v>0</v>
      </c>
      <c r="W33" s="17">
        <f t="shared" si="30"/>
        <v>954.15200000000004</v>
      </c>
      <c r="X33" s="8">
        <f t="shared" si="4"/>
        <v>19.63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19.63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268.37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634.15200000000004</v>
      </c>
      <c r="AQ33" s="8">
        <f t="shared" si="31"/>
        <v>0</v>
      </c>
      <c r="AR33" s="8">
        <f t="shared" si="18"/>
        <v>902.52200000000005</v>
      </c>
      <c r="AT33" s="8">
        <v>30.89</v>
      </c>
      <c r="AU33" s="8">
        <v>30.89</v>
      </c>
      <c r="AW33" s="203">
        <v>19.63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19.63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30.89</v>
      </c>
      <c r="BM33" s="8">
        <f t="shared" si="22"/>
        <v>30.89</v>
      </c>
      <c r="BN33" s="8">
        <f t="shared" si="23"/>
        <v>19.63</v>
      </c>
      <c r="BO33" s="8">
        <f t="shared" si="24"/>
        <v>32</v>
      </c>
      <c r="BP33" s="138">
        <f t="shared" si="25"/>
        <v>11.260000000000002</v>
      </c>
      <c r="BQ33" s="138">
        <f t="shared" si="26"/>
        <v>-1.1099999999999994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900</v>
      </c>
      <c r="G34" s="16">
        <f>'[3]25'!G36</f>
        <v>0</v>
      </c>
      <c r="H34" s="17">
        <f t="shared" si="27"/>
        <v>1220</v>
      </c>
      <c r="I34" s="15">
        <f>'[3]25'!J36</f>
        <v>320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634.15200000000004</v>
      </c>
      <c r="N34" s="16">
        <f>'[3]25'!O36</f>
        <v>0</v>
      </c>
      <c r="O34" s="17">
        <f t="shared" si="28"/>
        <v>954.15200000000004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634.15200000000004</v>
      </c>
      <c r="V34" s="16">
        <f t="shared" si="29"/>
        <v>0</v>
      </c>
      <c r="W34" s="17">
        <f t="shared" si="30"/>
        <v>954.15200000000004</v>
      </c>
      <c r="X34" s="8">
        <f t="shared" si="4"/>
        <v>19.63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19.63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268.37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634.15200000000004</v>
      </c>
      <c r="AQ34" s="8">
        <f t="shared" si="31"/>
        <v>0</v>
      </c>
      <c r="AR34" s="8">
        <f t="shared" si="18"/>
        <v>902.52200000000005</v>
      </c>
      <c r="AT34" s="8">
        <v>30.89</v>
      </c>
      <c r="AU34" s="8">
        <v>30.89</v>
      </c>
      <c r="AW34" s="203">
        <v>19.63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19.63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30.89</v>
      </c>
      <c r="BM34" s="8">
        <f t="shared" si="22"/>
        <v>30.89</v>
      </c>
      <c r="BN34" s="8">
        <f t="shared" si="23"/>
        <v>19.63</v>
      </c>
      <c r="BO34" s="8">
        <f t="shared" si="24"/>
        <v>32</v>
      </c>
      <c r="BP34" s="138">
        <f t="shared" si="25"/>
        <v>11.260000000000002</v>
      </c>
      <c r="BQ34" s="138">
        <f t="shared" si="26"/>
        <v>-1.1099999999999994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900</v>
      </c>
      <c r="G35" s="16">
        <f>'[3]25'!G37</f>
        <v>0</v>
      </c>
      <c r="H35" s="17">
        <f t="shared" si="27"/>
        <v>1220</v>
      </c>
      <c r="I35" s="15">
        <f>'[3]25'!J37</f>
        <v>320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634.15200000000004</v>
      </c>
      <c r="N35" s="16">
        <f>'[3]25'!O37</f>
        <v>0</v>
      </c>
      <c r="O35" s="17">
        <f t="shared" si="28"/>
        <v>954.15200000000004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634.15200000000004</v>
      </c>
      <c r="V35" s="16">
        <f t="shared" si="29"/>
        <v>0</v>
      </c>
      <c r="W35" s="17">
        <f t="shared" si="30"/>
        <v>954.15200000000004</v>
      </c>
      <c r="X35" s="8">
        <f t="shared" si="4"/>
        <v>24.16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24.16</v>
      </c>
      <c r="AE35" s="8">
        <f t="shared" si="11"/>
        <v>24.16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24.16</v>
      </c>
      <c r="AL35" s="8">
        <f t="shared" si="31"/>
        <v>271.67999999999995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634.15200000000004</v>
      </c>
      <c r="AQ35" s="8">
        <f t="shared" si="31"/>
        <v>0</v>
      </c>
      <c r="AR35" s="8">
        <f t="shared" si="18"/>
        <v>905.83199999999999</v>
      </c>
      <c r="AT35" s="8">
        <v>30.89</v>
      </c>
      <c r="AU35" s="8">
        <v>23.32</v>
      </c>
      <c r="AW35" s="203">
        <v>24.16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24.16</v>
      </c>
      <c r="BD35" s="203">
        <v>24.16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24.16</v>
      </c>
      <c r="BL35" s="8">
        <f t="shared" si="21"/>
        <v>30.89</v>
      </c>
      <c r="BM35" s="8">
        <f t="shared" si="22"/>
        <v>23.32</v>
      </c>
      <c r="BN35" s="8">
        <f t="shared" si="23"/>
        <v>24.16</v>
      </c>
      <c r="BO35" s="8">
        <f t="shared" si="24"/>
        <v>24.16</v>
      </c>
      <c r="BP35" s="138">
        <f t="shared" si="25"/>
        <v>6.73</v>
      </c>
      <c r="BQ35" s="138">
        <f t="shared" si="26"/>
        <v>-0.83999999999999986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900</v>
      </c>
      <c r="G36" s="16">
        <f>'[3]25'!G38</f>
        <v>0</v>
      </c>
      <c r="H36" s="17">
        <f t="shared" si="27"/>
        <v>1220</v>
      </c>
      <c r="I36" s="15">
        <f>'[3]25'!J38</f>
        <v>320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634.15200000000004</v>
      </c>
      <c r="N36" s="16">
        <f>'[3]25'!O38</f>
        <v>0</v>
      </c>
      <c r="O36" s="17">
        <f t="shared" si="28"/>
        <v>954.15200000000004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634.15200000000004</v>
      </c>
      <c r="V36" s="16">
        <f t="shared" si="29"/>
        <v>0</v>
      </c>
      <c r="W36" s="17">
        <f t="shared" si="30"/>
        <v>954.15200000000004</v>
      </c>
      <c r="X36" s="8">
        <f t="shared" si="4"/>
        <v>24.16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24.16</v>
      </c>
      <c r="AE36" s="8">
        <f t="shared" si="11"/>
        <v>24.16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24.16</v>
      </c>
      <c r="AL36" s="8">
        <f t="shared" si="31"/>
        <v>271.67999999999995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634.15200000000004</v>
      </c>
      <c r="AQ36" s="8">
        <f t="shared" si="31"/>
        <v>0</v>
      </c>
      <c r="AR36" s="8">
        <f t="shared" si="18"/>
        <v>905.83199999999999</v>
      </c>
      <c r="AT36" s="8">
        <v>30.89</v>
      </c>
      <c r="AU36" s="8">
        <v>23.32</v>
      </c>
      <c r="AW36" s="203">
        <v>24.16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24.16</v>
      </c>
      <c r="BD36" s="203">
        <v>24.16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24.16</v>
      </c>
      <c r="BL36" s="8">
        <f t="shared" si="21"/>
        <v>30.89</v>
      </c>
      <c r="BM36" s="8">
        <f t="shared" si="22"/>
        <v>23.32</v>
      </c>
      <c r="BN36" s="8">
        <f t="shared" si="23"/>
        <v>24.16</v>
      </c>
      <c r="BO36" s="8">
        <f t="shared" si="24"/>
        <v>24.16</v>
      </c>
      <c r="BP36" s="138">
        <f t="shared" si="25"/>
        <v>6.73</v>
      </c>
      <c r="BQ36" s="138">
        <f t="shared" si="26"/>
        <v>-0.83999999999999986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900</v>
      </c>
      <c r="G37" s="16">
        <f>'[3]25'!G39</f>
        <v>0</v>
      </c>
      <c r="H37" s="17">
        <f t="shared" si="27"/>
        <v>1220</v>
      </c>
      <c r="I37" s="15">
        <f>'[3]25'!J39</f>
        <v>320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634.15200000000004</v>
      </c>
      <c r="N37" s="16">
        <f>'[3]25'!O39</f>
        <v>0</v>
      </c>
      <c r="O37" s="17">
        <f t="shared" si="28"/>
        <v>954.15200000000004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634.15200000000004</v>
      </c>
      <c r="V37" s="16">
        <f t="shared" si="29"/>
        <v>0</v>
      </c>
      <c r="W37" s="17">
        <f t="shared" si="30"/>
        <v>954.15200000000004</v>
      </c>
      <c r="X37" s="8">
        <f t="shared" si="4"/>
        <v>24.16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24.16</v>
      </c>
      <c r="AE37" s="8">
        <f t="shared" si="11"/>
        <v>24.16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24.16</v>
      </c>
      <c r="AL37" s="8">
        <f t="shared" si="31"/>
        <v>271.67999999999995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634.15200000000004</v>
      </c>
      <c r="AQ37" s="8">
        <f t="shared" si="31"/>
        <v>0</v>
      </c>
      <c r="AR37" s="8">
        <f t="shared" si="18"/>
        <v>905.83199999999999</v>
      </c>
      <c r="AT37" s="8">
        <v>30.89</v>
      </c>
      <c r="AU37" s="8">
        <v>23.32</v>
      </c>
      <c r="AW37" s="203">
        <v>24.16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24.16</v>
      </c>
      <c r="BD37" s="203">
        <v>24.16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24.16</v>
      </c>
      <c r="BL37" s="8">
        <f t="shared" si="21"/>
        <v>30.89</v>
      </c>
      <c r="BM37" s="8">
        <f t="shared" si="22"/>
        <v>23.32</v>
      </c>
      <c r="BN37" s="8">
        <f t="shared" si="23"/>
        <v>24.16</v>
      </c>
      <c r="BO37" s="8">
        <f t="shared" si="24"/>
        <v>24.16</v>
      </c>
      <c r="BP37" s="138">
        <f t="shared" si="25"/>
        <v>6.73</v>
      </c>
      <c r="BQ37" s="138">
        <f t="shared" si="26"/>
        <v>-0.83999999999999986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900</v>
      </c>
      <c r="G38" s="16">
        <f>'[3]25'!G40</f>
        <v>0</v>
      </c>
      <c r="H38" s="17">
        <f t="shared" si="27"/>
        <v>1220</v>
      </c>
      <c r="I38" s="15">
        <f>'[3]25'!J40</f>
        <v>320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634.15200000000004</v>
      </c>
      <c r="N38" s="16">
        <f>'[3]25'!O40</f>
        <v>0</v>
      </c>
      <c r="O38" s="17">
        <f t="shared" si="28"/>
        <v>954.15200000000004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634.15200000000004</v>
      </c>
      <c r="V38" s="16">
        <f t="shared" si="29"/>
        <v>0</v>
      </c>
      <c r="W38" s="17">
        <f t="shared" si="30"/>
        <v>954.15200000000004</v>
      </c>
      <c r="X38" s="8">
        <f t="shared" si="4"/>
        <v>24.16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24.16</v>
      </c>
      <c r="AE38" s="8">
        <f t="shared" si="11"/>
        <v>24.16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24.16</v>
      </c>
      <c r="AL38" s="8">
        <f t="shared" si="31"/>
        <v>271.67999999999995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634.15200000000004</v>
      </c>
      <c r="AQ38" s="8">
        <f t="shared" si="31"/>
        <v>0</v>
      </c>
      <c r="AR38" s="8">
        <f t="shared" si="18"/>
        <v>905.83199999999999</v>
      </c>
      <c r="AT38" s="8">
        <v>30.89</v>
      </c>
      <c r="AU38" s="8">
        <v>23.32</v>
      </c>
      <c r="AW38" s="203">
        <v>24.16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24.16</v>
      </c>
      <c r="BD38" s="203">
        <v>24.16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24.16</v>
      </c>
      <c r="BL38" s="8">
        <f t="shared" si="21"/>
        <v>30.89</v>
      </c>
      <c r="BM38" s="8">
        <f t="shared" si="22"/>
        <v>23.32</v>
      </c>
      <c r="BN38" s="8">
        <f t="shared" si="23"/>
        <v>24.16</v>
      </c>
      <c r="BO38" s="8">
        <f t="shared" si="24"/>
        <v>24.16</v>
      </c>
      <c r="BP38" s="138">
        <f t="shared" si="25"/>
        <v>6.73</v>
      </c>
      <c r="BQ38" s="138">
        <f t="shared" si="26"/>
        <v>-0.83999999999999986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880</v>
      </c>
      <c r="G39" s="16">
        <f>'[3]25'!G41</f>
        <v>0</v>
      </c>
      <c r="H39" s="17">
        <f t="shared" si="27"/>
        <v>1200</v>
      </c>
      <c r="I39" s="15">
        <f>'[3]25'!J41</f>
        <v>320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627.92600000000004</v>
      </c>
      <c r="N39" s="16">
        <f>'[3]25'!O41</f>
        <v>0</v>
      </c>
      <c r="O39" s="17">
        <f t="shared" si="28"/>
        <v>947.92600000000004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627.92600000000004</v>
      </c>
      <c r="V39" s="16">
        <f t="shared" si="29"/>
        <v>0</v>
      </c>
      <c r="W39" s="17">
        <f t="shared" si="30"/>
        <v>947.92600000000004</v>
      </c>
      <c r="X39" s="8">
        <f t="shared" si="4"/>
        <v>24.16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24.16</v>
      </c>
      <c r="AE39" s="8">
        <f t="shared" si="11"/>
        <v>24.16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24.16</v>
      </c>
      <c r="AL39" s="8">
        <f t="shared" si="31"/>
        <v>271.67999999999995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627.92600000000004</v>
      </c>
      <c r="AQ39" s="8">
        <f t="shared" si="31"/>
        <v>0</v>
      </c>
      <c r="AR39" s="8">
        <f t="shared" si="18"/>
        <v>899.60599999999999</v>
      </c>
      <c r="AT39" s="8">
        <v>30.89</v>
      </c>
      <c r="AU39" s="8">
        <v>23.32</v>
      </c>
      <c r="AW39" s="203">
        <v>24.16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24.16</v>
      </c>
      <c r="BD39" s="203">
        <v>24.16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24.16</v>
      </c>
      <c r="BL39" s="8">
        <f t="shared" si="21"/>
        <v>30.89</v>
      </c>
      <c r="BM39" s="8">
        <f t="shared" si="22"/>
        <v>23.32</v>
      </c>
      <c r="BN39" s="8">
        <f t="shared" si="23"/>
        <v>24.16</v>
      </c>
      <c r="BO39" s="8">
        <f t="shared" si="24"/>
        <v>24.16</v>
      </c>
      <c r="BP39" s="138">
        <f t="shared" si="25"/>
        <v>6.73</v>
      </c>
      <c r="BQ39" s="138">
        <f t="shared" si="26"/>
        <v>-0.83999999999999986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880</v>
      </c>
      <c r="G40" s="16">
        <f>'[3]25'!G42</f>
        <v>0</v>
      </c>
      <c r="H40" s="17">
        <f t="shared" si="27"/>
        <v>1200</v>
      </c>
      <c r="I40" s="15">
        <f>'[3]25'!J42</f>
        <v>320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627.92600000000004</v>
      </c>
      <c r="N40" s="16">
        <f>'[3]25'!O42</f>
        <v>0</v>
      </c>
      <c r="O40" s="17">
        <f t="shared" si="28"/>
        <v>947.92600000000004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627.92600000000004</v>
      </c>
      <c r="V40" s="16">
        <f t="shared" si="29"/>
        <v>0</v>
      </c>
      <c r="W40" s="17">
        <f t="shared" si="30"/>
        <v>947.92600000000004</v>
      </c>
      <c r="X40" s="8">
        <f t="shared" si="4"/>
        <v>24.16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24.16</v>
      </c>
      <c r="AE40" s="8">
        <f t="shared" si="11"/>
        <v>24.16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24.16</v>
      </c>
      <c r="AL40" s="8">
        <f t="shared" si="31"/>
        <v>271.67999999999995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627.92600000000004</v>
      </c>
      <c r="AQ40" s="8">
        <f t="shared" si="31"/>
        <v>0</v>
      </c>
      <c r="AR40" s="8">
        <f t="shared" si="18"/>
        <v>899.60599999999999</v>
      </c>
      <c r="AT40" s="8">
        <v>30.89</v>
      </c>
      <c r="AU40" s="8">
        <v>23.32</v>
      </c>
      <c r="AW40" s="203">
        <v>24.16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24.16</v>
      </c>
      <c r="BD40" s="203">
        <v>24.16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24.16</v>
      </c>
      <c r="BL40" s="8">
        <f t="shared" si="21"/>
        <v>30.89</v>
      </c>
      <c r="BM40" s="8">
        <f t="shared" si="22"/>
        <v>23.32</v>
      </c>
      <c r="BN40" s="8">
        <f t="shared" si="23"/>
        <v>24.16</v>
      </c>
      <c r="BO40" s="8">
        <f t="shared" si="24"/>
        <v>24.16</v>
      </c>
      <c r="BP40" s="138">
        <f t="shared" si="25"/>
        <v>6.73</v>
      </c>
      <c r="BQ40" s="138">
        <f t="shared" si="26"/>
        <v>-0.83999999999999986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880</v>
      </c>
      <c r="G41" s="16">
        <f>'[3]25'!G43</f>
        <v>0</v>
      </c>
      <c r="H41" s="17">
        <f t="shared" si="27"/>
        <v>1200</v>
      </c>
      <c r="I41" s="15">
        <f>'[3]25'!J43</f>
        <v>320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627.92600000000004</v>
      </c>
      <c r="N41" s="16">
        <f>'[3]25'!O43</f>
        <v>0</v>
      </c>
      <c r="O41" s="17">
        <f t="shared" si="28"/>
        <v>947.92600000000004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627.92600000000004</v>
      </c>
      <c r="V41" s="16">
        <f t="shared" si="29"/>
        <v>0</v>
      </c>
      <c r="W41" s="17">
        <f t="shared" si="30"/>
        <v>947.92600000000004</v>
      </c>
      <c r="X41" s="8">
        <f t="shared" si="4"/>
        <v>24.16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24.16</v>
      </c>
      <c r="AE41" s="8">
        <f t="shared" si="11"/>
        <v>24.16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24.16</v>
      </c>
      <c r="AL41" s="8">
        <f t="shared" si="31"/>
        <v>271.67999999999995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627.92600000000004</v>
      </c>
      <c r="AQ41" s="8">
        <f t="shared" si="31"/>
        <v>0</v>
      </c>
      <c r="AR41" s="8">
        <f t="shared" si="18"/>
        <v>899.60599999999999</v>
      </c>
      <c r="AT41" s="8">
        <v>23.32</v>
      </c>
      <c r="AU41" s="8">
        <v>23.32</v>
      </c>
      <c r="AW41" s="203">
        <v>24.16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24.16</v>
      </c>
      <c r="BD41" s="203">
        <v>24.16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24.16</v>
      </c>
      <c r="BL41" s="8">
        <f t="shared" si="21"/>
        <v>23.32</v>
      </c>
      <c r="BM41" s="8">
        <f t="shared" si="22"/>
        <v>23.32</v>
      </c>
      <c r="BN41" s="8">
        <f t="shared" si="23"/>
        <v>24.16</v>
      </c>
      <c r="BO41" s="8">
        <f t="shared" si="24"/>
        <v>24.16</v>
      </c>
      <c r="BP41" s="138">
        <f t="shared" si="25"/>
        <v>-0.83999999999999986</v>
      </c>
      <c r="BQ41" s="138">
        <f t="shared" si="26"/>
        <v>-0.83999999999999986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880</v>
      </c>
      <c r="G42" s="16">
        <f>'[3]25'!G44</f>
        <v>0</v>
      </c>
      <c r="H42" s="17">
        <f t="shared" si="27"/>
        <v>1200</v>
      </c>
      <c r="I42" s="15">
        <f>'[3]25'!J44</f>
        <v>320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627.92600000000004</v>
      </c>
      <c r="N42" s="16">
        <f>'[3]25'!O44</f>
        <v>0</v>
      </c>
      <c r="O42" s="17">
        <f t="shared" si="28"/>
        <v>947.92600000000004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627.92600000000004</v>
      </c>
      <c r="V42" s="16">
        <f t="shared" si="29"/>
        <v>0</v>
      </c>
      <c r="W42" s="17">
        <f t="shared" si="30"/>
        <v>947.92600000000004</v>
      </c>
      <c r="X42" s="8">
        <f t="shared" si="4"/>
        <v>24.16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24.16</v>
      </c>
      <c r="AE42" s="8">
        <f t="shared" si="11"/>
        <v>24.16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24.16</v>
      </c>
      <c r="AL42" s="8">
        <f t="shared" si="31"/>
        <v>271.67999999999995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627.92600000000004</v>
      </c>
      <c r="AQ42" s="8">
        <f t="shared" si="31"/>
        <v>0</v>
      </c>
      <c r="AR42" s="8">
        <f t="shared" si="18"/>
        <v>899.60599999999999</v>
      </c>
      <c r="AT42" s="8">
        <v>23.32</v>
      </c>
      <c r="AU42" s="8">
        <v>23.32</v>
      </c>
      <c r="AW42" s="203">
        <v>24.16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24.16</v>
      </c>
      <c r="BD42" s="203">
        <v>24.16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24.16</v>
      </c>
      <c r="BL42" s="8">
        <f t="shared" si="21"/>
        <v>23.32</v>
      </c>
      <c r="BM42" s="8">
        <f t="shared" si="22"/>
        <v>23.32</v>
      </c>
      <c r="BN42" s="8">
        <f t="shared" si="23"/>
        <v>24.16</v>
      </c>
      <c r="BO42" s="8">
        <f t="shared" si="24"/>
        <v>24.16</v>
      </c>
      <c r="BP42" s="138">
        <f t="shared" si="25"/>
        <v>-0.83999999999999986</v>
      </c>
      <c r="BQ42" s="138">
        <f t="shared" si="26"/>
        <v>-0.83999999999999986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880</v>
      </c>
      <c r="G43" s="16">
        <f>'[3]25'!G45</f>
        <v>0</v>
      </c>
      <c r="H43" s="17">
        <f t="shared" si="27"/>
        <v>1200</v>
      </c>
      <c r="I43" s="15">
        <f>'[3]25'!J45</f>
        <v>320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627.92600000000004</v>
      </c>
      <c r="N43" s="16">
        <f>'[3]25'!O45</f>
        <v>0</v>
      </c>
      <c r="O43" s="17">
        <f t="shared" si="28"/>
        <v>947.92600000000004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627.92600000000004</v>
      </c>
      <c r="V43" s="16">
        <f t="shared" si="29"/>
        <v>0</v>
      </c>
      <c r="W43" s="17">
        <f t="shared" si="30"/>
        <v>947.92600000000004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19.63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19.63</v>
      </c>
      <c r="AL43" s="8">
        <f t="shared" si="31"/>
        <v>268.37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627.92600000000004</v>
      </c>
      <c r="AQ43" s="8">
        <f t="shared" si="31"/>
        <v>0</v>
      </c>
      <c r="AR43" s="8">
        <f t="shared" si="18"/>
        <v>896.29600000000005</v>
      </c>
      <c r="AT43" s="8">
        <v>30.89</v>
      </c>
      <c r="AU43" s="8">
        <v>18.95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19.63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19.63</v>
      </c>
      <c r="BL43" s="8">
        <f t="shared" si="21"/>
        <v>30.89</v>
      </c>
      <c r="BM43" s="8">
        <f t="shared" si="22"/>
        <v>18.95</v>
      </c>
      <c r="BN43" s="8">
        <f t="shared" si="23"/>
        <v>32</v>
      </c>
      <c r="BO43" s="8">
        <f t="shared" si="24"/>
        <v>19.63</v>
      </c>
      <c r="BP43" s="138">
        <f t="shared" si="25"/>
        <v>-1.1099999999999994</v>
      </c>
      <c r="BQ43" s="138">
        <f t="shared" si="26"/>
        <v>-0.67999999999999972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880</v>
      </c>
      <c r="G44" s="16">
        <f>'[3]25'!G46</f>
        <v>0</v>
      </c>
      <c r="H44" s="17">
        <f t="shared" si="27"/>
        <v>1200</v>
      </c>
      <c r="I44" s="15">
        <f>'[3]25'!J46</f>
        <v>320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627.92600000000004</v>
      </c>
      <c r="N44" s="16">
        <f>'[3]25'!O46</f>
        <v>0</v>
      </c>
      <c r="O44" s="17">
        <f t="shared" si="28"/>
        <v>947.92600000000004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627.92600000000004</v>
      </c>
      <c r="V44" s="16">
        <f t="shared" si="29"/>
        <v>0</v>
      </c>
      <c r="W44" s="17">
        <f t="shared" si="30"/>
        <v>947.92600000000004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19.63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19.63</v>
      </c>
      <c r="AL44" s="8">
        <f t="shared" si="31"/>
        <v>268.37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627.92600000000004</v>
      </c>
      <c r="AQ44" s="8">
        <f t="shared" si="31"/>
        <v>0</v>
      </c>
      <c r="AR44" s="8">
        <f t="shared" si="18"/>
        <v>896.29600000000005</v>
      </c>
      <c r="AT44" s="8">
        <v>30.89</v>
      </c>
      <c r="AU44" s="8">
        <v>18.95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19.63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19.63</v>
      </c>
      <c r="BL44" s="8">
        <f t="shared" si="21"/>
        <v>30.89</v>
      </c>
      <c r="BM44" s="8">
        <f t="shared" si="22"/>
        <v>18.95</v>
      </c>
      <c r="BN44" s="8">
        <f t="shared" si="23"/>
        <v>32</v>
      </c>
      <c r="BO44" s="8">
        <f t="shared" si="24"/>
        <v>19.63</v>
      </c>
      <c r="BP44" s="138">
        <f t="shared" si="25"/>
        <v>-1.1099999999999994</v>
      </c>
      <c r="BQ44" s="138">
        <f t="shared" si="26"/>
        <v>-0.67999999999999972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880</v>
      </c>
      <c r="G45" s="16">
        <f>'[3]25'!G47</f>
        <v>0</v>
      </c>
      <c r="H45" s="17">
        <f t="shared" si="27"/>
        <v>1200</v>
      </c>
      <c r="I45" s="15">
        <f>'[3]25'!J47</f>
        <v>320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627.92600000000004</v>
      </c>
      <c r="N45" s="16">
        <f>'[3]25'!O47</f>
        <v>0</v>
      </c>
      <c r="O45" s="17">
        <f t="shared" si="28"/>
        <v>947.92600000000004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627.92600000000004</v>
      </c>
      <c r="V45" s="16">
        <f t="shared" si="29"/>
        <v>0</v>
      </c>
      <c r="W45" s="17">
        <f t="shared" si="30"/>
        <v>947.92600000000004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19.63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19.63</v>
      </c>
      <c r="AL45" s="8">
        <f t="shared" si="31"/>
        <v>268.37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627.92600000000004</v>
      </c>
      <c r="AQ45" s="8">
        <f t="shared" si="31"/>
        <v>0</v>
      </c>
      <c r="AR45" s="8">
        <f t="shared" si="18"/>
        <v>896.29600000000005</v>
      </c>
      <c r="AT45" s="8">
        <v>30.89</v>
      </c>
      <c r="AU45" s="8">
        <v>18.95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19.63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19.63</v>
      </c>
      <c r="BL45" s="8">
        <f t="shared" si="21"/>
        <v>30.89</v>
      </c>
      <c r="BM45" s="8">
        <f t="shared" si="22"/>
        <v>18.95</v>
      </c>
      <c r="BN45" s="8">
        <f t="shared" si="23"/>
        <v>32</v>
      </c>
      <c r="BO45" s="8">
        <f t="shared" si="24"/>
        <v>19.63</v>
      </c>
      <c r="BP45" s="138">
        <f t="shared" si="25"/>
        <v>-1.1099999999999994</v>
      </c>
      <c r="BQ45" s="138">
        <f t="shared" si="26"/>
        <v>-0.67999999999999972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880</v>
      </c>
      <c r="G46" s="16">
        <f>'[3]25'!G48</f>
        <v>0</v>
      </c>
      <c r="H46" s="17">
        <f t="shared" si="27"/>
        <v>1200</v>
      </c>
      <c r="I46" s="15">
        <f>'[3]25'!J48</f>
        <v>320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627.92600000000004</v>
      </c>
      <c r="N46" s="16">
        <f>'[3]25'!O48</f>
        <v>0</v>
      </c>
      <c r="O46" s="17">
        <f t="shared" si="28"/>
        <v>947.92600000000004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627.92600000000004</v>
      </c>
      <c r="V46" s="16">
        <f t="shared" si="29"/>
        <v>0</v>
      </c>
      <c r="W46" s="17">
        <f t="shared" si="30"/>
        <v>947.92600000000004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19.63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19.63</v>
      </c>
      <c r="AL46" s="8">
        <f t="shared" si="31"/>
        <v>268.37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627.92600000000004</v>
      </c>
      <c r="AQ46" s="8">
        <f t="shared" si="31"/>
        <v>0</v>
      </c>
      <c r="AR46" s="8">
        <f t="shared" si="18"/>
        <v>896.29600000000005</v>
      </c>
      <c r="AT46" s="8">
        <v>30.89</v>
      </c>
      <c r="AU46" s="8">
        <v>18.95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19.63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19.63</v>
      </c>
      <c r="BL46" s="8">
        <f t="shared" si="21"/>
        <v>30.89</v>
      </c>
      <c r="BM46" s="8">
        <f t="shared" si="22"/>
        <v>18.95</v>
      </c>
      <c r="BN46" s="8">
        <f t="shared" si="23"/>
        <v>32</v>
      </c>
      <c r="BO46" s="8">
        <f t="shared" si="24"/>
        <v>19.63</v>
      </c>
      <c r="BP46" s="138">
        <f t="shared" si="25"/>
        <v>-1.1099999999999994</v>
      </c>
      <c r="BQ46" s="138">
        <f t="shared" si="26"/>
        <v>-0.67999999999999972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880</v>
      </c>
      <c r="G47" s="16">
        <f>'[3]25'!G49</f>
        <v>0</v>
      </c>
      <c r="H47" s="17">
        <f t="shared" si="27"/>
        <v>1200</v>
      </c>
      <c r="I47" s="15">
        <f>'[3]25'!J49</f>
        <v>320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627.92600000000004</v>
      </c>
      <c r="N47" s="16">
        <f>'[3]25'!O49</f>
        <v>0</v>
      </c>
      <c r="O47" s="17">
        <f t="shared" si="28"/>
        <v>947.92600000000004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627.92600000000004</v>
      </c>
      <c r="V47" s="16">
        <f t="shared" si="29"/>
        <v>0</v>
      </c>
      <c r="W47" s="17">
        <f t="shared" si="30"/>
        <v>947.92600000000004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19.63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19.63</v>
      </c>
      <c r="AL47" s="8">
        <f t="shared" si="31"/>
        <v>268.37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627.92600000000004</v>
      </c>
      <c r="AQ47" s="8">
        <f t="shared" si="31"/>
        <v>0</v>
      </c>
      <c r="AR47" s="8">
        <f t="shared" si="18"/>
        <v>896.29600000000005</v>
      </c>
      <c r="AT47" s="8">
        <v>30.89</v>
      </c>
      <c r="AU47" s="8">
        <v>18.95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19.63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19.63</v>
      </c>
      <c r="BL47" s="8">
        <f t="shared" si="21"/>
        <v>30.89</v>
      </c>
      <c r="BM47" s="8">
        <f t="shared" si="22"/>
        <v>18.95</v>
      </c>
      <c r="BN47" s="8">
        <f t="shared" si="23"/>
        <v>32</v>
      </c>
      <c r="BO47" s="8">
        <f t="shared" si="24"/>
        <v>19.63</v>
      </c>
      <c r="BP47" s="138">
        <f t="shared" si="25"/>
        <v>-1.1099999999999994</v>
      </c>
      <c r="BQ47" s="138">
        <f t="shared" si="26"/>
        <v>-0.67999999999999972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880</v>
      </c>
      <c r="G48" s="16">
        <f>'[3]25'!G50</f>
        <v>0</v>
      </c>
      <c r="H48" s="17">
        <f t="shared" si="27"/>
        <v>1200</v>
      </c>
      <c r="I48" s="15">
        <f>'[3]25'!J50</f>
        <v>320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627.92600000000004</v>
      </c>
      <c r="N48" s="16">
        <f>'[3]25'!O50</f>
        <v>0</v>
      </c>
      <c r="O48" s="17">
        <f t="shared" si="28"/>
        <v>947.92600000000004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627.92600000000004</v>
      </c>
      <c r="V48" s="16">
        <f t="shared" si="29"/>
        <v>0</v>
      </c>
      <c r="W48" s="17">
        <f t="shared" si="30"/>
        <v>947.92600000000004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19.63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19.63</v>
      </c>
      <c r="AL48" s="8">
        <f t="shared" si="31"/>
        <v>268.37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627.92600000000004</v>
      </c>
      <c r="AQ48" s="8">
        <f t="shared" si="31"/>
        <v>0</v>
      </c>
      <c r="AR48" s="8">
        <f t="shared" si="18"/>
        <v>896.29600000000005</v>
      </c>
      <c r="AT48" s="8">
        <v>30.89</v>
      </c>
      <c r="AU48" s="8">
        <v>18.95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19.63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19.63</v>
      </c>
      <c r="BL48" s="8">
        <f t="shared" si="21"/>
        <v>30.89</v>
      </c>
      <c r="BM48" s="8">
        <f t="shared" si="22"/>
        <v>18.95</v>
      </c>
      <c r="BN48" s="8">
        <f t="shared" si="23"/>
        <v>32</v>
      </c>
      <c r="BO48" s="8">
        <f t="shared" si="24"/>
        <v>19.63</v>
      </c>
      <c r="BP48" s="138">
        <f t="shared" si="25"/>
        <v>-1.1099999999999994</v>
      </c>
      <c r="BQ48" s="138">
        <f t="shared" si="26"/>
        <v>-0.67999999999999972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880</v>
      </c>
      <c r="G49" s="16">
        <f>'[3]25'!G51</f>
        <v>0</v>
      </c>
      <c r="H49" s="17">
        <f t="shared" si="27"/>
        <v>1200</v>
      </c>
      <c r="I49" s="15">
        <f>'[3]25'!J51</f>
        <v>320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627.92600000000004</v>
      </c>
      <c r="N49" s="16">
        <f>'[3]25'!O51</f>
        <v>0</v>
      </c>
      <c r="O49" s="17">
        <f t="shared" si="28"/>
        <v>947.92600000000004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627.92600000000004</v>
      </c>
      <c r="V49" s="16">
        <f t="shared" si="29"/>
        <v>0</v>
      </c>
      <c r="W49" s="17">
        <f t="shared" si="30"/>
        <v>947.92600000000004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19.63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19.63</v>
      </c>
      <c r="AL49" s="8">
        <f t="shared" si="31"/>
        <v>268.37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627.92600000000004</v>
      </c>
      <c r="AQ49" s="8">
        <f t="shared" si="31"/>
        <v>0</v>
      </c>
      <c r="AR49" s="8">
        <f t="shared" si="18"/>
        <v>896.29600000000005</v>
      </c>
      <c r="AT49" s="8">
        <v>30.89</v>
      </c>
      <c r="AU49" s="8">
        <v>18.95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19.63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19.63</v>
      </c>
      <c r="BL49" s="8">
        <f t="shared" si="21"/>
        <v>30.89</v>
      </c>
      <c r="BM49" s="8">
        <f t="shared" si="22"/>
        <v>18.95</v>
      </c>
      <c r="BN49" s="8">
        <f t="shared" si="23"/>
        <v>32</v>
      </c>
      <c r="BO49" s="8">
        <f t="shared" si="24"/>
        <v>19.63</v>
      </c>
      <c r="BP49" s="138">
        <f t="shared" si="25"/>
        <v>-1.1099999999999994</v>
      </c>
      <c r="BQ49" s="138">
        <f t="shared" si="26"/>
        <v>-0.67999999999999972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880</v>
      </c>
      <c r="G50" s="16">
        <f>'[3]25'!G52</f>
        <v>0</v>
      </c>
      <c r="H50" s="17">
        <f t="shared" si="27"/>
        <v>1200</v>
      </c>
      <c r="I50" s="15">
        <f>'[3]25'!J52</f>
        <v>320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627.92600000000004</v>
      </c>
      <c r="N50" s="16">
        <f>'[3]25'!O52</f>
        <v>0</v>
      </c>
      <c r="O50" s="17">
        <f t="shared" si="28"/>
        <v>947.92600000000004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627.92600000000004</v>
      </c>
      <c r="V50" s="16">
        <f t="shared" si="29"/>
        <v>0</v>
      </c>
      <c r="W50" s="17">
        <f t="shared" si="30"/>
        <v>947.92600000000004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19.63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19.63</v>
      </c>
      <c r="AL50" s="8">
        <f t="shared" si="31"/>
        <v>268.37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627.92600000000004</v>
      </c>
      <c r="AQ50" s="8">
        <f t="shared" si="31"/>
        <v>0</v>
      </c>
      <c r="AR50" s="8">
        <f t="shared" si="18"/>
        <v>896.29600000000005</v>
      </c>
      <c r="AT50" s="8">
        <v>30.89</v>
      </c>
      <c r="AU50" s="8">
        <v>18.95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19.63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19.63</v>
      </c>
      <c r="BL50" s="8">
        <f t="shared" si="21"/>
        <v>30.89</v>
      </c>
      <c r="BM50" s="8">
        <f t="shared" si="22"/>
        <v>18.95</v>
      </c>
      <c r="BN50" s="8">
        <f t="shared" si="23"/>
        <v>32</v>
      </c>
      <c r="BO50" s="8">
        <f t="shared" si="24"/>
        <v>19.63</v>
      </c>
      <c r="BP50" s="138">
        <f t="shared" si="25"/>
        <v>-1.1099999999999994</v>
      </c>
      <c r="BQ50" s="138">
        <f t="shared" si="26"/>
        <v>-0.67999999999999972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860</v>
      </c>
      <c r="G51" s="16">
        <f>'[3]25'!G53</f>
        <v>0</v>
      </c>
      <c r="H51" s="17">
        <f t="shared" si="27"/>
        <v>1180</v>
      </c>
      <c r="I51" s="15">
        <f>'[3]25'!J53</f>
        <v>320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621.70100000000002</v>
      </c>
      <c r="N51" s="16">
        <f>'[3]25'!O53</f>
        <v>0</v>
      </c>
      <c r="O51" s="17">
        <f t="shared" si="28"/>
        <v>941.70100000000002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621.70100000000002</v>
      </c>
      <c r="V51" s="16">
        <f t="shared" si="29"/>
        <v>0</v>
      </c>
      <c r="W51" s="17">
        <f t="shared" si="30"/>
        <v>941.70100000000002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19.63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19.63</v>
      </c>
      <c r="AL51" s="8">
        <f t="shared" si="31"/>
        <v>268.37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621.70100000000002</v>
      </c>
      <c r="AQ51" s="8">
        <f t="shared" si="31"/>
        <v>0</v>
      </c>
      <c r="AR51" s="8">
        <f t="shared" si="18"/>
        <v>890.07100000000003</v>
      </c>
      <c r="AT51" s="8">
        <v>30.89</v>
      </c>
      <c r="AU51" s="8">
        <v>18.95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19.63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19.63</v>
      </c>
      <c r="BL51" s="8">
        <f t="shared" si="21"/>
        <v>30.89</v>
      </c>
      <c r="BM51" s="8">
        <f t="shared" si="22"/>
        <v>18.95</v>
      </c>
      <c r="BN51" s="8">
        <f t="shared" si="23"/>
        <v>32</v>
      </c>
      <c r="BO51" s="8">
        <f t="shared" si="24"/>
        <v>19.63</v>
      </c>
      <c r="BP51" s="138">
        <f t="shared" si="25"/>
        <v>-1.1099999999999994</v>
      </c>
      <c r="BQ51" s="138">
        <f t="shared" si="26"/>
        <v>-0.67999999999999972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860</v>
      </c>
      <c r="G52" s="16">
        <f>'[3]25'!G54</f>
        <v>0</v>
      </c>
      <c r="H52" s="17">
        <f t="shared" si="27"/>
        <v>1180</v>
      </c>
      <c r="I52" s="15">
        <f>'[3]25'!J54</f>
        <v>320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621.70100000000002</v>
      </c>
      <c r="N52" s="16">
        <f>'[3]25'!O54</f>
        <v>0</v>
      </c>
      <c r="O52" s="17">
        <f t="shared" si="28"/>
        <v>941.70100000000002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621.70100000000002</v>
      </c>
      <c r="V52" s="16">
        <f t="shared" si="29"/>
        <v>0</v>
      </c>
      <c r="W52" s="17">
        <f t="shared" si="30"/>
        <v>941.70100000000002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19.63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19.63</v>
      </c>
      <c r="AL52" s="8">
        <f t="shared" si="31"/>
        <v>268.37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621.70100000000002</v>
      </c>
      <c r="AQ52" s="8">
        <f t="shared" si="31"/>
        <v>0</v>
      </c>
      <c r="AR52" s="8">
        <f t="shared" si="18"/>
        <v>890.07100000000003</v>
      </c>
      <c r="AT52" s="8">
        <v>30.89</v>
      </c>
      <c r="AU52" s="8">
        <v>18.95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19.63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19.63</v>
      </c>
      <c r="BL52" s="8">
        <f t="shared" si="21"/>
        <v>30.89</v>
      </c>
      <c r="BM52" s="8">
        <f t="shared" si="22"/>
        <v>18.95</v>
      </c>
      <c r="BN52" s="8">
        <f t="shared" si="23"/>
        <v>32</v>
      </c>
      <c r="BO52" s="8">
        <f t="shared" si="24"/>
        <v>19.63</v>
      </c>
      <c r="BP52" s="138">
        <f t="shared" si="25"/>
        <v>-1.1099999999999994</v>
      </c>
      <c r="BQ52" s="138">
        <f t="shared" si="26"/>
        <v>-0.67999999999999972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860</v>
      </c>
      <c r="G53" s="16">
        <f>'[3]25'!G55</f>
        <v>0</v>
      </c>
      <c r="H53" s="17">
        <f t="shared" si="27"/>
        <v>1180</v>
      </c>
      <c r="I53" s="15">
        <f>'[3]25'!J55</f>
        <v>320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621.70100000000002</v>
      </c>
      <c r="N53" s="16">
        <f>'[3]25'!O55</f>
        <v>0</v>
      </c>
      <c r="O53" s="17">
        <f t="shared" si="28"/>
        <v>941.70100000000002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621.70100000000002</v>
      </c>
      <c r="V53" s="16">
        <f t="shared" si="29"/>
        <v>0</v>
      </c>
      <c r="W53" s="17">
        <f t="shared" si="30"/>
        <v>941.70100000000002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19.63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19.63</v>
      </c>
      <c r="AL53" s="8">
        <f t="shared" si="31"/>
        <v>268.37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621.70100000000002</v>
      </c>
      <c r="AQ53" s="8">
        <f t="shared" si="31"/>
        <v>0</v>
      </c>
      <c r="AR53" s="8">
        <f t="shared" si="18"/>
        <v>890.07100000000003</v>
      </c>
      <c r="AT53" s="8">
        <v>30.89</v>
      </c>
      <c r="AU53" s="8">
        <v>18.95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19.63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19.63</v>
      </c>
      <c r="BL53" s="8">
        <f t="shared" si="21"/>
        <v>30.89</v>
      </c>
      <c r="BM53" s="8">
        <f t="shared" si="22"/>
        <v>18.95</v>
      </c>
      <c r="BN53" s="8">
        <f t="shared" si="23"/>
        <v>32</v>
      </c>
      <c r="BO53" s="8">
        <f t="shared" si="24"/>
        <v>19.63</v>
      </c>
      <c r="BP53" s="138">
        <f t="shared" si="25"/>
        <v>-1.1099999999999994</v>
      </c>
      <c r="BQ53" s="138">
        <f t="shared" si="26"/>
        <v>-0.67999999999999972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860</v>
      </c>
      <c r="G54" s="16">
        <f>'[3]25'!G56</f>
        <v>0</v>
      </c>
      <c r="H54" s="17">
        <f t="shared" si="27"/>
        <v>1180</v>
      </c>
      <c r="I54" s="15">
        <f>'[3]25'!J56</f>
        <v>320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621.70100000000002</v>
      </c>
      <c r="N54" s="16">
        <f>'[3]25'!O56</f>
        <v>0</v>
      </c>
      <c r="O54" s="17">
        <f t="shared" si="28"/>
        <v>941.70100000000002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621.70100000000002</v>
      </c>
      <c r="V54" s="16">
        <f t="shared" si="29"/>
        <v>0</v>
      </c>
      <c r="W54" s="17">
        <f t="shared" si="30"/>
        <v>941.70100000000002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19.63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19.63</v>
      </c>
      <c r="AL54" s="8">
        <f t="shared" si="31"/>
        <v>268.37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621.70100000000002</v>
      </c>
      <c r="AQ54" s="8">
        <f t="shared" si="31"/>
        <v>0</v>
      </c>
      <c r="AR54" s="8">
        <f t="shared" si="18"/>
        <v>890.07100000000003</v>
      </c>
      <c r="AT54" s="8">
        <v>30.89</v>
      </c>
      <c r="AU54" s="8">
        <v>18.95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19.63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19.63</v>
      </c>
      <c r="BL54" s="8">
        <f t="shared" si="21"/>
        <v>30.89</v>
      </c>
      <c r="BM54" s="8">
        <f t="shared" si="22"/>
        <v>18.95</v>
      </c>
      <c r="BN54" s="8">
        <f t="shared" si="23"/>
        <v>32</v>
      </c>
      <c r="BO54" s="8">
        <f t="shared" si="24"/>
        <v>19.63</v>
      </c>
      <c r="BP54" s="138">
        <f t="shared" si="25"/>
        <v>-1.1099999999999994</v>
      </c>
      <c r="BQ54" s="138">
        <f t="shared" si="26"/>
        <v>-0.67999999999999972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860</v>
      </c>
      <c r="G55" s="16">
        <f>'[3]25'!G57</f>
        <v>0</v>
      </c>
      <c r="H55" s="17">
        <f t="shared" si="27"/>
        <v>1180</v>
      </c>
      <c r="I55" s="15">
        <f>'[3]25'!J57</f>
        <v>320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621.70100000000002</v>
      </c>
      <c r="N55" s="16">
        <f>'[3]25'!O57</f>
        <v>0</v>
      </c>
      <c r="O55" s="17">
        <f t="shared" si="28"/>
        <v>941.70100000000002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621.70100000000002</v>
      </c>
      <c r="V55" s="16">
        <f t="shared" si="29"/>
        <v>0</v>
      </c>
      <c r="W55" s="17">
        <f t="shared" si="30"/>
        <v>941.70100000000002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19.63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19.63</v>
      </c>
      <c r="AL55" s="8">
        <f t="shared" si="31"/>
        <v>268.37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621.70100000000002</v>
      </c>
      <c r="AQ55" s="8">
        <f t="shared" si="31"/>
        <v>0</v>
      </c>
      <c r="AR55" s="8">
        <f t="shared" si="18"/>
        <v>890.07100000000003</v>
      </c>
      <c r="AT55" s="8">
        <v>30.89</v>
      </c>
      <c r="AU55" s="8">
        <v>18.95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19.63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19.63</v>
      </c>
      <c r="BL55" s="8">
        <f t="shared" si="21"/>
        <v>30.89</v>
      </c>
      <c r="BM55" s="8">
        <f t="shared" si="22"/>
        <v>18.95</v>
      </c>
      <c r="BN55" s="8">
        <f t="shared" si="23"/>
        <v>32</v>
      </c>
      <c r="BO55" s="8">
        <f t="shared" si="24"/>
        <v>19.63</v>
      </c>
      <c r="BP55" s="138">
        <f t="shared" si="25"/>
        <v>-1.1099999999999994</v>
      </c>
      <c r="BQ55" s="138">
        <f t="shared" si="26"/>
        <v>-0.67999999999999972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860</v>
      </c>
      <c r="G56" s="16">
        <f>'[3]25'!G58</f>
        <v>0</v>
      </c>
      <c r="H56" s="17">
        <f t="shared" si="27"/>
        <v>1180</v>
      </c>
      <c r="I56" s="15">
        <f>'[3]25'!J58</f>
        <v>320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621.70100000000002</v>
      </c>
      <c r="N56" s="16">
        <f>'[3]25'!O58</f>
        <v>0</v>
      </c>
      <c r="O56" s="17">
        <f t="shared" si="28"/>
        <v>941.70100000000002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621.70100000000002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941.70100000000002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19.63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19.63</v>
      </c>
      <c r="AL56" s="8">
        <f t="shared" si="31"/>
        <v>268.37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621.70100000000002</v>
      </c>
      <c r="AQ56" s="8">
        <f t="shared" si="31"/>
        <v>0</v>
      </c>
      <c r="AR56" s="8">
        <f t="shared" si="18"/>
        <v>890.07100000000003</v>
      </c>
      <c r="AT56" s="8">
        <v>30.89</v>
      </c>
      <c r="AU56" s="8">
        <v>18.95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19.63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19.63</v>
      </c>
      <c r="BL56" s="8">
        <f t="shared" si="21"/>
        <v>30.89</v>
      </c>
      <c r="BM56" s="8">
        <f t="shared" si="22"/>
        <v>18.95</v>
      </c>
      <c r="BN56" s="8">
        <f t="shared" si="23"/>
        <v>32</v>
      </c>
      <c r="BO56" s="8">
        <f t="shared" si="24"/>
        <v>19.63</v>
      </c>
      <c r="BP56" s="138">
        <f t="shared" si="25"/>
        <v>-1.1099999999999994</v>
      </c>
      <c r="BQ56" s="138">
        <f t="shared" si="26"/>
        <v>-0.67999999999999972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860</v>
      </c>
      <c r="G57" s="16">
        <f>'[3]25'!G59</f>
        <v>0</v>
      </c>
      <c r="H57" s="17">
        <f t="shared" si="27"/>
        <v>1180</v>
      </c>
      <c r="I57" s="15">
        <f>'[3]25'!J59</f>
        <v>320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621.70100000000002</v>
      </c>
      <c r="N57" s="16">
        <f>'[3]25'!O59</f>
        <v>0</v>
      </c>
      <c r="O57" s="17">
        <f t="shared" si="28"/>
        <v>941.70100000000002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621.70100000000002</v>
      </c>
      <c r="V57" s="16">
        <f t="shared" si="32"/>
        <v>0</v>
      </c>
      <c r="W57" s="17">
        <f t="shared" si="30"/>
        <v>941.70100000000002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19.63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19.63</v>
      </c>
      <c r="AL57" s="8">
        <f t="shared" si="31"/>
        <v>268.37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621.70100000000002</v>
      </c>
      <c r="AQ57" s="8">
        <f t="shared" si="31"/>
        <v>0</v>
      </c>
      <c r="AR57" s="8">
        <f t="shared" si="18"/>
        <v>890.07100000000003</v>
      </c>
      <c r="AT57" s="8">
        <v>30.89</v>
      </c>
      <c r="AU57" s="8">
        <v>18.95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19.63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19.63</v>
      </c>
      <c r="BL57" s="8">
        <f t="shared" si="21"/>
        <v>30.89</v>
      </c>
      <c r="BM57" s="8">
        <f t="shared" si="22"/>
        <v>18.95</v>
      </c>
      <c r="BN57" s="8">
        <f t="shared" si="23"/>
        <v>32</v>
      </c>
      <c r="BO57" s="8">
        <f t="shared" si="24"/>
        <v>19.63</v>
      </c>
      <c r="BP57" s="138">
        <f t="shared" si="25"/>
        <v>-1.1099999999999994</v>
      </c>
      <c r="BQ57" s="138">
        <f t="shared" si="26"/>
        <v>-0.67999999999999972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860</v>
      </c>
      <c r="G58" s="16">
        <f>'[3]25'!G60</f>
        <v>0</v>
      </c>
      <c r="H58" s="17">
        <f t="shared" si="27"/>
        <v>1180</v>
      </c>
      <c r="I58" s="15">
        <f>'[3]25'!J60</f>
        <v>320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621.70100000000002</v>
      </c>
      <c r="N58" s="16">
        <f>'[3]25'!O60</f>
        <v>0</v>
      </c>
      <c r="O58" s="17">
        <f t="shared" si="28"/>
        <v>941.70100000000002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621.70100000000002</v>
      </c>
      <c r="V58" s="16">
        <f t="shared" si="32"/>
        <v>0</v>
      </c>
      <c r="W58" s="17">
        <f t="shared" si="30"/>
        <v>941.70100000000002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19.63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19.63</v>
      </c>
      <c r="AL58" s="8">
        <f t="shared" si="31"/>
        <v>268.37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621.70100000000002</v>
      </c>
      <c r="AQ58" s="8">
        <f t="shared" si="31"/>
        <v>0</v>
      </c>
      <c r="AR58" s="8">
        <f t="shared" si="18"/>
        <v>890.07100000000003</v>
      </c>
      <c r="AT58" s="8">
        <v>30.89</v>
      </c>
      <c r="AU58" s="8">
        <v>18.95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19.63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19.63</v>
      </c>
      <c r="BL58" s="8">
        <f t="shared" si="21"/>
        <v>30.89</v>
      </c>
      <c r="BM58" s="8">
        <f t="shared" si="22"/>
        <v>18.95</v>
      </c>
      <c r="BN58" s="8">
        <f t="shared" si="23"/>
        <v>32</v>
      </c>
      <c r="BO58" s="8">
        <f t="shared" si="24"/>
        <v>19.63</v>
      </c>
      <c r="BP58" s="138">
        <f t="shared" si="25"/>
        <v>-1.1099999999999994</v>
      </c>
      <c r="BQ58" s="138">
        <f t="shared" si="26"/>
        <v>-0.67999999999999972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860</v>
      </c>
      <c r="G59" s="16">
        <f>'[3]25'!G61</f>
        <v>0</v>
      </c>
      <c r="H59" s="17">
        <f t="shared" si="27"/>
        <v>1180</v>
      </c>
      <c r="I59" s="15">
        <f>'[3]25'!J61</f>
        <v>320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621.70100000000002</v>
      </c>
      <c r="N59" s="16">
        <f>'[3]25'!O61</f>
        <v>0</v>
      </c>
      <c r="O59" s="17">
        <f t="shared" si="28"/>
        <v>941.70100000000002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621.70100000000002</v>
      </c>
      <c r="V59" s="16">
        <f t="shared" si="32"/>
        <v>0</v>
      </c>
      <c r="W59" s="17">
        <f t="shared" si="30"/>
        <v>941.70100000000002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19.63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19.63</v>
      </c>
      <c r="AL59" s="8">
        <f t="shared" si="31"/>
        <v>268.37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621.70100000000002</v>
      </c>
      <c r="AQ59" s="8">
        <f t="shared" si="31"/>
        <v>0</v>
      </c>
      <c r="AR59" s="8">
        <f t="shared" si="18"/>
        <v>890.07100000000003</v>
      </c>
      <c r="AT59" s="8">
        <v>30.89</v>
      </c>
      <c r="AU59" s="8">
        <v>18.95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19.63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19.63</v>
      </c>
      <c r="BL59" s="8">
        <f t="shared" si="21"/>
        <v>30.89</v>
      </c>
      <c r="BM59" s="8">
        <f t="shared" si="22"/>
        <v>18.95</v>
      </c>
      <c r="BN59" s="8">
        <f t="shared" si="23"/>
        <v>32</v>
      </c>
      <c r="BO59" s="8">
        <f t="shared" si="24"/>
        <v>19.63</v>
      </c>
      <c r="BP59" s="138">
        <f t="shared" si="25"/>
        <v>-1.1099999999999994</v>
      </c>
      <c r="BQ59" s="138">
        <f t="shared" si="26"/>
        <v>-0.67999999999999972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860</v>
      </c>
      <c r="G60" s="16">
        <f>'[3]25'!G62</f>
        <v>0</v>
      </c>
      <c r="H60" s="17">
        <f t="shared" si="27"/>
        <v>1180</v>
      </c>
      <c r="I60" s="15">
        <f>'[3]25'!J62</f>
        <v>320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621.70100000000002</v>
      </c>
      <c r="N60" s="16">
        <f>'[3]25'!O62</f>
        <v>0</v>
      </c>
      <c r="O60" s="17">
        <f t="shared" si="28"/>
        <v>941.70100000000002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621.70100000000002</v>
      </c>
      <c r="V60" s="16">
        <f t="shared" si="32"/>
        <v>0</v>
      </c>
      <c r="W60" s="17">
        <f t="shared" si="30"/>
        <v>941.70100000000002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19.63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19.63</v>
      </c>
      <c r="AL60" s="8">
        <f t="shared" si="31"/>
        <v>268.37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621.70100000000002</v>
      </c>
      <c r="AQ60" s="8">
        <f t="shared" si="31"/>
        <v>0</v>
      </c>
      <c r="AR60" s="8">
        <f t="shared" si="18"/>
        <v>890.07100000000003</v>
      </c>
      <c r="AT60" s="8">
        <v>30.89</v>
      </c>
      <c r="AU60" s="8">
        <v>18.95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19.63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19.63</v>
      </c>
      <c r="BL60" s="8">
        <f t="shared" si="21"/>
        <v>30.89</v>
      </c>
      <c r="BM60" s="8">
        <f t="shared" si="22"/>
        <v>18.95</v>
      </c>
      <c r="BN60" s="8">
        <f t="shared" si="23"/>
        <v>32</v>
      </c>
      <c r="BO60" s="8">
        <f t="shared" si="24"/>
        <v>19.63</v>
      </c>
      <c r="BP60" s="138">
        <f t="shared" si="25"/>
        <v>-1.1099999999999994</v>
      </c>
      <c r="BQ60" s="138">
        <f t="shared" si="26"/>
        <v>-0.67999999999999972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860</v>
      </c>
      <c r="G61" s="16">
        <f>'[3]25'!G63</f>
        <v>0</v>
      </c>
      <c r="H61" s="17">
        <f t="shared" si="27"/>
        <v>1180</v>
      </c>
      <c r="I61" s="15">
        <f>'[3]25'!J63</f>
        <v>320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621.70100000000002</v>
      </c>
      <c r="N61" s="16">
        <f>'[3]25'!O63</f>
        <v>0</v>
      </c>
      <c r="O61" s="17">
        <f t="shared" si="28"/>
        <v>941.70100000000002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621.70100000000002</v>
      </c>
      <c r="V61" s="16">
        <f t="shared" si="32"/>
        <v>0</v>
      </c>
      <c r="W61" s="17">
        <f t="shared" si="30"/>
        <v>941.70100000000002</v>
      </c>
      <c r="X61" s="8">
        <f t="shared" si="4"/>
        <v>24.16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24.16</v>
      </c>
      <c r="AE61" s="8">
        <f t="shared" si="11"/>
        <v>24.16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24.16</v>
      </c>
      <c r="AL61" s="8">
        <f t="shared" si="31"/>
        <v>271.67999999999995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621.70100000000002</v>
      </c>
      <c r="AQ61" s="8">
        <f t="shared" si="34"/>
        <v>0</v>
      </c>
      <c r="AR61" s="8">
        <f t="shared" si="18"/>
        <v>893.38099999999997</v>
      </c>
      <c r="AT61" s="8">
        <v>23.32</v>
      </c>
      <c r="AU61" s="8">
        <v>23.32</v>
      </c>
      <c r="AW61" s="203">
        <v>24.16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24.16</v>
      </c>
      <c r="BD61" s="203">
        <v>24.16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24.16</v>
      </c>
      <c r="BL61" s="8">
        <f t="shared" si="21"/>
        <v>23.32</v>
      </c>
      <c r="BM61" s="8">
        <f t="shared" si="22"/>
        <v>23.32</v>
      </c>
      <c r="BN61" s="8">
        <f t="shared" si="23"/>
        <v>24.16</v>
      </c>
      <c r="BO61" s="8">
        <f t="shared" si="24"/>
        <v>24.16</v>
      </c>
      <c r="BP61" s="138">
        <f t="shared" si="25"/>
        <v>-0.83999999999999986</v>
      </c>
      <c r="BQ61" s="138">
        <f t="shared" si="26"/>
        <v>-0.83999999999999986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860</v>
      </c>
      <c r="G62" s="16">
        <f>'[3]25'!G64</f>
        <v>0</v>
      </c>
      <c r="H62" s="17">
        <f t="shared" si="27"/>
        <v>1180</v>
      </c>
      <c r="I62" s="15">
        <f>'[3]25'!J64</f>
        <v>320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621.70100000000002</v>
      </c>
      <c r="N62" s="16">
        <f>'[3]25'!O64</f>
        <v>0</v>
      </c>
      <c r="O62" s="17">
        <f t="shared" si="28"/>
        <v>941.70100000000002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621.70100000000002</v>
      </c>
      <c r="V62" s="16">
        <f t="shared" si="32"/>
        <v>0</v>
      </c>
      <c r="W62" s="17">
        <f t="shared" si="30"/>
        <v>941.70100000000002</v>
      </c>
      <c r="X62" s="8">
        <f t="shared" si="4"/>
        <v>24.16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24.16</v>
      </c>
      <c r="AE62" s="8">
        <f t="shared" si="11"/>
        <v>24.16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24.16</v>
      </c>
      <c r="AL62" s="8">
        <f t="shared" ref="AL62:AN98" si="35">Q62-X62-AE62</f>
        <v>271.67999999999995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621.70100000000002</v>
      </c>
      <c r="AQ62" s="8">
        <f t="shared" si="34"/>
        <v>0</v>
      </c>
      <c r="AR62" s="8">
        <f t="shared" si="18"/>
        <v>893.38099999999997</v>
      </c>
      <c r="AT62" s="8">
        <v>23.32</v>
      </c>
      <c r="AU62" s="8">
        <v>23.32</v>
      </c>
      <c r="AW62" s="203">
        <v>24.16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24.16</v>
      </c>
      <c r="BD62" s="203">
        <v>24.16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24.16</v>
      </c>
      <c r="BL62" s="8">
        <f t="shared" si="21"/>
        <v>23.32</v>
      </c>
      <c r="BM62" s="8">
        <f t="shared" si="22"/>
        <v>23.32</v>
      </c>
      <c r="BN62" s="8">
        <f t="shared" si="23"/>
        <v>24.16</v>
      </c>
      <c r="BO62" s="8">
        <f t="shared" si="24"/>
        <v>24.16</v>
      </c>
      <c r="BP62" s="138">
        <f t="shared" si="25"/>
        <v>-0.83999999999999986</v>
      </c>
      <c r="BQ62" s="138">
        <f t="shared" si="26"/>
        <v>-0.83999999999999986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860</v>
      </c>
      <c r="G63" s="16">
        <f>'[3]25'!G65</f>
        <v>0</v>
      </c>
      <c r="H63" s="17">
        <f t="shared" si="27"/>
        <v>1180</v>
      </c>
      <c r="I63" s="15">
        <f>'[3]25'!J65</f>
        <v>320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621.70100000000002</v>
      </c>
      <c r="N63" s="16">
        <f>'[3]25'!O65</f>
        <v>0</v>
      </c>
      <c r="O63" s="17">
        <f t="shared" si="28"/>
        <v>941.70100000000002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621.70100000000002</v>
      </c>
      <c r="V63" s="16">
        <f t="shared" si="32"/>
        <v>0</v>
      </c>
      <c r="W63" s="17">
        <f t="shared" si="30"/>
        <v>941.70100000000002</v>
      </c>
      <c r="X63" s="8">
        <f t="shared" si="4"/>
        <v>24.16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24.16</v>
      </c>
      <c r="AE63" s="8">
        <f t="shared" si="11"/>
        <v>24.16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24.16</v>
      </c>
      <c r="AL63" s="8">
        <f t="shared" si="35"/>
        <v>271.67999999999995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621.70100000000002</v>
      </c>
      <c r="AQ63" s="8">
        <f t="shared" si="34"/>
        <v>0</v>
      </c>
      <c r="AR63" s="8">
        <f t="shared" si="18"/>
        <v>893.38099999999997</v>
      </c>
      <c r="AT63" s="8">
        <v>23.32</v>
      </c>
      <c r="AU63" s="8">
        <v>23.32</v>
      </c>
      <c r="AW63" s="203">
        <v>24.16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24.16</v>
      </c>
      <c r="BD63" s="203">
        <v>24.16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24.16</v>
      </c>
      <c r="BL63" s="8">
        <f t="shared" si="21"/>
        <v>23.32</v>
      </c>
      <c r="BM63" s="8">
        <f t="shared" si="22"/>
        <v>23.32</v>
      </c>
      <c r="BN63" s="8">
        <f t="shared" si="23"/>
        <v>24.16</v>
      </c>
      <c r="BO63" s="8">
        <f t="shared" si="24"/>
        <v>24.16</v>
      </c>
      <c r="BP63" s="138">
        <f t="shared" si="25"/>
        <v>-0.83999999999999986</v>
      </c>
      <c r="BQ63" s="138">
        <f t="shared" si="26"/>
        <v>-0.83999999999999986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860</v>
      </c>
      <c r="G64" s="16">
        <f>'[3]25'!G66</f>
        <v>0</v>
      </c>
      <c r="H64" s="17">
        <f t="shared" si="27"/>
        <v>1180</v>
      </c>
      <c r="I64" s="15">
        <f>'[3]25'!J66</f>
        <v>320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621.70100000000002</v>
      </c>
      <c r="N64" s="16">
        <f>'[3]25'!O66</f>
        <v>0</v>
      </c>
      <c r="O64" s="17">
        <f t="shared" si="28"/>
        <v>941.70100000000002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621.70100000000002</v>
      </c>
      <c r="V64" s="16">
        <f t="shared" si="32"/>
        <v>0</v>
      </c>
      <c r="W64" s="17">
        <f t="shared" si="30"/>
        <v>941.70100000000002</v>
      </c>
      <c r="X64" s="8">
        <f t="shared" si="4"/>
        <v>24.16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24.16</v>
      </c>
      <c r="AE64" s="8">
        <f t="shared" si="11"/>
        <v>24.16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24.16</v>
      </c>
      <c r="AL64" s="8">
        <f t="shared" si="35"/>
        <v>271.67999999999995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621.70100000000002</v>
      </c>
      <c r="AQ64" s="8">
        <f t="shared" si="34"/>
        <v>0</v>
      </c>
      <c r="AR64" s="8">
        <f t="shared" si="18"/>
        <v>893.38099999999997</v>
      </c>
      <c r="AT64" s="8">
        <v>23.32</v>
      </c>
      <c r="AU64" s="8">
        <v>23.32</v>
      </c>
      <c r="AW64" s="203">
        <v>24.16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24.16</v>
      </c>
      <c r="BD64" s="203">
        <v>24.16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24.16</v>
      </c>
      <c r="BL64" s="8">
        <f t="shared" si="21"/>
        <v>23.32</v>
      </c>
      <c r="BM64" s="8">
        <f t="shared" si="22"/>
        <v>23.32</v>
      </c>
      <c r="BN64" s="8">
        <f t="shared" si="23"/>
        <v>24.16</v>
      </c>
      <c r="BO64" s="8">
        <f t="shared" si="24"/>
        <v>24.16</v>
      </c>
      <c r="BP64" s="138">
        <f t="shared" si="25"/>
        <v>-0.83999999999999986</v>
      </c>
      <c r="BQ64" s="138">
        <f t="shared" si="26"/>
        <v>-0.83999999999999986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860</v>
      </c>
      <c r="G65" s="16">
        <f>'[3]25'!G67</f>
        <v>0</v>
      </c>
      <c r="H65" s="17">
        <f t="shared" si="27"/>
        <v>1180</v>
      </c>
      <c r="I65" s="15">
        <f>'[3]25'!J67</f>
        <v>320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621.70100000000002</v>
      </c>
      <c r="N65" s="16">
        <f>'[3]25'!O67</f>
        <v>0</v>
      </c>
      <c r="O65" s="17">
        <f t="shared" si="28"/>
        <v>941.70100000000002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621.70100000000002</v>
      </c>
      <c r="V65" s="16">
        <f t="shared" si="32"/>
        <v>0</v>
      </c>
      <c r="W65" s="17">
        <f t="shared" si="30"/>
        <v>941.70100000000002</v>
      </c>
      <c r="X65" s="8">
        <f t="shared" si="4"/>
        <v>24.16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24.16</v>
      </c>
      <c r="AE65" s="8">
        <f t="shared" si="11"/>
        <v>24.16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24.16</v>
      </c>
      <c r="AL65" s="8">
        <f t="shared" si="35"/>
        <v>271.67999999999995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621.70100000000002</v>
      </c>
      <c r="AQ65" s="8">
        <f t="shared" si="34"/>
        <v>0</v>
      </c>
      <c r="AR65" s="8">
        <f t="shared" si="18"/>
        <v>893.38099999999997</v>
      </c>
      <c r="AT65" s="8">
        <v>23.32</v>
      </c>
      <c r="AU65" s="8">
        <v>23.32</v>
      </c>
      <c r="AW65" s="203">
        <v>24.16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24.16</v>
      </c>
      <c r="BD65" s="203">
        <v>24.16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24.16</v>
      </c>
      <c r="BL65" s="8">
        <f t="shared" si="21"/>
        <v>23.32</v>
      </c>
      <c r="BM65" s="8">
        <f t="shared" si="22"/>
        <v>23.32</v>
      </c>
      <c r="BN65" s="8">
        <f t="shared" si="23"/>
        <v>24.16</v>
      </c>
      <c r="BO65" s="8">
        <f t="shared" si="24"/>
        <v>24.16</v>
      </c>
      <c r="BP65" s="138">
        <f t="shared" si="25"/>
        <v>-0.83999999999999986</v>
      </c>
      <c r="BQ65" s="138">
        <f t="shared" si="26"/>
        <v>-0.83999999999999986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860</v>
      </c>
      <c r="G66" s="16">
        <f>'[3]25'!G68</f>
        <v>0</v>
      </c>
      <c r="H66" s="17">
        <f t="shared" si="27"/>
        <v>1180</v>
      </c>
      <c r="I66" s="15">
        <f>'[3]25'!J68</f>
        <v>320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621.70100000000002</v>
      </c>
      <c r="N66" s="16">
        <f>'[3]25'!O68</f>
        <v>0</v>
      </c>
      <c r="O66" s="17">
        <f t="shared" si="28"/>
        <v>941.70100000000002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621.70100000000002</v>
      </c>
      <c r="V66" s="16">
        <f t="shared" si="32"/>
        <v>0</v>
      </c>
      <c r="W66" s="17">
        <f t="shared" si="30"/>
        <v>941.70100000000002</v>
      </c>
      <c r="X66" s="8">
        <f t="shared" si="4"/>
        <v>24.16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24.16</v>
      </c>
      <c r="AE66" s="8">
        <f t="shared" si="11"/>
        <v>24.16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24.16</v>
      </c>
      <c r="AL66" s="8">
        <f t="shared" si="35"/>
        <v>271.67999999999995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621.70100000000002</v>
      </c>
      <c r="AQ66" s="8">
        <f t="shared" si="34"/>
        <v>0</v>
      </c>
      <c r="AR66" s="8">
        <f t="shared" si="18"/>
        <v>893.38099999999997</v>
      </c>
      <c r="AT66" s="8">
        <v>23.32</v>
      </c>
      <c r="AU66" s="8">
        <v>23.32</v>
      </c>
      <c r="AW66" s="203">
        <v>24.16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24.16</v>
      </c>
      <c r="BD66" s="203">
        <v>24.16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24.16</v>
      </c>
      <c r="BL66" s="8">
        <f t="shared" si="21"/>
        <v>23.32</v>
      </c>
      <c r="BM66" s="8">
        <f t="shared" si="22"/>
        <v>23.32</v>
      </c>
      <c r="BN66" s="8">
        <f t="shared" si="23"/>
        <v>24.16</v>
      </c>
      <c r="BO66" s="8">
        <f t="shared" si="24"/>
        <v>24.16</v>
      </c>
      <c r="BP66" s="138">
        <f t="shared" si="25"/>
        <v>-0.83999999999999986</v>
      </c>
      <c r="BQ66" s="138">
        <f t="shared" si="26"/>
        <v>-0.83999999999999986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860</v>
      </c>
      <c r="G67" s="16">
        <f>'[3]25'!G69</f>
        <v>0</v>
      </c>
      <c r="H67" s="17">
        <f t="shared" si="27"/>
        <v>1180</v>
      </c>
      <c r="I67" s="15">
        <f>'[3]25'!J69</f>
        <v>320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621.70100000000002</v>
      </c>
      <c r="N67" s="16">
        <f>'[3]25'!O69</f>
        <v>0</v>
      </c>
      <c r="O67" s="17">
        <f t="shared" si="28"/>
        <v>941.70100000000002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621.70100000000002</v>
      </c>
      <c r="V67" s="16">
        <f t="shared" si="32"/>
        <v>0</v>
      </c>
      <c r="W67" s="17">
        <f t="shared" si="30"/>
        <v>941.70100000000002</v>
      </c>
      <c r="X67" s="8">
        <f t="shared" si="4"/>
        <v>19.63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19.63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268.37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621.70100000000002</v>
      </c>
      <c r="AQ67" s="8">
        <f t="shared" si="34"/>
        <v>0</v>
      </c>
      <c r="AR67" s="8">
        <f t="shared" si="18"/>
        <v>890.07100000000003</v>
      </c>
      <c r="AT67" s="8">
        <v>18.940000000000001</v>
      </c>
      <c r="AU67" s="8">
        <v>30.89</v>
      </c>
      <c r="AW67" s="203">
        <v>19.63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19.63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18.940000000000001</v>
      </c>
      <c r="BM67" s="8">
        <f t="shared" si="22"/>
        <v>30.89</v>
      </c>
      <c r="BN67" s="8">
        <f t="shared" si="23"/>
        <v>19.63</v>
      </c>
      <c r="BO67" s="8">
        <f t="shared" si="24"/>
        <v>32</v>
      </c>
      <c r="BP67" s="138">
        <f t="shared" si="25"/>
        <v>-0.68999999999999773</v>
      </c>
      <c r="BQ67" s="138">
        <f t="shared" si="26"/>
        <v>-1.1099999999999994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860</v>
      </c>
      <c r="G68" s="16">
        <f>'[3]25'!G70</f>
        <v>0</v>
      </c>
      <c r="H68" s="17">
        <f t="shared" si="27"/>
        <v>1180</v>
      </c>
      <c r="I68" s="15">
        <f>'[3]25'!J70</f>
        <v>320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621.70100000000002</v>
      </c>
      <c r="N68" s="16">
        <f>'[3]25'!O70</f>
        <v>0</v>
      </c>
      <c r="O68" s="17">
        <f t="shared" si="28"/>
        <v>941.70100000000002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621.70100000000002</v>
      </c>
      <c r="V68" s="16">
        <f t="shared" si="32"/>
        <v>0</v>
      </c>
      <c r="W68" s="17">
        <f t="shared" si="30"/>
        <v>941.70100000000002</v>
      </c>
      <c r="X68" s="8">
        <f t="shared" ref="X68:X98" si="36">AW68</f>
        <v>19.63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19.63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268.37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621.70100000000002</v>
      </c>
      <c r="AQ68" s="8">
        <f t="shared" si="34"/>
        <v>0</v>
      </c>
      <c r="AR68" s="8">
        <f t="shared" ref="AR68:AR98" si="50">SUM(AL68:AQ68)</f>
        <v>890.07100000000003</v>
      </c>
      <c r="AT68" s="8">
        <v>18.940000000000001</v>
      </c>
      <c r="AU68" s="8">
        <v>30.89</v>
      </c>
      <c r="AW68" s="203">
        <v>19.63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19.63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18.940000000000001</v>
      </c>
      <c r="BM68" s="8">
        <f t="shared" ref="BM68:BM98" si="54">AU68</f>
        <v>30.89</v>
      </c>
      <c r="BN68" s="8">
        <f t="shared" ref="BN68:BN98" si="55">BC68</f>
        <v>19.63</v>
      </c>
      <c r="BO68" s="8">
        <f t="shared" ref="BO68:BO98" si="56">BJ68</f>
        <v>32</v>
      </c>
      <c r="BP68" s="138">
        <f t="shared" ref="BP68:BP98" si="57">BL68-BN68</f>
        <v>-0.68999999999999773</v>
      </c>
      <c r="BQ68" s="138">
        <f t="shared" ref="BQ68:BQ98" si="58">BM68-BO68</f>
        <v>-1.1099999999999994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860</v>
      </c>
      <c r="G69" s="16">
        <f>'[3]25'!G71</f>
        <v>0</v>
      </c>
      <c r="H69" s="17">
        <f t="shared" ref="H69:H98" si="59">SUM(B69:G69)</f>
        <v>1180</v>
      </c>
      <c r="I69" s="15">
        <f>'[3]25'!J71</f>
        <v>320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621.70100000000002</v>
      </c>
      <c r="N69" s="16">
        <f>'[3]25'!O71</f>
        <v>0</v>
      </c>
      <c r="O69" s="17">
        <f t="shared" ref="O69:O98" si="60">SUM(I69:N69)</f>
        <v>941.70100000000002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621.70100000000002</v>
      </c>
      <c r="V69" s="16">
        <f t="shared" si="32"/>
        <v>0</v>
      </c>
      <c r="W69" s="17">
        <f t="shared" ref="W69:W98" si="61">SUM(Q69:V69)</f>
        <v>941.70100000000002</v>
      </c>
      <c r="X69" s="8">
        <f t="shared" si="36"/>
        <v>19.63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19.63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268.37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621.70100000000002</v>
      </c>
      <c r="AQ69" s="8">
        <f t="shared" si="34"/>
        <v>0</v>
      </c>
      <c r="AR69" s="8">
        <f t="shared" si="50"/>
        <v>890.07100000000003</v>
      </c>
      <c r="AT69" s="8">
        <v>18.95</v>
      </c>
      <c r="AU69" s="8">
        <v>30.89</v>
      </c>
      <c r="AW69" s="203">
        <v>19.63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19.63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18.95</v>
      </c>
      <c r="BM69" s="8">
        <f t="shared" si="54"/>
        <v>30.89</v>
      </c>
      <c r="BN69" s="8">
        <f t="shared" si="55"/>
        <v>19.63</v>
      </c>
      <c r="BO69" s="8">
        <f t="shared" si="56"/>
        <v>32</v>
      </c>
      <c r="BP69" s="138">
        <f t="shared" si="57"/>
        <v>-0.67999999999999972</v>
      </c>
      <c r="BQ69" s="138">
        <f t="shared" si="58"/>
        <v>-1.1099999999999994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860</v>
      </c>
      <c r="G70" s="16">
        <f>'[3]25'!G72</f>
        <v>0</v>
      </c>
      <c r="H70" s="17">
        <f t="shared" si="59"/>
        <v>1180</v>
      </c>
      <c r="I70" s="15">
        <f>'[3]25'!J72</f>
        <v>320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621.70100000000002</v>
      </c>
      <c r="N70" s="16">
        <f>'[3]25'!O72</f>
        <v>0</v>
      </c>
      <c r="O70" s="17">
        <f t="shared" si="60"/>
        <v>941.70100000000002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621.70100000000002</v>
      </c>
      <c r="V70" s="16">
        <f t="shared" si="32"/>
        <v>0</v>
      </c>
      <c r="W70" s="17">
        <f t="shared" si="61"/>
        <v>941.70100000000002</v>
      </c>
      <c r="X70" s="8">
        <f t="shared" si="36"/>
        <v>19.63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19.63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268.37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621.70100000000002</v>
      </c>
      <c r="AQ70" s="8">
        <f t="shared" si="34"/>
        <v>0</v>
      </c>
      <c r="AR70" s="8">
        <f t="shared" si="50"/>
        <v>890.07100000000003</v>
      </c>
      <c r="AT70" s="8">
        <v>18.95</v>
      </c>
      <c r="AU70" s="8">
        <v>30.89</v>
      </c>
      <c r="AW70" s="203">
        <v>19.63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19.63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18.95</v>
      </c>
      <c r="BM70" s="8">
        <f t="shared" si="54"/>
        <v>30.89</v>
      </c>
      <c r="BN70" s="8">
        <f t="shared" si="55"/>
        <v>19.63</v>
      </c>
      <c r="BO70" s="8">
        <f t="shared" si="56"/>
        <v>32</v>
      </c>
      <c r="BP70" s="138">
        <f t="shared" si="57"/>
        <v>-0.67999999999999972</v>
      </c>
      <c r="BQ70" s="138">
        <f t="shared" si="58"/>
        <v>-1.1099999999999994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860</v>
      </c>
      <c r="G71" s="16">
        <f>'[3]25'!G73</f>
        <v>0</v>
      </c>
      <c r="H71" s="17">
        <f t="shared" si="59"/>
        <v>1180</v>
      </c>
      <c r="I71" s="15">
        <f>'[3]25'!J73</f>
        <v>320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621.70100000000002</v>
      </c>
      <c r="N71" s="16">
        <f>'[3]25'!O73</f>
        <v>0</v>
      </c>
      <c r="O71" s="17">
        <f t="shared" si="60"/>
        <v>941.70100000000002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621.70100000000002</v>
      </c>
      <c r="V71" s="16">
        <f t="shared" si="32"/>
        <v>0</v>
      </c>
      <c r="W71" s="17">
        <f t="shared" si="61"/>
        <v>941.70100000000002</v>
      </c>
      <c r="X71" s="8">
        <f t="shared" si="36"/>
        <v>19.63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19.63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268.37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621.70100000000002</v>
      </c>
      <c r="AQ71" s="8">
        <f t="shared" si="34"/>
        <v>0</v>
      </c>
      <c r="AR71" s="8">
        <f t="shared" si="50"/>
        <v>890.07100000000003</v>
      </c>
      <c r="AT71" s="8">
        <v>18.95</v>
      </c>
      <c r="AU71" s="8">
        <v>30.89</v>
      </c>
      <c r="AW71" s="203">
        <v>19.63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19.63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18.95</v>
      </c>
      <c r="BM71" s="8">
        <f t="shared" si="54"/>
        <v>30.89</v>
      </c>
      <c r="BN71" s="8">
        <f t="shared" si="55"/>
        <v>19.63</v>
      </c>
      <c r="BO71" s="8">
        <f t="shared" si="56"/>
        <v>32</v>
      </c>
      <c r="BP71" s="138">
        <f t="shared" si="57"/>
        <v>-0.67999999999999972</v>
      </c>
      <c r="BQ71" s="138">
        <f t="shared" si="58"/>
        <v>-1.1099999999999994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860</v>
      </c>
      <c r="G72" s="16">
        <f>'[3]25'!G74</f>
        <v>0</v>
      </c>
      <c r="H72" s="17">
        <f t="shared" si="59"/>
        <v>1180</v>
      </c>
      <c r="I72" s="15">
        <f>'[3]25'!J74</f>
        <v>320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621.70100000000002</v>
      </c>
      <c r="N72" s="16">
        <f>'[3]25'!O74</f>
        <v>0</v>
      </c>
      <c r="O72" s="17">
        <f t="shared" si="60"/>
        <v>941.70100000000002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621.70100000000002</v>
      </c>
      <c r="V72" s="16">
        <f t="shared" si="32"/>
        <v>0</v>
      </c>
      <c r="W72" s="17">
        <f t="shared" si="61"/>
        <v>941.70100000000002</v>
      </c>
      <c r="X72" s="8">
        <f t="shared" si="36"/>
        <v>19.63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19.63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268.37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621.70100000000002</v>
      </c>
      <c r="AQ72" s="8">
        <f t="shared" si="34"/>
        <v>0</v>
      </c>
      <c r="AR72" s="8">
        <f t="shared" si="50"/>
        <v>890.07100000000003</v>
      </c>
      <c r="AT72" s="8">
        <v>18.95</v>
      </c>
      <c r="AU72" s="8">
        <v>30.89</v>
      </c>
      <c r="AW72" s="203">
        <v>19.63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19.63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18.95</v>
      </c>
      <c r="BM72" s="8">
        <f t="shared" si="54"/>
        <v>30.89</v>
      </c>
      <c r="BN72" s="8">
        <f t="shared" si="55"/>
        <v>19.63</v>
      </c>
      <c r="BO72" s="8">
        <f t="shared" si="56"/>
        <v>32</v>
      </c>
      <c r="BP72" s="138">
        <f t="shared" si="57"/>
        <v>-0.67999999999999972</v>
      </c>
      <c r="BQ72" s="138">
        <f t="shared" si="58"/>
        <v>-1.1099999999999994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860</v>
      </c>
      <c r="G73" s="16">
        <f>'[3]25'!G75</f>
        <v>0</v>
      </c>
      <c r="H73" s="17">
        <f t="shared" si="59"/>
        <v>1180</v>
      </c>
      <c r="I73" s="15">
        <f>'[3]25'!J75</f>
        <v>320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621.70100000000002</v>
      </c>
      <c r="N73" s="16">
        <f>'[3]25'!O75</f>
        <v>0</v>
      </c>
      <c r="O73" s="17">
        <f t="shared" si="60"/>
        <v>941.70100000000002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621.70100000000002</v>
      </c>
      <c r="V73" s="16">
        <f t="shared" si="32"/>
        <v>0</v>
      </c>
      <c r="W73" s="17">
        <f t="shared" si="61"/>
        <v>941.70100000000002</v>
      </c>
      <c r="X73" s="8">
        <f t="shared" si="36"/>
        <v>19.63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19.63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268.37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621.70100000000002</v>
      </c>
      <c r="AQ73" s="8">
        <f t="shared" si="34"/>
        <v>0</v>
      </c>
      <c r="AR73" s="8">
        <f t="shared" si="50"/>
        <v>890.07100000000003</v>
      </c>
      <c r="AT73" s="8">
        <v>18.95</v>
      </c>
      <c r="AU73" s="8">
        <v>30.89</v>
      </c>
      <c r="AW73" s="203">
        <v>19.63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19.63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18.95</v>
      </c>
      <c r="BM73" s="8">
        <f t="shared" si="54"/>
        <v>30.89</v>
      </c>
      <c r="BN73" s="8">
        <f t="shared" si="55"/>
        <v>19.63</v>
      </c>
      <c r="BO73" s="8">
        <f t="shared" si="56"/>
        <v>32</v>
      </c>
      <c r="BP73" s="138">
        <f t="shared" si="57"/>
        <v>-0.67999999999999972</v>
      </c>
      <c r="BQ73" s="138">
        <f t="shared" si="58"/>
        <v>-1.1099999999999994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860</v>
      </c>
      <c r="G74" s="16">
        <f>'[3]25'!G76</f>
        <v>0</v>
      </c>
      <c r="H74" s="17">
        <f t="shared" si="59"/>
        <v>1180</v>
      </c>
      <c r="I74" s="15">
        <f>'[3]25'!J76</f>
        <v>320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621.70100000000002</v>
      </c>
      <c r="N74" s="16">
        <f>'[3]25'!O76</f>
        <v>0</v>
      </c>
      <c r="O74" s="17">
        <f t="shared" si="60"/>
        <v>941.70100000000002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621.70100000000002</v>
      </c>
      <c r="V74" s="16">
        <f t="shared" si="32"/>
        <v>0</v>
      </c>
      <c r="W74" s="17">
        <f t="shared" si="61"/>
        <v>941.70100000000002</v>
      </c>
      <c r="X74" s="8">
        <f t="shared" si="36"/>
        <v>19.63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19.63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268.37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621.70100000000002</v>
      </c>
      <c r="AQ74" s="8">
        <f t="shared" si="34"/>
        <v>0</v>
      </c>
      <c r="AR74" s="8">
        <f t="shared" si="50"/>
        <v>890.07100000000003</v>
      </c>
      <c r="AT74" s="8">
        <v>18.95</v>
      </c>
      <c r="AU74" s="8">
        <v>30.89</v>
      </c>
      <c r="AW74" s="203">
        <v>19.63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19.63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18.95</v>
      </c>
      <c r="BM74" s="8">
        <f t="shared" si="54"/>
        <v>30.89</v>
      </c>
      <c r="BN74" s="8">
        <f t="shared" si="55"/>
        <v>19.63</v>
      </c>
      <c r="BO74" s="8">
        <f t="shared" si="56"/>
        <v>32</v>
      </c>
      <c r="BP74" s="138">
        <f t="shared" si="57"/>
        <v>-0.67999999999999972</v>
      </c>
      <c r="BQ74" s="138">
        <f t="shared" si="58"/>
        <v>-1.1099999999999994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890</v>
      </c>
      <c r="G75" s="16">
        <f>'[3]25'!G77</f>
        <v>0</v>
      </c>
      <c r="H75" s="17">
        <f t="shared" si="59"/>
        <v>1210</v>
      </c>
      <c r="I75" s="15">
        <f>'[3]25'!J77</f>
        <v>320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631.03899999999999</v>
      </c>
      <c r="N75" s="16">
        <f>'[3]25'!O77</f>
        <v>0</v>
      </c>
      <c r="O75" s="17">
        <f t="shared" si="60"/>
        <v>951.03899999999999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631.03899999999999</v>
      </c>
      <c r="V75" s="16">
        <f t="shared" si="32"/>
        <v>0</v>
      </c>
      <c r="W75" s="17">
        <f t="shared" si="61"/>
        <v>951.03899999999999</v>
      </c>
      <c r="X75" s="8">
        <f t="shared" si="36"/>
        <v>19.63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19.63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268.37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631.03899999999999</v>
      </c>
      <c r="AQ75" s="8">
        <f t="shared" si="34"/>
        <v>0</v>
      </c>
      <c r="AR75" s="8">
        <f t="shared" si="50"/>
        <v>899.40899999999999</v>
      </c>
      <c r="AT75" s="8">
        <v>18.95</v>
      </c>
      <c r="AU75" s="8">
        <v>30.89</v>
      </c>
      <c r="AW75" s="203">
        <v>19.63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19.63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18.95</v>
      </c>
      <c r="BM75" s="8">
        <f t="shared" si="54"/>
        <v>30.89</v>
      </c>
      <c r="BN75" s="8">
        <f t="shared" si="55"/>
        <v>19.63</v>
      </c>
      <c r="BO75" s="8">
        <f t="shared" si="56"/>
        <v>32</v>
      </c>
      <c r="BP75" s="138">
        <f t="shared" si="57"/>
        <v>-0.67999999999999972</v>
      </c>
      <c r="BQ75" s="138">
        <f t="shared" si="58"/>
        <v>-1.1099999999999994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890</v>
      </c>
      <c r="G76" s="16">
        <f>'[3]25'!G78</f>
        <v>0</v>
      </c>
      <c r="H76" s="17">
        <f t="shared" si="59"/>
        <v>1210</v>
      </c>
      <c r="I76" s="15">
        <f>'[3]25'!J78</f>
        <v>320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631.03899999999999</v>
      </c>
      <c r="N76" s="16">
        <f>'[3]25'!O78</f>
        <v>0</v>
      </c>
      <c r="O76" s="17">
        <f t="shared" si="60"/>
        <v>951.03899999999999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631.03899999999999</v>
      </c>
      <c r="V76" s="16">
        <f t="shared" si="32"/>
        <v>0</v>
      </c>
      <c r="W76" s="17">
        <f t="shared" si="61"/>
        <v>951.03899999999999</v>
      </c>
      <c r="X76" s="8">
        <f t="shared" si="36"/>
        <v>19.63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19.63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268.37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631.03899999999999</v>
      </c>
      <c r="AQ76" s="8">
        <f t="shared" si="34"/>
        <v>0</v>
      </c>
      <c r="AR76" s="8">
        <f t="shared" si="50"/>
        <v>899.40899999999999</v>
      </c>
      <c r="AT76" s="8">
        <v>18.95</v>
      </c>
      <c r="AU76" s="8">
        <v>30.89</v>
      </c>
      <c r="AW76" s="203">
        <v>19.63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19.63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18.95</v>
      </c>
      <c r="BM76" s="8">
        <f t="shared" si="54"/>
        <v>30.89</v>
      </c>
      <c r="BN76" s="8">
        <f t="shared" si="55"/>
        <v>19.63</v>
      </c>
      <c r="BO76" s="8">
        <f t="shared" si="56"/>
        <v>32</v>
      </c>
      <c r="BP76" s="138">
        <f t="shared" si="57"/>
        <v>-0.67999999999999972</v>
      </c>
      <c r="BQ76" s="138">
        <f t="shared" si="58"/>
        <v>-1.1099999999999994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890</v>
      </c>
      <c r="G77" s="16">
        <f>'[3]25'!G79</f>
        <v>0</v>
      </c>
      <c r="H77" s="17">
        <f t="shared" si="59"/>
        <v>1210</v>
      </c>
      <c r="I77" s="15">
        <f>'[3]25'!J79</f>
        <v>320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631.03899999999999</v>
      </c>
      <c r="N77" s="16">
        <f>'[3]25'!O79</f>
        <v>0</v>
      </c>
      <c r="O77" s="17">
        <f t="shared" si="60"/>
        <v>951.03899999999999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631.03899999999999</v>
      </c>
      <c r="V77" s="16">
        <f t="shared" si="32"/>
        <v>0</v>
      </c>
      <c r="W77" s="17">
        <f t="shared" si="61"/>
        <v>951.03899999999999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631.03899999999999</v>
      </c>
      <c r="AQ77" s="8">
        <f t="shared" si="34"/>
        <v>0</v>
      </c>
      <c r="AR77" s="8">
        <f t="shared" si="50"/>
        <v>887.03899999999999</v>
      </c>
      <c r="AT77" s="8">
        <v>30.89</v>
      </c>
      <c r="AU77" s="8">
        <v>30.89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30.89</v>
      </c>
      <c r="BM77" s="8">
        <f t="shared" si="54"/>
        <v>30.89</v>
      </c>
      <c r="BN77" s="8">
        <f t="shared" si="55"/>
        <v>32</v>
      </c>
      <c r="BO77" s="8">
        <f t="shared" si="56"/>
        <v>32</v>
      </c>
      <c r="BP77" s="138">
        <f t="shared" si="57"/>
        <v>-1.1099999999999994</v>
      </c>
      <c r="BQ77" s="138">
        <f t="shared" si="58"/>
        <v>-1.1099999999999994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890</v>
      </c>
      <c r="G78" s="16">
        <f>'[3]25'!G80</f>
        <v>0</v>
      </c>
      <c r="H78" s="17">
        <f t="shared" si="59"/>
        <v>1210</v>
      </c>
      <c r="I78" s="15">
        <f>'[3]25'!J80</f>
        <v>320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631.03899999999999</v>
      </c>
      <c r="N78" s="16">
        <f>'[3]25'!O80</f>
        <v>0</v>
      </c>
      <c r="O78" s="17">
        <f t="shared" si="60"/>
        <v>951.03899999999999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631.03899999999999</v>
      </c>
      <c r="V78" s="16">
        <f t="shared" si="32"/>
        <v>0</v>
      </c>
      <c r="W78" s="17">
        <f t="shared" si="61"/>
        <v>951.03899999999999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631.03899999999999</v>
      </c>
      <c r="AQ78" s="8">
        <f t="shared" si="34"/>
        <v>0</v>
      </c>
      <c r="AR78" s="8">
        <f t="shared" si="50"/>
        <v>887.03899999999999</v>
      </c>
      <c r="AT78" s="8">
        <v>30.89</v>
      </c>
      <c r="AU78" s="8">
        <v>30.89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30.89</v>
      </c>
      <c r="BM78" s="8">
        <f t="shared" si="54"/>
        <v>30.89</v>
      </c>
      <c r="BN78" s="8">
        <f t="shared" si="55"/>
        <v>32</v>
      </c>
      <c r="BO78" s="8">
        <f t="shared" si="56"/>
        <v>32</v>
      </c>
      <c r="BP78" s="138">
        <f t="shared" si="57"/>
        <v>-1.1099999999999994</v>
      </c>
      <c r="BQ78" s="138">
        <f t="shared" si="58"/>
        <v>-1.1099999999999994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890</v>
      </c>
      <c r="G79" s="16">
        <f>'[3]25'!G81</f>
        <v>0</v>
      </c>
      <c r="H79" s="17">
        <f t="shared" si="59"/>
        <v>1210</v>
      </c>
      <c r="I79" s="15">
        <f>'[3]25'!J81</f>
        <v>320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631.03899999999999</v>
      </c>
      <c r="N79" s="16">
        <f>'[3]25'!O81</f>
        <v>0</v>
      </c>
      <c r="O79" s="17">
        <f t="shared" si="60"/>
        <v>951.03899999999999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631.03899999999999</v>
      </c>
      <c r="V79" s="16">
        <f t="shared" si="32"/>
        <v>0</v>
      </c>
      <c r="W79" s="17">
        <f t="shared" si="61"/>
        <v>951.03899999999999</v>
      </c>
      <c r="X79" s="8">
        <f t="shared" si="36"/>
        <v>19.63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19.63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268.37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631.03899999999999</v>
      </c>
      <c r="AQ79" s="8">
        <f t="shared" si="34"/>
        <v>0</v>
      </c>
      <c r="AR79" s="8">
        <f t="shared" si="50"/>
        <v>899.40899999999999</v>
      </c>
      <c r="AT79" s="8">
        <v>13.37</v>
      </c>
      <c r="AU79" s="8">
        <v>30.89</v>
      </c>
      <c r="AW79" s="203">
        <v>19.63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19.63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13.37</v>
      </c>
      <c r="BM79" s="8">
        <f t="shared" si="54"/>
        <v>30.89</v>
      </c>
      <c r="BN79" s="8">
        <f t="shared" si="55"/>
        <v>19.63</v>
      </c>
      <c r="BO79" s="8">
        <f t="shared" si="56"/>
        <v>32</v>
      </c>
      <c r="BP79" s="138">
        <f t="shared" si="57"/>
        <v>-6.26</v>
      </c>
      <c r="BQ79" s="138">
        <f t="shared" si="58"/>
        <v>-1.1099999999999994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890</v>
      </c>
      <c r="G80" s="16">
        <f>'[3]25'!G82</f>
        <v>0</v>
      </c>
      <c r="H80" s="17">
        <f t="shared" si="59"/>
        <v>1210</v>
      </c>
      <c r="I80" s="15">
        <f>'[3]25'!J82</f>
        <v>320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631.03899999999999</v>
      </c>
      <c r="N80" s="16">
        <f>'[3]25'!O82</f>
        <v>0</v>
      </c>
      <c r="O80" s="17">
        <f t="shared" si="60"/>
        <v>951.03899999999999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631.03899999999999</v>
      </c>
      <c r="V80" s="16">
        <f t="shared" si="32"/>
        <v>0</v>
      </c>
      <c r="W80" s="17">
        <f t="shared" si="61"/>
        <v>951.03899999999999</v>
      </c>
      <c r="X80" s="8">
        <f t="shared" si="36"/>
        <v>19.63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19.63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268.37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631.03899999999999</v>
      </c>
      <c r="AQ80" s="8">
        <f t="shared" si="34"/>
        <v>0</v>
      </c>
      <c r="AR80" s="8">
        <f t="shared" si="50"/>
        <v>899.40899999999999</v>
      </c>
      <c r="AT80" s="8">
        <v>13.37</v>
      </c>
      <c r="AU80" s="8">
        <v>30.89</v>
      </c>
      <c r="AW80" s="203">
        <v>19.63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19.63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13.37</v>
      </c>
      <c r="BM80" s="8">
        <f t="shared" si="54"/>
        <v>30.89</v>
      </c>
      <c r="BN80" s="8">
        <f t="shared" si="55"/>
        <v>19.63</v>
      </c>
      <c r="BO80" s="8">
        <f t="shared" si="56"/>
        <v>32</v>
      </c>
      <c r="BP80" s="138">
        <f t="shared" si="57"/>
        <v>-6.26</v>
      </c>
      <c r="BQ80" s="138">
        <f t="shared" si="58"/>
        <v>-1.1099999999999994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890</v>
      </c>
      <c r="G81" s="16">
        <f>'[3]25'!G83</f>
        <v>0</v>
      </c>
      <c r="H81" s="17">
        <f t="shared" si="59"/>
        <v>1210</v>
      </c>
      <c r="I81" s="15">
        <f>'[3]25'!J83</f>
        <v>320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631.03899999999999</v>
      </c>
      <c r="N81" s="16">
        <f>'[3]25'!O83</f>
        <v>0</v>
      </c>
      <c r="O81" s="17">
        <f t="shared" si="60"/>
        <v>951.03899999999999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631.03899999999999</v>
      </c>
      <c r="V81" s="16">
        <f t="shared" si="32"/>
        <v>0</v>
      </c>
      <c r="W81" s="17">
        <f t="shared" si="61"/>
        <v>951.03899999999999</v>
      </c>
      <c r="X81" s="8">
        <f t="shared" si="36"/>
        <v>19.63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19.63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268.37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631.03899999999999</v>
      </c>
      <c r="AQ81" s="8">
        <f t="shared" si="34"/>
        <v>0</v>
      </c>
      <c r="AR81" s="8">
        <f t="shared" si="50"/>
        <v>899.40899999999999</v>
      </c>
      <c r="AT81" s="8">
        <v>18.940000000000001</v>
      </c>
      <c r="AU81" s="8">
        <v>30.89</v>
      </c>
      <c r="AW81" s="203">
        <v>19.63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19.63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18.940000000000001</v>
      </c>
      <c r="BM81" s="8">
        <f t="shared" si="54"/>
        <v>30.89</v>
      </c>
      <c r="BN81" s="8">
        <f t="shared" si="55"/>
        <v>19.63</v>
      </c>
      <c r="BO81" s="8">
        <f t="shared" si="56"/>
        <v>32</v>
      </c>
      <c r="BP81" s="138">
        <f t="shared" si="57"/>
        <v>-0.68999999999999773</v>
      </c>
      <c r="BQ81" s="138">
        <f t="shared" si="58"/>
        <v>-1.1099999999999994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890</v>
      </c>
      <c r="G82" s="16">
        <f>'[3]25'!G84</f>
        <v>0</v>
      </c>
      <c r="H82" s="17">
        <f t="shared" si="59"/>
        <v>1210</v>
      </c>
      <c r="I82" s="15">
        <f>'[3]25'!J84</f>
        <v>320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631.03899999999999</v>
      </c>
      <c r="N82" s="16">
        <f>'[3]25'!O84</f>
        <v>0</v>
      </c>
      <c r="O82" s="17">
        <f t="shared" si="60"/>
        <v>951.03899999999999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631.03899999999999</v>
      </c>
      <c r="V82" s="16">
        <f t="shared" si="32"/>
        <v>0</v>
      </c>
      <c r="W82" s="17">
        <f t="shared" si="61"/>
        <v>951.03899999999999</v>
      </c>
      <c r="X82" s="8">
        <f t="shared" si="36"/>
        <v>19.63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19.63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268.37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631.03899999999999</v>
      </c>
      <c r="AQ82" s="8">
        <f t="shared" si="34"/>
        <v>0</v>
      </c>
      <c r="AR82" s="8">
        <f t="shared" si="50"/>
        <v>899.40899999999999</v>
      </c>
      <c r="AT82" s="8">
        <v>18.940000000000001</v>
      </c>
      <c r="AU82" s="8">
        <v>30.89</v>
      </c>
      <c r="AW82" s="203">
        <v>19.63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19.63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18.940000000000001</v>
      </c>
      <c r="BM82" s="8">
        <f t="shared" si="54"/>
        <v>30.89</v>
      </c>
      <c r="BN82" s="8">
        <f t="shared" si="55"/>
        <v>19.63</v>
      </c>
      <c r="BO82" s="8">
        <f t="shared" si="56"/>
        <v>32</v>
      </c>
      <c r="BP82" s="138">
        <f t="shared" si="57"/>
        <v>-0.68999999999999773</v>
      </c>
      <c r="BQ82" s="138">
        <f t="shared" si="58"/>
        <v>-1.1099999999999994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890</v>
      </c>
      <c r="G83" s="16">
        <f>'[3]25'!G85</f>
        <v>0</v>
      </c>
      <c r="H83" s="17">
        <f t="shared" si="59"/>
        <v>1210</v>
      </c>
      <c r="I83" s="15">
        <f>'[3]25'!J85</f>
        <v>320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631.03899999999999</v>
      </c>
      <c r="N83" s="16">
        <f>'[3]25'!O85</f>
        <v>0</v>
      </c>
      <c r="O83" s="17">
        <f t="shared" si="60"/>
        <v>951.03899999999999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631.03899999999999</v>
      </c>
      <c r="V83" s="16">
        <f t="shared" si="32"/>
        <v>0</v>
      </c>
      <c r="W83" s="17">
        <f t="shared" si="61"/>
        <v>951.03899999999999</v>
      </c>
      <c r="X83" s="8">
        <f t="shared" si="36"/>
        <v>19.63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19.63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268.37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631.03899999999999</v>
      </c>
      <c r="AQ83" s="8">
        <f t="shared" si="34"/>
        <v>0</v>
      </c>
      <c r="AR83" s="8">
        <f t="shared" si="50"/>
        <v>899.40899999999999</v>
      </c>
      <c r="AT83" s="8">
        <v>18.95</v>
      </c>
      <c r="AU83" s="8">
        <v>30.89</v>
      </c>
      <c r="AW83" s="203">
        <v>19.63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19.63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18.95</v>
      </c>
      <c r="BM83" s="8">
        <f t="shared" si="54"/>
        <v>30.89</v>
      </c>
      <c r="BN83" s="8">
        <f t="shared" si="55"/>
        <v>19.63</v>
      </c>
      <c r="BO83" s="8">
        <f t="shared" si="56"/>
        <v>32</v>
      </c>
      <c r="BP83" s="138">
        <f t="shared" si="57"/>
        <v>-0.67999999999999972</v>
      </c>
      <c r="BQ83" s="138">
        <f t="shared" si="58"/>
        <v>-1.1099999999999994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890</v>
      </c>
      <c r="G84" s="16">
        <f>'[3]25'!G86</f>
        <v>0</v>
      </c>
      <c r="H84" s="17">
        <f t="shared" si="59"/>
        <v>1210</v>
      </c>
      <c r="I84" s="15">
        <f>'[3]25'!J86</f>
        <v>320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631.03899999999999</v>
      </c>
      <c r="N84" s="16">
        <f>'[3]25'!O86</f>
        <v>0</v>
      </c>
      <c r="O84" s="17">
        <f t="shared" si="60"/>
        <v>951.03899999999999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631.03899999999999</v>
      </c>
      <c r="V84" s="16">
        <f t="shared" si="32"/>
        <v>0</v>
      </c>
      <c r="W84" s="17">
        <f t="shared" si="61"/>
        <v>951.03899999999999</v>
      </c>
      <c r="X84" s="8">
        <f t="shared" si="36"/>
        <v>19.63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19.63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268.37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631.03899999999999</v>
      </c>
      <c r="AQ84" s="8">
        <f t="shared" si="34"/>
        <v>0</v>
      </c>
      <c r="AR84" s="8">
        <f t="shared" si="50"/>
        <v>899.40899999999999</v>
      </c>
      <c r="AT84" s="8">
        <v>18.940000000000001</v>
      </c>
      <c r="AU84" s="8">
        <v>30.89</v>
      </c>
      <c r="AW84" s="203">
        <v>19.63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19.63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18.940000000000001</v>
      </c>
      <c r="BM84" s="8">
        <f t="shared" si="54"/>
        <v>30.89</v>
      </c>
      <c r="BN84" s="8">
        <f t="shared" si="55"/>
        <v>19.63</v>
      </c>
      <c r="BO84" s="8">
        <f t="shared" si="56"/>
        <v>32</v>
      </c>
      <c r="BP84" s="138">
        <f t="shared" si="57"/>
        <v>-0.68999999999999773</v>
      </c>
      <c r="BQ84" s="138">
        <f t="shared" si="58"/>
        <v>-1.1099999999999994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890</v>
      </c>
      <c r="G85" s="16">
        <f>'[3]25'!G87</f>
        <v>0</v>
      </c>
      <c r="H85" s="17">
        <f t="shared" si="59"/>
        <v>1210</v>
      </c>
      <c r="I85" s="15">
        <f>'[3]25'!J87</f>
        <v>320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631.03899999999999</v>
      </c>
      <c r="N85" s="16">
        <f>'[3]25'!O87</f>
        <v>0</v>
      </c>
      <c r="O85" s="17">
        <f t="shared" si="60"/>
        <v>951.03899999999999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631.03899999999999</v>
      </c>
      <c r="V85" s="16">
        <f t="shared" si="32"/>
        <v>0</v>
      </c>
      <c r="W85" s="17">
        <f t="shared" si="61"/>
        <v>951.03899999999999</v>
      </c>
      <c r="X85" s="8">
        <f t="shared" si="36"/>
        <v>19.63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19.63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268.37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631.03899999999999</v>
      </c>
      <c r="AQ85" s="8">
        <f t="shared" si="34"/>
        <v>0</v>
      </c>
      <c r="AR85" s="8">
        <f t="shared" si="50"/>
        <v>899.40899999999999</v>
      </c>
      <c r="AT85" s="8">
        <v>18.940000000000001</v>
      </c>
      <c r="AU85" s="8">
        <v>30.89</v>
      </c>
      <c r="AW85" s="203">
        <v>19.63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19.63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18.940000000000001</v>
      </c>
      <c r="BM85" s="8">
        <f t="shared" si="54"/>
        <v>30.89</v>
      </c>
      <c r="BN85" s="8">
        <f t="shared" si="55"/>
        <v>19.63</v>
      </c>
      <c r="BO85" s="8">
        <f t="shared" si="56"/>
        <v>32</v>
      </c>
      <c r="BP85" s="138">
        <f t="shared" si="57"/>
        <v>-0.68999999999999773</v>
      </c>
      <c r="BQ85" s="138">
        <f t="shared" si="58"/>
        <v>-1.1099999999999994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890</v>
      </c>
      <c r="G86" s="16">
        <f>'[3]25'!G88</f>
        <v>0</v>
      </c>
      <c r="H86" s="17">
        <f t="shared" si="59"/>
        <v>1210</v>
      </c>
      <c r="I86" s="15">
        <f>'[3]25'!J88</f>
        <v>320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631.03899999999999</v>
      </c>
      <c r="N86" s="16">
        <f>'[3]25'!O88</f>
        <v>0</v>
      </c>
      <c r="O86" s="17">
        <f t="shared" si="60"/>
        <v>951.03899999999999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631.03899999999999</v>
      </c>
      <c r="V86" s="16">
        <f t="shared" si="32"/>
        <v>0</v>
      </c>
      <c r="W86" s="17">
        <f t="shared" si="61"/>
        <v>951.03899999999999</v>
      </c>
      <c r="X86" s="8">
        <f t="shared" si="36"/>
        <v>19.63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19.63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268.37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631.03899999999999</v>
      </c>
      <c r="AQ86" s="8">
        <f t="shared" si="34"/>
        <v>0</v>
      </c>
      <c r="AR86" s="8">
        <f t="shared" si="50"/>
        <v>899.40899999999999</v>
      </c>
      <c r="AT86" s="8">
        <v>18.940000000000001</v>
      </c>
      <c r="AU86" s="8">
        <v>30.89</v>
      </c>
      <c r="AW86" s="203">
        <v>19.63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19.63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18.940000000000001</v>
      </c>
      <c r="BM86" s="8">
        <f t="shared" si="54"/>
        <v>30.89</v>
      </c>
      <c r="BN86" s="8">
        <f t="shared" si="55"/>
        <v>19.63</v>
      </c>
      <c r="BO86" s="8">
        <f t="shared" si="56"/>
        <v>32</v>
      </c>
      <c r="BP86" s="138">
        <f t="shared" si="57"/>
        <v>-0.68999999999999773</v>
      </c>
      <c r="BQ86" s="138">
        <f t="shared" si="58"/>
        <v>-1.1099999999999994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890</v>
      </c>
      <c r="G87" s="16">
        <f>'[3]25'!G89</f>
        <v>0</v>
      </c>
      <c r="H87" s="17">
        <f t="shared" si="59"/>
        <v>1210</v>
      </c>
      <c r="I87" s="15">
        <f>'[3]25'!J89</f>
        <v>320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631.03899999999999</v>
      </c>
      <c r="N87" s="16">
        <f>'[3]25'!O89</f>
        <v>0</v>
      </c>
      <c r="O87" s="17">
        <f t="shared" si="60"/>
        <v>951.03899999999999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631.03899999999999</v>
      </c>
      <c r="V87" s="16">
        <f t="shared" si="32"/>
        <v>0</v>
      </c>
      <c r="W87" s="17">
        <f t="shared" si="61"/>
        <v>951.03899999999999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631.03899999999999</v>
      </c>
      <c r="AQ87" s="8">
        <f t="shared" si="34"/>
        <v>0</v>
      </c>
      <c r="AR87" s="8">
        <f t="shared" si="50"/>
        <v>887.03899999999999</v>
      </c>
      <c r="AT87" s="8">
        <v>30.89</v>
      </c>
      <c r="AU87" s="8">
        <v>30.89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30.89</v>
      </c>
      <c r="BM87" s="8">
        <f t="shared" si="54"/>
        <v>30.89</v>
      </c>
      <c r="BN87" s="8">
        <f t="shared" si="55"/>
        <v>32</v>
      </c>
      <c r="BO87" s="8">
        <f t="shared" si="56"/>
        <v>32</v>
      </c>
      <c r="BP87" s="138">
        <f t="shared" si="57"/>
        <v>-1.1099999999999994</v>
      </c>
      <c r="BQ87" s="138">
        <f t="shared" si="58"/>
        <v>-1.1099999999999994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890</v>
      </c>
      <c r="G88" s="16">
        <f>'[3]25'!G90</f>
        <v>0</v>
      </c>
      <c r="H88" s="17">
        <f t="shared" si="59"/>
        <v>1210</v>
      </c>
      <c r="I88" s="15">
        <f>'[3]25'!J90</f>
        <v>320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631.03899999999999</v>
      </c>
      <c r="N88" s="16">
        <f>'[3]25'!O90</f>
        <v>0</v>
      </c>
      <c r="O88" s="17">
        <f t="shared" si="60"/>
        <v>951.03899999999999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631.03899999999999</v>
      </c>
      <c r="V88" s="16">
        <f t="shared" si="32"/>
        <v>0</v>
      </c>
      <c r="W88" s="17">
        <f t="shared" si="61"/>
        <v>951.03899999999999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631.03899999999999</v>
      </c>
      <c r="AQ88" s="8">
        <f t="shared" si="34"/>
        <v>0</v>
      </c>
      <c r="AR88" s="8">
        <f t="shared" si="50"/>
        <v>887.03899999999999</v>
      </c>
      <c r="AT88" s="8">
        <v>30.89</v>
      </c>
      <c r="AU88" s="8">
        <v>30.89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30.89</v>
      </c>
      <c r="BM88" s="8">
        <f t="shared" si="54"/>
        <v>30.89</v>
      </c>
      <c r="BN88" s="8">
        <f t="shared" si="55"/>
        <v>32</v>
      </c>
      <c r="BO88" s="8">
        <f t="shared" si="56"/>
        <v>32</v>
      </c>
      <c r="BP88" s="138">
        <f t="shared" si="57"/>
        <v>-1.1099999999999994</v>
      </c>
      <c r="BQ88" s="138">
        <f t="shared" si="58"/>
        <v>-1.1099999999999994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890</v>
      </c>
      <c r="G89" s="16">
        <f>'[3]25'!G91</f>
        <v>0</v>
      </c>
      <c r="H89" s="17">
        <f t="shared" si="59"/>
        <v>1210</v>
      </c>
      <c r="I89" s="15">
        <f>'[3]25'!J91</f>
        <v>320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652.03899999999999</v>
      </c>
      <c r="N89" s="16">
        <f>'[3]25'!O91</f>
        <v>0</v>
      </c>
      <c r="O89" s="17">
        <f t="shared" si="60"/>
        <v>972.03899999999999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652.03899999999999</v>
      </c>
      <c r="V89" s="16">
        <f t="shared" si="32"/>
        <v>0</v>
      </c>
      <c r="W89" s="17">
        <f t="shared" si="61"/>
        <v>972.03899999999999</v>
      </c>
      <c r="X89" s="8">
        <f t="shared" si="36"/>
        <v>19.63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19.63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268.37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652.03899999999999</v>
      </c>
      <c r="AQ89" s="8">
        <f t="shared" si="34"/>
        <v>0</v>
      </c>
      <c r="AR89" s="8">
        <f t="shared" si="50"/>
        <v>920.40899999999999</v>
      </c>
      <c r="AT89" s="8">
        <v>18.940000000000001</v>
      </c>
      <c r="AU89" s="8">
        <v>30.89</v>
      </c>
      <c r="AW89" s="203">
        <v>19.63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19.63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18.940000000000001</v>
      </c>
      <c r="BM89" s="8">
        <f t="shared" si="54"/>
        <v>30.89</v>
      </c>
      <c r="BN89" s="8">
        <f t="shared" si="55"/>
        <v>19.63</v>
      </c>
      <c r="BO89" s="8">
        <f t="shared" si="56"/>
        <v>32</v>
      </c>
      <c r="BP89" s="138">
        <f t="shared" si="57"/>
        <v>-0.68999999999999773</v>
      </c>
      <c r="BQ89" s="138">
        <f t="shared" si="58"/>
        <v>-1.1099999999999994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890</v>
      </c>
      <c r="G90" s="16">
        <f>'[3]25'!G92</f>
        <v>0</v>
      </c>
      <c r="H90" s="17">
        <f t="shared" si="59"/>
        <v>1210</v>
      </c>
      <c r="I90" s="15">
        <f>'[3]25'!J92</f>
        <v>320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677.03899999999999</v>
      </c>
      <c r="N90" s="16">
        <f>'[3]25'!O92</f>
        <v>0</v>
      </c>
      <c r="O90" s="17">
        <f t="shared" si="60"/>
        <v>997.03899999999999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677.03899999999999</v>
      </c>
      <c r="V90" s="16">
        <f t="shared" si="32"/>
        <v>0</v>
      </c>
      <c r="W90" s="17">
        <f t="shared" si="61"/>
        <v>997.03899999999999</v>
      </c>
      <c r="X90" s="8">
        <f t="shared" si="36"/>
        <v>19.63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19.63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268.37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677.03899999999999</v>
      </c>
      <c r="AQ90" s="8">
        <f t="shared" si="34"/>
        <v>0</v>
      </c>
      <c r="AR90" s="8">
        <f t="shared" si="50"/>
        <v>945.40899999999999</v>
      </c>
      <c r="AT90" s="8">
        <v>18.940000000000001</v>
      </c>
      <c r="AU90" s="8">
        <v>30.89</v>
      </c>
      <c r="AW90" s="203">
        <v>19.63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19.63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18.940000000000001</v>
      </c>
      <c r="BM90" s="8">
        <f t="shared" si="54"/>
        <v>30.89</v>
      </c>
      <c r="BN90" s="8">
        <f t="shared" si="55"/>
        <v>19.63</v>
      </c>
      <c r="BO90" s="8">
        <f t="shared" si="56"/>
        <v>32</v>
      </c>
      <c r="BP90" s="138">
        <f t="shared" si="57"/>
        <v>-0.68999999999999773</v>
      </c>
      <c r="BQ90" s="138">
        <f t="shared" si="58"/>
        <v>-1.1099999999999994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890</v>
      </c>
      <c r="G91" s="16">
        <f>'[3]25'!G93</f>
        <v>0</v>
      </c>
      <c r="H91" s="17">
        <f t="shared" si="59"/>
        <v>1210</v>
      </c>
      <c r="I91" s="15">
        <f>'[3]25'!J93</f>
        <v>320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672.03899999999999</v>
      </c>
      <c r="N91" s="16">
        <f>'[3]25'!O93</f>
        <v>0</v>
      </c>
      <c r="O91" s="17">
        <f t="shared" si="60"/>
        <v>992.03899999999999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672.03899999999999</v>
      </c>
      <c r="V91" s="16">
        <f t="shared" si="32"/>
        <v>0</v>
      </c>
      <c r="W91" s="17">
        <f t="shared" si="61"/>
        <v>992.03899999999999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672.03899999999999</v>
      </c>
      <c r="AQ91" s="8">
        <f t="shared" si="34"/>
        <v>0</v>
      </c>
      <c r="AR91" s="8">
        <f t="shared" si="50"/>
        <v>928.03899999999999</v>
      </c>
      <c r="AT91" s="8">
        <v>30.89</v>
      </c>
      <c r="AU91" s="8">
        <v>30.89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30.89</v>
      </c>
      <c r="BM91" s="8">
        <f t="shared" si="54"/>
        <v>30.89</v>
      </c>
      <c r="BN91" s="8">
        <f t="shared" si="55"/>
        <v>32</v>
      </c>
      <c r="BO91" s="8">
        <f t="shared" si="56"/>
        <v>32</v>
      </c>
      <c r="BP91" s="138">
        <f t="shared" si="57"/>
        <v>-1.1099999999999994</v>
      </c>
      <c r="BQ91" s="138">
        <f t="shared" si="58"/>
        <v>-1.1099999999999994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890</v>
      </c>
      <c r="G92" s="16">
        <f>'[3]25'!G94</f>
        <v>0</v>
      </c>
      <c r="H92" s="17">
        <f t="shared" si="59"/>
        <v>1210</v>
      </c>
      <c r="I92" s="15">
        <f>'[3]25'!J94</f>
        <v>320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692.03899999999999</v>
      </c>
      <c r="N92" s="16">
        <f>'[3]25'!O94</f>
        <v>0</v>
      </c>
      <c r="O92" s="17">
        <f t="shared" si="60"/>
        <v>1012.039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692.03899999999999</v>
      </c>
      <c r="V92" s="16">
        <f t="shared" si="32"/>
        <v>0</v>
      </c>
      <c r="W92" s="17">
        <f t="shared" si="61"/>
        <v>1012.039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692.03899999999999</v>
      </c>
      <c r="AQ92" s="8">
        <f t="shared" si="34"/>
        <v>0</v>
      </c>
      <c r="AR92" s="8">
        <f t="shared" si="50"/>
        <v>948.03899999999999</v>
      </c>
      <c r="AT92" s="8">
        <v>30.89</v>
      </c>
      <c r="AU92" s="8">
        <v>30.89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30.89</v>
      </c>
      <c r="BM92" s="8">
        <f t="shared" si="54"/>
        <v>30.89</v>
      </c>
      <c r="BN92" s="8">
        <f t="shared" si="55"/>
        <v>32</v>
      </c>
      <c r="BO92" s="8">
        <f t="shared" si="56"/>
        <v>32</v>
      </c>
      <c r="BP92" s="138">
        <f t="shared" si="57"/>
        <v>-1.1099999999999994</v>
      </c>
      <c r="BQ92" s="138">
        <f t="shared" si="58"/>
        <v>-1.1099999999999994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890</v>
      </c>
      <c r="G93" s="16">
        <f>'[3]25'!G95</f>
        <v>0</v>
      </c>
      <c r="H93" s="17">
        <f t="shared" si="59"/>
        <v>1210</v>
      </c>
      <c r="I93" s="15">
        <f>'[3]25'!J95</f>
        <v>320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672.03899999999999</v>
      </c>
      <c r="N93" s="16">
        <f>'[3]25'!O95</f>
        <v>0</v>
      </c>
      <c r="O93" s="17">
        <f t="shared" si="60"/>
        <v>992.03899999999999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672.03899999999999</v>
      </c>
      <c r="V93" s="16">
        <f t="shared" si="32"/>
        <v>0</v>
      </c>
      <c r="W93" s="17">
        <f t="shared" si="61"/>
        <v>992.03899999999999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672.03899999999999</v>
      </c>
      <c r="AQ93" s="8">
        <f t="shared" si="34"/>
        <v>0</v>
      </c>
      <c r="AR93" s="8">
        <f t="shared" si="50"/>
        <v>928.03899999999999</v>
      </c>
      <c r="AT93" s="8">
        <v>30.89</v>
      </c>
      <c r="AU93" s="8">
        <v>30.89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30.89</v>
      </c>
      <c r="BM93" s="8">
        <f t="shared" si="54"/>
        <v>30.89</v>
      </c>
      <c r="BN93" s="8">
        <f t="shared" si="55"/>
        <v>32</v>
      </c>
      <c r="BO93" s="8">
        <f t="shared" si="56"/>
        <v>32</v>
      </c>
      <c r="BP93" s="138">
        <f t="shared" si="57"/>
        <v>-1.1099999999999994</v>
      </c>
      <c r="BQ93" s="138">
        <f t="shared" si="58"/>
        <v>-1.1099999999999994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890</v>
      </c>
      <c r="G94" s="16">
        <f>'[3]25'!G96</f>
        <v>0</v>
      </c>
      <c r="H94" s="17">
        <f t="shared" si="59"/>
        <v>1210</v>
      </c>
      <c r="I94" s="15">
        <f>'[3]25'!J96</f>
        <v>320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672.03899999999999</v>
      </c>
      <c r="N94" s="16">
        <f>'[3]25'!O96</f>
        <v>0</v>
      </c>
      <c r="O94" s="17">
        <f t="shared" si="60"/>
        <v>992.03899999999999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672.03899999999999</v>
      </c>
      <c r="V94" s="16">
        <f t="shared" si="32"/>
        <v>0</v>
      </c>
      <c r="W94" s="17">
        <f t="shared" si="61"/>
        <v>992.03899999999999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672.03899999999999</v>
      </c>
      <c r="AQ94" s="8">
        <f t="shared" si="34"/>
        <v>0</v>
      </c>
      <c r="AR94" s="8">
        <f t="shared" si="50"/>
        <v>928.03899999999999</v>
      </c>
      <c r="AT94" s="8">
        <v>30.89</v>
      </c>
      <c r="AU94" s="8">
        <v>30.89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30.89</v>
      </c>
      <c r="BM94" s="8">
        <f t="shared" si="54"/>
        <v>30.89</v>
      </c>
      <c r="BN94" s="8">
        <f t="shared" si="55"/>
        <v>32</v>
      </c>
      <c r="BO94" s="8">
        <f t="shared" si="56"/>
        <v>32</v>
      </c>
      <c r="BP94" s="138">
        <f t="shared" si="57"/>
        <v>-1.1099999999999994</v>
      </c>
      <c r="BQ94" s="138">
        <f t="shared" si="58"/>
        <v>-1.1099999999999994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890</v>
      </c>
      <c r="G95" s="16">
        <f>'[3]25'!G97</f>
        <v>0</v>
      </c>
      <c r="H95" s="17">
        <f t="shared" si="59"/>
        <v>1210</v>
      </c>
      <c r="I95" s="15">
        <f>'[3]25'!J97</f>
        <v>320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712.03899999999999</v>
      </c>
      <c r="N95" s="16">
        <f>'[3]25'!O97</f>
        <v>0</v>
      </c>
      <c r="O95" s="17">
        <f t="shared" si="60"/>
        <v>1032.039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712.03899999999999</v>
      </c>
      <c r="V95" s="16">
        <f t="shared" si="32"/>
        <v>0</v>
      </c>
      <c r="W95" s="17">
        <f t="shared" si="61"/>
        <v>1032.039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712.03899999999999</v>
      </c>
      <c r="AQ95" s="8">
        <f t="shared" si="34"/>
        <v>0</v>
      </c>
      <c r="AR95" s="8">
        <f t="shared" si="50"/>
        <v>968.03899999999999</v>
      </c>
      <c r="AT95" s="8">
        <v>30.89</v>
      </c>
      <c r="AU95" s="8">
        <v>30.89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30.89</v>
      </c>
      <c r="BM95" s="8">
        <f t="shared" si="54"/>
        <v>30.89</v>
      </c>
      <c r="BN95" s="8">
        <f t="shared" si="55"/>
        <v>32</v>
      </c>
      <c r="BO95" s="8">
        <f t="shared" si="56"/>
        <v>32</v>
      </c>
      <c r="BP95" s="138">
        <f t="shared" si="57"/>
        <v>-1.1099999999999994</v>
      </c>
      <c r="BQ95" s="138">
        <f t="shared" si="58"/>
        <v>-1.1099999999999994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890</v>
      </c>
      <c r="G96" s="16">
        <f>'[3]25'!G98</f>
        <v>0</v>
      </c>
      <c r="H96" s="17">
        <f t="shared" si="59"/>
        <v>1210</v>
      </c>
      <c r="I96" s="15">
        <f>'[3]25'!J98</f>
        <v>320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712.03899999999999</v>
      </c>
      <c r="N96" s="16">
        <f>'[3]25'!O98</f>
        <v>0</v>
      </c>
      <c r="O96" s="17">
        <f t="shared" si="60"/>
        <v>1032.039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712.03899999999999</v>
      </c>
      <c r="V96" s="16">
        <f t="shared" si="32"/>
        <v>0</v>
      </c>
      <c r="W96" s="17">
        <f t="shared" si="61"/>
        <v>1032.039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712.03899999999999</v>
      </c>
      <c r="AQ96" s="8">
        <f t="shared" si="34"/>
        <v>0</v>
      </c>
      <c r="AR96" s="8">
        <f t="shared" si="50"/>
        <v>968.03899999999999</v>
      </c>
      <c r="AT96" s="8">
        <v>30.89</v>
      </c>
      <c r="AU96" s="8">
        <v>30.89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30.89</v>
      </c>
      <c r="BM96" s="8">
        <f t="shared" si="54"/>
        <v>30.89</v>
      </c>
      <c r="BN96" s="8">
        <f t="shared" si="55"/>
        <v>32</v>
      </c>
      <c r="BO96" s="8">
        <f t="shared" si="56"/>
        <v>32</v>
      </c>
      <c r="BP96" s="138">
        <f t="shared" si="57"/>
        <v>-1.1099999999999994</v>
      </c>
      <c r="BQ96" s="138">
        <f t="shared" si="58"/>
        <v>-1.1099999999999994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890</v>
      </c>
      <c r="G97" s="16">
        <f>'[3]25'!G99</f>
        <v>0</v>
      </c>
      <c r="H97" s="17">
        <f t="shared" si="59"/>
        <v>1210</v>
      </c>
      <c r="I97" s="15">
        <f>'[3]25'!J99</f>
        <v>320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712.03899999999999</v>
      </c>
      <c r="N97" s="16">
        <f>'[3]25'!O99</f>
        <v>0</v>
      </c>
      <c r="O97" s="17">
        <f t="shared" si="60"/>
        <v>1032.039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712.03899999999999</v>
      </c>
      <c r="V97" s="16">
        <f t="shared" si="32"/>
        <v>0</v>
      </c>
      <c r="W97" s="17">
        <f t="shared" si="61"/>
        <v>1032.039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712.03899999999999</v>
      </c>
      <c r="AQ97" s="8">
        <f t="shared" si="34"/>
        <v>0</v>
      </c>
      <c r="AR97" s="8">
        <f t="shared" si="50"/>
        <v>968.03899999999999</v>
      </c>
      <c r="AT97" s="8">
        <v>30.89</v>
      </c>
      <c r="AU97" s="8">
        <v>30.89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30.89</v>
      </c>
      <c r="BM97" s="8">
        <f t="shared" si="54"/>
        <v>30.89</v>
      </c>
      <c r="BN97" s="8">
        <f t="shared" si="55"/>
        <v>32</v>
      </c>
      <c r="BO97" s="8">
        <f t="shared" si="56"/>
        <v>32</v>
      </c>
      <c r="BP97" s="138">
        <f t="shared" si="57"/>
        <v>-1.1099999999999994</v>
      </c>
      <c r="BQ97" s="138">
        <f t="shared" si="58"/>
        <v>-1.1099999999999994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890</v>
      </c>
      <c r="G98" s="16">
        <f>'[3]25'!G100</f>
        <v>0</v>
      </c>
      <c r="H98" s="17">
        <f t="shared" si="59"/>
        <v>1210</v>
      </c>
      <c r="I98" s="15">
        <f>'[3]25'!J100</f>
        <v>320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712.03899999999999</v>
      </c>
      <c r="N98" s="16">
        <f>'[3]25'!O100</f>
        <v>0</v>
      </c>
      <c r="O98" s="17">
        <f t="shared" si="60"/>
        <v>1032.039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712.03899999999999</v>
      </c>
      <c r="V98" s="16">
        <f t="shared" si="32"/>
        <v>0</v>
      </c>
      <c r="W98" s="17">
        <f t="shared" si="61"/>
        <v>1032.039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712.03899999999999</v>
      </c>
      <c r="AQ98" s="8">
        <f t="shared" si="34"/>
        <v>0</v>
      </c>
      <c r="AR98" s="8">
        <f t="shared" si="50"/>
        <v>968.03899999999999</v>
      </c>
      <c r="AT98" s="8">
        <v>30.89</v>
      </c>
      <c r="AU98" s="8">
        <v>30.89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30.89</v>
      </c>
      <c r="BM98" s="8">
        <f t="shared" si="54"/>
        <v>30.89</v>
      </c>
      <c r="BN98" s="8">
        <f t="shared" si="55"/>
        <v>32</v>
      </c>
      <c r="BO98" s="8">
        <f t="shared" si="56"/>
        <v>32</v>
      </c>
      <c r="BP98" s="138">
        <f t="shared" si="57"/>
        <v>-1.1099999999999994</v>
      </c>
      <c r="BQ98" s="138">
        <f t="shared" si="58"/>
        <v>-1.1099999999999994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21.24</v>
      </c>
      <c r="G99" s="15">
        <f t="shared" si="62"/>
        <v>0</v>
      </c>
      <c r="H99" s="15">
        <f t="shared" si="62"/>
        <v>28.92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15.35008599999999</v>
      </c>
      <c r="N99" s="15">
        <f t="shared" si="62"/>
        <v>0</v>
      </c>
      <c r="O99" s="15">
        <f t="shared" si="62"/>
        <v>23.03008600000004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15.35008599999999</v>
      </c>
      <c r="V99" s="15">
        <f t="shared" si="62"/>
        <v>0</v>
      </c>
      <c r="W99" s="15">
        <f t="shared" si="62"/>
        <v>23.03008600000004</v>
      </c>
      <c r="X99" s="15">
        <f t="shared" si="62"/>
        <v>0.62426500000000051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0.62426500000000051</v>
      </c>
      <c r="AE99" s="15">
        <f t="shared" si="62"/>
        <v>0.6432250000000006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0.6432250000000006</v>
      </c>
      <c r="AL99" s="15">
        <f t="shared" si="62"/>
        <v>6.4125100000000002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15.35008599999999</v>
      </c>
      <c r="AQ99" s="15">
        <f t="shared" si="62"/>
        <v>0</v>
      </c>
      <c r="AR99" s="15">
        <f t="shared" si="62"/>
        <v>21.762596000000034</v>
      </c>
      <c r="AS99" s="15">
        <f t="shared" si="62"/>
        <v>0</v>
      </c>
      <c r="AT99" s="15">
        <f t="shared" si="62"/>
        <v>0.66370749999999989</v>
      </c>
      <c r="AU99" s="15">
        <f t="shared" si="62"/>
        <v>0.61633000000000016</v>
      </c>
      <c r="AV99" s="15">
        <f t="shared" si="62"/>
        <v>0</v>
      </c>
      <c r="AW99" s="15">
        <f t="shared" si="62"/>
        <v>0.62426500000000051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0.62426500000000051</v>
      </c>
      <c r="BD99" s="15">
        <f t="shared" si="62"/>
        <v>0.6432250000000006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0.6432250000000006</v>
      </c>
      <c r="BK99" s="15"/>
      <c r="BL99" s="15">
        <f t="shared" si="63"/>
        <v>0.66370749999999989</v>
      </c>
      <c r="BM99" s="15">
        <f t="shared" si="63"/>
        <v>0.61633000000000016</v>
      </c>
      <c r="BN99" s="15">
        <f t="shared" si="63"/>
        <v>0.62426500000000051</v>
      </c>
      <c r="BO99" s="15">
        <f t="shared" si="63"/>
        <v>0.6432250000000006</v>
      </c>
      <c r="BP99" s="15">
        <f t="shared" si="63"/>
        <v>3.944249999999988E-2</v>
      </c>
      <c r="BQ99" s="15">
        <f t="shared" si="63"/>
        <v>-2.6895000000000016E-2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45437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45437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90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282</v>
      </c>
      <c r="C3">
        <f>PPCL!C3</f>
        <v>0</v>
      </c>
      <c r="D3">
        <f>PPCL!M3</f>
        <v>282</v>
      </c>
      <c r="E3">
        <f>PPCL!N3</f>
        <v>0</v>
      </c>
      <c r="F3">
        <f>B3+C3</f>
        <v>282</v>
      </c>
      <c r="G3">
        <f>D3+E3</f>
        <v>282</v>
      </c>
      <c r="H3" s="112"/>
      <c r="I3">
        <f>BRPL_EOD!AE3+BRPL_EOD!AF3</f>
        <v>80.400000000000006</v>
      </c>
      <c r="J3">
        <f>BYPL_EOD!AE3+BYPL_EOD!AF3</f>
        <v>45.32</v>
      </c>
      <c r="K3">
        <f>MES_EOD!AE3+MES_EOD!AF3</f>
        <v>17.22</v>
      </c>
      <c r="L3">
        <f>NDMC_EOD!AE3+NDMC_EOD!AF3</f>
        <v>84.68</v>
      </c>
      <c r="M3">
        <f>TPDDL_EOD!AE3+TPDDL_EOD!AF3</f>
        <v>54.37</v>
      </c>
      <c r="N3">
        <f t="shared" ref="N3:N66" si="0">SUM(I3:M3)</f>
        <v>281.99</v>
      </c>
      <c r="O3" s="112">
        <f t="shared" ref="O3:O66" si="1">G3-N3</f>
        <v>9.9999999999909051E-3</v>
      </c>
      <c r="P3">
        <v>80.400000000000006</v>
      </c>
      <c r="Q3">
        <v>45.32</v>
      </c>
      <c r="R3">
        <v>17.22</v>
      </c>
      <c r="S3">
        <v>84.69</v>
      </c>
      <c r="T3">
        <v>54.37</v>
      </c>
      <c r="U3" s="114">
        <f t="shared" ref="U3:U66" si="2">SUM(P3:T3)</f>
        <v>282</v>
      </c>
      <c r="V3" s="112">
        <f t="shared" ref="V3:V66" si="3">G3-U3</f>
        <v>0</v>
      </c>
    </row>
    <row r="4" spans="1:22">
      <c r="A4" t="s">
        <v>46</v>
      </c>
      <c r="B4">
        <f>PPCL!B4</f>
        <v>282</v>
      </c>
      <c r="C4">
        <f>PPCL!C4</f>
        <v>0</v>
      </c>
      <c r="D4">
        <f>PPCL!M4</f>
        <v>282</v>
      </c>
      <c r="E4">
        <f>PPCL!N4</f>
        <v>0</v>
      </c>
      <c r="F4">
        <f t="shared" ref="F4:F67" si="4">B4+C4</f>
        <v>282</v>
      </c>
      <c r="G4">
        <f t="shared" ref="G4:G67" si="5">D4+E4</f>
        <v>282</v>
      </c>
      <c r="H4" s="112"/>
      <c r="I4">
        <f>BRPL_EOD!AE4+BRPL_EOD!AF4</f>
        <v>80.400000000000006</v>
      </c>
      <c r="J4">
        <f>BYPL_EOD!AE4+BYPL_EOD!AF4</f>
        <v>45.32</v>
      </c>
      <c r="K4">
        <f>MES_EOD!AE4+MES_EOD!AF4</f>
        <v>17.22</v>
      </c>
      <c r="L4">
        <f>NDMC_EOD!AE4+NDMC_EOD!AF4</f>
        <v>84.68</v>
      </c>
      <c r="M4">
        <f>TPDDL_EOD!AE4+TPDDL_EOD!AF4</f>
        <v>54.37</v>
      </c>
      <c r="N4">
        <f t="shared" si="0"/>
        <v>281.99</v>
      </c>
      <c r="O4" s="112">
        <f t="shared" si="1"/>
        <v>9.9999999999909051E-3</v>
      </c>
      <c r="P4">
        <v>80.400000000000006</v>
      </c>
      <c r="Q4">
        <v>45.32</v>
      </c>
      <c r="R4">
        <v>17.22</v>
      </c>
      <c r="S4">
        <v>84.69</v>
      </c>
      <c r="T4">
        <v>54.37</v>
      </c>
      <c r="U4" s="114">
        <f t="shared" si="2"/>
        <v>282</v>
      </c>
      <c r="V4" s="112">
        <f t="shared" si="3"/>
        <v>0</v>
      </c>
    </row>
    <row r="5" spans="1:22">
      <c r="A5" t="s">
        <v>47</v>
      </c>
      <c r="B5">
        <f>PPCL!B5</f>
        <v>282</v>
      </c>
      <c r="C5">
        <f>PPCL!C5</f>
        <v>0</v>
      </c>
      <c r="D5">
        <f>PPCL!M5</f>
        <v>282</v>
      </c>
      <c r="E5">
        <f>PPCL!N5</f>
        <v>0</v>
      </c>
      <c r="F5">
        <f t="shared" si="4"/>
        <v>282</v>
      </c>
      <c r="G5">
        <f t="shared" si="5"/>
        <v>282</v>
      </c>
      <c r="H5" s="112"/>
      <c r="I5">
        <f>BRPL_EOD!AE5+BRPL_EOD!AF5</f>
        <v>80.400000000000006</v>
      </c>
      <c r="J5">
        <f>BYPL_EOD!AE5+BYPL_EOD!AF5</f>
        <v>45.32</v>
      </c>
      <c r="K5">
        <f>MES_EOD!AE5+MES_EOD!AF5</f>
        <v>17.22</v>
      </c>
      <c r="L5">
        <f>NDMC_EOD!AE5+NDMC_EOD!AF5</f>
        <v>84.68</v>
      </c>
      <c r="M5">
        <f>TPDDL_EOD!AE5+TPDDL_EOD!AF5</f>
        <v>54.37</v>
      </c>
      <c r="N5">
        <f t="shared" si="0"/>
        <v>281.99</v>
      </c>
      <c r="O5" s="112">
        <f t="shared" si="1"/>
        <v>9.9999999999909051E-3</v>
      </c>
      <c r="P5">
        <v>80.400000000000006</v>
      </c>
      <c r="Q5">
        <v>45.32</v>
      </c>
      <c r="R5">
        <v>17.22</v>
      </c>
      <c r="S5">
        <v>84.69</v>
      </c>
      <c r="T5">
        <v>54.37</v>
      </c>
      <c r="U5" s="114">
        <f t="shared" si="2"/>
        <v>282</v>
      </c>
      <c r="V5" s="112">
        <f t="shared" si="3"/>
        <v>0</v>
      </c>
    </row>
    <row r="6" spans="1:22">
      <c r="A6" t="s">
        <v>48</v>
      </c>
      <c r="B6">
        <f>PPCL!B6</f>
        <v>282</v>
      </c>
      <c r="C6">
        <f>PPCL!C6</f>
        <v>0</v>
      </c>
      <c r="D6">
        <f>PPCL!M6</f>
        <v>282</v>
      </c>
      <c r="E6">
        <f>PPCL!N6</f>
        <v>0</v>
      </c>
      <c r="F6">
        <f t="shared" si="4"/>
        <v>282</v>
      </c>
      <c r="G6">
        <f t="shared" si="5"/>
        <v>282</v>
      </c>
      <c r="H6" s="112"/>
      <c r="I6">
        <f>BRPL_EOD!AE6+BRPL_EOD!AF6</f>
        <v>80.400000000000006</v>
      </c>
      <c r="J6">
        <f>BYPL_EOD!AE6+BYPL_EOD!AF6</f>
        <v>45.32</v>
      </c>
      <c r="K6">
        <f>MES_EOD!AE6+MES_EOD!AF6</f>
        <v>17.22</v>
      </c>
      <c r="L6">
        <f>NDMC_EOD!AE6+NDMC_EOD!AF6</f>
        <v>84.68</v>
      </c>
      <c r="M6">
        <f>TPDDL_EOD!AE6+TPDDL_EOD!AF6</f>
        <v>54.37</v>
      </c>
      <c r="N6">
        <f t="shared" si="0"/>
        <v>281.99</v>
      </c>
      <c r="O6" s="112">
        <f t="shared" si="1"/>
        <v>9.9999999999909051E-3</v>
      </c>
      <c r="P6">
        <v>80.400000000000006</v>
      </c>
      <c r="Q6">
        <v>45.32</v>
      </c>
      <c r="R6">
        <v>17.22</v>
      </c>
      <c r="S6">
        <v>84.69</v>
      </c>
      <c r="T6">
        <v>54.37</v>
      </c>
      <c r="U6" s="114">
        <f t="shared" si="2"/>
        <v>282</v>
      </c>
      <c r="V6" s="112">
        <f t="shared" si="3"/>
        <v>0</v>
      </c>
    </row>
    <row r="7" spans="1:22">
      <c r="A7" t="s">
        <v>49</v>
      </c>
      <c r="B7">
        <f>PPCL!B7</f>
        <v>282</v>
      </c>
      <c r="C7">
        <f>PPCL!C7</f>
        <v>0</v>
      </c>
      <c r="D7">
        <f>PPCL!M7</f>
        <v>282</v>
      </c>
      <c r="E7">
        <f>PPCL!N7</f>
        <v>0</v>
      </c>
      <c r="F7">
        <f t="shared" si="4"/>
        <v>282</v>
      </c>
      <c r="G7">
        <f t="shared" si="5"/>
        <v>282</v>
      </c>
      <c r="H7" s="112"/>
      <c r="I7">
        <f>BRPL_EOD!AE7+BRPL_EOD!AF7</f>
        <v>80.400000000000006</v>
      </c>
      <c r="J7">
        <f>BYPL_EOD!AE7+BYPL_EOD!AF7</f>
        <v>45.32</v>
      </c>
      <c r="K7">
        <f>MES_EOD!AE7+MES_EOD!AF7</f>
        <v>17.22</v>
      </c>
      <c r="L7">
        <f>NDMC_EOD!AE7+NDMC_EOD!AF7</f>
        <v>84.68</v>
      </c>
      <c r="M7">
        <f>TPDDL_EOD!AE7+TPDDL_EOD!AF7</f>
        <v>54.37</v>
      </c>
      <c r="N7">
        <f t="shared" si="0"/>
        <v>281.99</v>
      </c>
      <c r="O7" s="112">
        <f t="shared" si="1"/>
        <v>9.9999999999909051E-3</v>
      </c>
      <c r="P7">
        <v>80.400000000000006</v>
      </c>
      <c r="Q7">
        <v>45.32</v>
      </c>
      <c r="R7">
        <v>17.22</v>
      </c>
      <c r="S7">
        <v>84.69</v>
      </c>
      <c r="T7">
        <v>54.37</v>
      </c>
      <c r="U7" s="114">
        <f t="shared" si="2"/>
        <v>282</v>
      </c>
      <c r="V7" s="112">
        <f t="shared" si="3"/>
        <v>0</v>
      </c>
    </row>
    <row r="8" spans="1:22">
      <c r="A8" t="s">
        <v>50</v>
      </c>
      <c r="B8">
        <f>PPCL!B8</f>
        <v>282</v>
      </c>
      <c r="C8">
        <f>PPCL!C8</f>
        <v>0</v>
      </c>
      <c r="D8">
        <f>PPCL!M8</f>
        <v>282</v>
      </c>
      <c r="E8">
        <f>PPCL!N8</f>
        <v>0</v>
      </c>
      <c r="F8">
        <f t="shared" si="4"/>
        <v>282</v>
      </c>
      <c r="G8">
        <f t="shared" si="5"/>
        <v>282</v>
      </c>
      <c r="H8" s="112"/>
      <c r="I8">
        <f>BRPL_EOD!AE8+BRPL_EOD!AF8</f>
        <v>80.400000000000006</v>
      </c>
      <c r="J8">
        <f>BYPL_EOD!AE8+BYPL_EOD!AF8</f>
        <v>45.32</v>
      </c>
      <c r="K8">
        <f>MES_EOD!AE8+MES_EOD!AF8</f>
        <v>17.22</v>
      </c>
      <c r="L8">
        <f>NDMC_EOD!AE8+NDMC_EOD!AF8</f>
        <v>84.68</v>
      </c>
      <c r="M8">
        <f>TPDDL_EOD!AE8+TPDDL_EOD!AF8</f>
        <v>54.37</v>
      </c>
      <c r="N8">
        <f t="shared" si="0"/>
        <v>281.99</v>
      </c>
      <c r="O8" s="112">
        <f t="shared" si="1"/>
        <v>9.9999999999909051E-3</v>
      </c>
      <c r="P8">
        <v>80.400000000000006</v>
      </c>
      <c r="Q8">
        <v>45.32</v>
      </c>
      <c r="R8">
        <v>17.22</v>
      </c>
      <c r="S8">
        <v>84.69</v>
      </c>
      <c r="T8">
        <v>54.37</v>
      </c>
      <c r="U8" s="114">
        <f t="shared" si="2"/>
        <v>282</v>
      </c>
      <c r="V8" s="112">
        <f t="shared" si="3"/>
        <v>0</v>
      </c>
    </row>
    <row r="9" spans="1:22">
      <c r="A9" t="s">
        <v>51</v>
      </c>
      <c r="B9">
        <f>PPCL!B9</f>
        <v>282</v>
      </c>
      <c r="C9">
        <f>PPCL!C9</f>
        <v>0</v>
      </c>
      <c r="D9">
        <f>PPCL!M9</f>
        <v>282</v>
      </c>
      <c r="E9">
        <f>PPCL!N9</f>
        <v>0</v>
      </c>
      <c r="F9">
        <f t="shared" si="4"/>
        <v>282</v>
      </c>
      <c r="G9">
        <f t="shared" si="5"/>
        <v>282</v>
      </c>
      <c r="H9" s="112"/>
      <c r="I9">
        <f>BRPL_EOD!AE9+BRPL_EOD!AF9</f>
        <v>80.400000000000006</v>
      </c>
      <c r="J9">
        <f>BYPL_EOD!AE9+BYPL_EOD!AF9</f>
        <v>45.32</v>
      </c>
      <c r="K9">
        <f>MES_EOD!AE9+MES_EOD!AF9</f>
        <v>17.22</v>
      </c>
      <c r="L9">
        <f>NDMC_EOD!AE9+NDMC_EOD!AF9</f>
        <v>84.68</v>
      </c>
      <c r="M9">
        <f>TPDDL_EOD!AE9+TPDDL_EOD!AF9</f>
        <v>54.37</v>
      </c>
      <c r="N9">
        <f t="shared" si="0"/>
        <v>281.99</v>
      </c>
      <c r="O9" s="112">
        <f t="shared" si="1"/>
        <v>9.9999999999909051E-3</v>
      </c>
      <c r="P9">
        <v>80.400000000000006</v>
      </c>
      <c r="Q9">
        <v>45.32</v>
      </c>
      <c r="R9">
        <v>17.22</v>
      </c>
      <c r="S9">
        <v>84.69</v>
      </c>
      <c r="T9">
        <v>54.37</v>
      </c>
      <c r="U9" s="114">
        <f t="shared" si="2"/>
        <v>282</v>
      </c>
      <c r="V9" s="112">
        <f t="shared" si="3"/>
        <v>0</v>
      </c>
    </row>
    <row r="10" spans="1:22">
      <c r="A10" t="s">
        <v>52</v>
      </c>
      <c r="B10">
        <f>PPCL!B10</f>
        <v>282</v>
      </c>
      <c r="C10">
        <f>PPCL!C10</f>
        <v>0</v>
      </c>
      <c r="D10">
        <f>PPCL!M10</f>
        <v>282</v>
      </c>
      <c r="E10">
        <f>PPCL!N10</f>
        <v>0</v>
      </c>
      <c r="F10">
        <f t="shared" si="4"/>
        <v>282</v>
      </c>
      <c r="G10">
        <f t="shared" si="5"/>
        <v>282</v>
      </c>
      <c r="H10" s="112"/>
      <c r="I10">
        <f>BRPL_EOD!AE10+BRPL_EOD!AF10</f>
        <v>80.400000000000006</v>
      </c>
      <c r="J10">
        <f>BYPL_EOD!AE10+BYPL_EOD!AF10</f>
        <v>45.32</v>
      </c>
      <c r="K10">
        <f>MES_EOD!AE10+MES_EOD!AF10</f>
        <v>17.22</v>
      </c>
      <c r="L10">
        <f>NDMC_EOD!AE10+NDMC_EOD!AF10</f>
        <v>84.68</v>
      </c>
      <c r="M10">
        <f>TPDDL_EOD!AE10+TPDDL_EOD!AF10</f>
        <v>54.37</v>
      </c>
      <c r="N10">
        <f t="shared" si="0"/>
        <v>281.99</v>
      </c>
      <c r="O10" s="112">
        <f t="shared" si="1"/>
        <v>9.9999999999909051E-3</v>
      </c>
      <c r="P10">
        <v>80.400000000000006</v>
      </c>
      <c r="Q10">
        <v>45.32</v>
      </c>
      <c r="R10">
        <v>17.22</v>
      </c>
      <c r="S10">
        <v>84.69</v>
      </c>
      <c r="T10">
        <v>54.37</v>
      </c>
      <c r="U10" s="114">
        <f t="shared" si="2"/>
        <v>282</v>
      </c>
      <c r="V10" s="112">
        <f t="shared" si="3"/>
        <v>0</v>
      </c>
    </row>
    <row r="11" spans="1:22">
      <c r="A11" t="s">
        <v>53</v>
      </c>
      <c r="B11">
        <f>PPCL!B11</f>
        <v>282</v>
      </c>
      <c r="C11">
        <f>PPCL!C11</f>
        <v>0</v>
      </c>
      <c r="D11">
        <f>PPCL!M11</f>
        <v>282</v>
      </c>
      <c r="E11">
        <f>PPCL!N11</f>
        <v>0</v>
      </c>
      <c r="F11">
        <f t="shared" si="4"/>
        <v>282</v>
      </c>
      <c r="G11">
        <f t="shared" si="5"/>
        <v>282</v>
      </c>
      <c r="H11" s="112"/>
      <c r="I11">
        <f>BRPL_EOD!AE11+BRPL_EOD!AF11</f>
        <v>80.400000000000006</v>
      </c>
      <c r="J11">
        <f>BYPL_EOD!AE11+BYPL_EOD!AF11</f>
        <v>45.32</v>
      </c>
      <c r="K11">
        <f>MES_EOD!AE11+MES_EOD!AF11</f>
        <v>17.22</v>
      </c>
      <c r="L11">
        <f>NDMC_EOD!AE11+NDMC_EOD!AF11</f>
        <v>84.68</v>
      </c>
      <c r="M11">
        <f>TPDDL_EOD!AE11+TPDDL_EOD!AF11</f>
        <v>54.37</v>
      </c>
      <c r="N11">
        <f t="shared" si="0"/>
        <v>281.99</v>
      </c>
      <c r="O11" s="112">
        <f t="shared" si="1"/>
        <v>9.9999999999909051E-3</v>
      </c>
      <c r="P11">
        <v>80.400000000000006</v>
      </c>
      <c r="Q11">
        <v>45.32</v>
      </c>
      <c r="R11">
        <v>17.22</v>
      </c>
      <c r="S11">
        <v>84.69</v>
      </c>
      <c r="T11">
        <v>54.37</v>
      </c>
      <c r="U11" s="114">
        <f t="shared" si="2"/>
        <v>282</v>
      </c>
      <c r="V11" s="112">
        <f t="shared" si="3"/>
        <v>0</v>
      </c>
    </row>
    <row r="12" spans="1:22">
      <c r="A12" t="s">
        <v>54</v>
      </c>
      <c r="B12">
        <f>PPCL!B12</f>
        <v>282</v>
      </c>
      <c r="C12">
        <f>PPCL!C12</f>
        <v>0</v>
      </c>
      <c r="D12">
        <f>PPCL!M12</f>
        <v>282</v>
      </c>
      <c r="E12">
        <f>PPCL!N12</f>
        <v>0</v>
      </c>
      <c r="F12">
        <f t="shared" si="4"/>
        <v>282</v>
      </c>
      <c r="G12">
        <f t="shared" si="5"/>
        <v>282</v>
      </c>
      <c r="H12" s="112"/>
      <c r="I12">
        <f>BRPL_EOD!AE12+BRPL_EOD!AF12</f>
        <v>80.400000000000006</v>
      </c>
      <c r="J12">
        <f>BYPL_EOD!AE12+BYPL_EOD!AF12</f>
        <v>45.32</v>
      </c>
      <c r="K12">
        <f>MES_EOD!AE12+MES_EOD!AF12</f>
        <v>17.22</v>
      </c>
      <c r="L12">
        <f>NDMC_EOD!AE12+NDMC_EOD!AF12</f>
        <v>84.68</v>
      </c>
      <c r="M12">
        <f>TPDDL_EOD!AE12+TPDDL_EOD!AF12</f>
        <v>54.37</v>
      </c>
      <c r="N12">
        <f t="shared" si="0"/>
        <v>281.99</v>
      </c>
      <c r="O12" s="112">
        <f t="shared" si="1"/>
        <v>9.9999999999909051E-3</v>
      </c>
      <c r="P12">
        <v>80.400000000000006</v>
      </c>
      <c r="Q12">
        <v>45.32</v>
      </c>
      <c r="R12">
        <v>17.22</v>
      </c>
      <c r="S12">
        <v>84.69</v>
      </c>
      <c r="T12">
        <v>54.37</v>
      </c>
      <c r="U12" s="114">
        <f t="shared" si="2"/>
        <v>282</v>
      </c>
      <c r="V12" s="112">
        <f t="shared" si="3"/>
        <v>0</v>
      </c>
    </row>
    <row r="13" spans="1:22">
      <c r="A13" t="s">
        <v>55</v>
      </c>
      <c r="B13">
        <f>PPCL!B13</f>
        <v>282</v>
      </c>
      <c r="C13">
        <f>PPCL!C13</f>
        <v>0</v>
      </c>
      <c r="D13">
        <f>PPCL!M13</f>
        <v>282</v>
      </c>
      <c r="E13">
        <f>PPCL!N13</f>
        <v>0</v>
      </c>
      <c r="F13">
        <f t="shared" si="4"/>
        <v>282</v>
      </c>
      <c r="G13">
        <f t="shared" si="5"/>
        <v>282</v>
      </c>
      <c r="H13" s="112"/>
      <c r="I13">
        <f>BRPL_EOD!AE13+BRPL_EOD!AF13</f>
        <v>80.400000000000006</v>
      </c>
      <c r="J13">
        <f>BYPL_EOD!AE13+BYPL_EOD!AF13</f>
        <v>45.32</v>
      </c>
      <c r="K13">
        <f>MES_EOD!AE13+MES_EOD!AF13</f>
        <v>17.22</v>
      </c>
      <c r="L13">
        <f>NDMC_EOD!AE13+NDMC_EOD!AF13</f>
        <v>84.68</v>
      </c>
      <c r="M13">
        <f>TPDDL_EOD!AE13+TPDDL_EOD!AF13</f>
        <v>54.37</v>
      </c>
      <c r="N13">
        <f t="shared" si="0"/>
        <v>281.99</v>
      </c>
      <c r="O13" s="112">
        <f t="shared" si="1"/>
        <v>9.9999999999909051E-3</v>
      </c>
      <c r="P13">
        <v>80.400000000000006</v>
      </c>
      <c r="Q13">
        <v>45.32</v>
      </c>
      <c r="R13">
        <v>17.22</v>
      </c>
      <c r="S13">
        <v>84.69</v>
      </c>
      <c r="T13">
        <v>54.37</v>
      </c>
      <c r="U13" s="114">
        <f t="shared" si="2"/>
        <v>282</v>
      </c>
      <c r="V13" s="112">
        <f t="shared" si="3"/>
        <v>0</v>
      </c>
    </row>
    <row r="14" spans="1:22">
      <c r="A14" t="s">
        <v>56</v>
      </c>
      <c r="B14">
        <f>PPCL!B14</f>
        <v>282</v>
      </c>
      <c r="C14">
        <f>PPCL!C14</f>
        <v>0</v>
      </c>
      <c r="D14">
        <f>PPCL!M14</f>
        <v>282</v>
      </c>
      <c r="E14">
        <f>PPCL!N14</f>
        <v>0</v>
      </c>
      <c r="F14">
        <f t="shared" si="4"/>
        <v>282</v>
      </c>
      <c r="G14">
        <f t="shared" si="5"/>
        <v>282</v>
      </c>
      <c r="H14" s="112"/>
      <c r="I14">
        <f>BRPL_EOD!AE14+BRPL_EOD!AF14</f>
        <v>80.400000000000006</v>
      </c>
      <c r="J14">
        <f>BYPL_EOD!AE14+BYPL_EOD!AF14</f>
        <v>45.32</v>
      </c>
      <c r="K14">
        <f>MES_EOD!AE14+MES_EOD!AF14</f>
        <v>17.22</v>
      </c>
      <c r="L14">
        <f>NDMC_EOD!AE14+NDMC_EOD!AF14</f>
        <v>84.68</v>
      </c>
      <c r="M14">
        <f>TPDDL_EOD!AE14+TPDDL_EOD!AF14</f>
        <v>54.37</v>
      </c>
      <c r="N14">
        <f t="shared" si="0"/>
        <v>281.99</v>
      </c>
      <c r="O14" s="112">
        <f t="shared" si="1"/>
        <v>9.9999999999909051E-3</v>
      </c>
      <c r="P14">
        <v>80.400000000000006</v>
      </c>
      <c r="Q14">
        <v>45.32</v>
      </c>
      <c r="R14">
        <v>17.22</v>
      </c>
      <c r="S14">
        <v>84.69</v>
      </c>
      <c r="T14">
        <v>54.37</v>
      </c>
      <c r="U14" s="114">
        <f t="shared" si="2"/>
        <v>282</v>
      </c>
      <c r="V14" s="112">
        <f t="shared" si="3"/>
        <v>0</v>
      </c>
    </row>
    <row r="15" spans="1:22">
      <c r="A15" t="s">
        <v>57</v>
      </c>
      <c r="B15">
        <f>PPCL!B15</f>
        <v>282</v>
      </c>
      <c r="C15">
        <f>PPCL!C15</f>
        <v>0</v>
      </c>
      <c r="D15">
        <f>PPCL!M15</f>
        <v>282</v>
      </c>
      <c r="E15">
        <f>PPCL!N15</f>
        <v>0</v>
      </c>
      <c r="F15">
        <f t="shared" si="4"/>
        <v>282</v>
      </c>
      <c r="G15">
        <f t="shared" si="5"/>
        <v>282</v>
      </c>
      <c r="H15" s="112"/>
      <c r="I15">
        <f>BRPL_EOD!AE15+BRPL_EOD!AF15</f>
        <v>80.400000000000006</v>
      </c>
      <c r="J15">
        <f>BYPL_EOD!AE15+BYPL_EOD!AF15</f>
        <v>45.32</v>
      </c>
      <c r="K15">
        <f>MES_EOD!AE15+MES_EOD!AF15</f>
        <v>17.22</v>
      </c>
      <c r="L15">
        <f>NDMC_EOD!AE15+NDMC_EOD!AF15</f>
        <v>84.68</v>
      </c>
      <c r="M15">
        <f>TPDDL_EOD!AE15+TPDDL_EOD!AF15</f>
        <v>54.37</v>
      </c>
      <c r="N15">
        <f t="shared" si="0"/>
        <v>281.99</v>
      </c>
      <c r="O15" s="112">
        <f t="shared" si="1"/>
        <v>9.9999999999909051E-3</v>
      </c>
      <c r="P15">
        <v>80.400000000000006</v>
      </c>
      <c r="Q15">
        <v>45.32</v>
      </c>
      <c r="R15">
        <v>17.22</v>
      </c>
      <c r="S15">
        <v>84.69</v>
      </c>
      <c r="T15">
        <v>54.37</v>
      </c>
      <c r="U15" s="114">
        <f t="shared" si="2"/>
        <v>282</v>
      </c>
      <c r="V15" s="112">
        <f t="shared" si="3"/>
        <v>0</v>
      </c>
    </row>
    <row r="16" spans="1:22">
      <c r="A16" t="s">
        <v>58</v>
      </c>
      <c r="B16">
        <f>PPCL!B16</f>
        <v>282</v>
      </c>
      <c r="C16">
        <f>PPCL!C16</f>
        <v>0</v>
      </c>
      <c r="D16">
        <f>PPCL!M16</f>
        <v>282</v>
      </c>
      <c r="E16">
        <f>PPCL!N16</f>
        <v>0</v>
      </c>
      <c r="F16">
        <f t="shared" si="4"/>
        <v>282</v>
      </c>
      <c r="G16">
        <f t="shared" si="5"/>
        <v>282</v>
      </c>
      <c r="H16" s="112"/>
      <c r="I16">
        <f>BRPL_EOD!AE16+BRPL_EOD!AF16</f>
        <v>80.400000000000006</v>
      </c>
      <c r="J16">
        <f>BYPL_EOD!AE16+BYPL_EOD!AF16</f>
        <v>45.32</v>
      </c>
      <c r="K16">
        <f>MES_EOD!AE16+MES_EOD!AF16</f>
        <v>17.22</v>
      </c>
      <c r="L16">
        <f>NDMC_EOD!AE16+NDMC_EOD!AF16</f>
        <v>84.68</v>
      </c>
      <c r="M16">
        <f>TPDDL_EOD!AE16+TPDDL_EOD!AF16</f>
        <v>54.37</v>
      </c>
      <c r="N16">
        <f t="shared" si="0"/>
        <v>281.99</v>
      </c>
      <c r="O16" s="112">
        <f t="shared" si="1"/>
        <v>9.9999999999909051E-3</v>
      </c>
      <c r="P16">
        <v>80.400000000000006</v>
      </c>
      <c r="Q16">
        <v>45.32</v>
      </c>
      <c r="R16">
        <v>17.22</v>
      </c>
      <c r="S16">
        <v>84.69</v>
      </c>
      <c r="T16">
        <v>54.37</v>
      </c>
      <c r="U16" s="114">
        <f t="shared" si="2"/>
        <v>282</v>
      </c>
      <c r="V16" s="112">
        <f t="shared" si="3"/>
        <v>0</v>
      </c>
    </row>
    <row r="17" spans="1:22">
      <c r="A17" t="s">
        <v>59</v>
      </c>
      <c r="B17">
        <f>PPCL!B17</f>
        <v>282</v>
      </c>
      <c r="C17">
        <f>PPCL!C17</f>
        <v>0</v>
      </c>
      <c r="D17">
        <f>PPCL!M17</f>
        <v>282</v>
      </c>
      <c r="E17">
        <f>PPCL!N17</f>
        <v>0</v>
      </c>
      <c r="F17">
        <f t="shared" si="4"/>
        <v>282</v>
      </c>
      <c r="G17">
        <f t="shared" si="5"/>
        <v>282</v>
      </c>
      <c r="H17" s="112"/>
      <c r="I17">
        <f>BRPL_EOD!AE17+BRPL_EOD!AF17</f>
        <v>80.400000000000006</v>
      </c>
      <c r="J17">
        <f>BYPL_EOD!AE17+BYPL_EOD!AF17</f>
        <v>45.32</v>
      </c>
      <c r="K17">
        <f>MES_EOD!AE17+MES_EOD!AF17</f>
        <v>17.22</v>
      </c>
      <c r="L17">
        <f>NDMC_EOD!AE17+NDMC_EOD!AF17</f>
        <v>84.68</v>
      </c>
      <c r="M17">
        <f>TPDDL_EOD!AE17+TPDDL_EOD!AF17</f>
        <v>54.37</v>
      </c>
      <c r="N17">
        <f t="shared" si="0"/>
        <v>281.99</v>
      </c>
      <c r="O17" s="112">
        <f t="shared" si="1"/>
        <v>9.9999999999909051E-3</v>
      </c>
      <c r="P17">
        <v>80.400000000000006</v>
      </c>
      <c r="Q17">
        <v>45.32</v>
      </c>
      <c r="R17">
        <v>17.22</v>
      </c>
      <c r="S17">
        <v>84.69</v>
      </c>
      <c r="T17">
        <v>54.37</v>
      </c>
      <c r="U17" s="114">
        <f t="shared" si="2"/>
        <v>282</v>
      </c>
      <c r="V17" s="112">
        <f t="shared" si="3"/>
        <v>0</v>
      </c>
    </row>
    <row r="18" spans="1:22">
      <c r="A18" t="s">
        <v>60</v>
      </c>
      <c r="B18">
        <f>PPCL!B18</f>
        <v>282</v>
      </c>
      <c r="C18">
        <f>PPCL!C18</f>
        <v>0</v>
      </c>
      <c r="D18">
        <f>PPCL!M18</f>
        <v>282</v>
      </c>
      <c r="E18">
        <f>PPCL!N18</f>
        <v>0</v>
      </c>
      <c r="F18">
        <f t="shared" si="4"/>
        <v>282</v>
      </c>
      <c r="G18">
        <f t="shared" si="5"/>
        <v>282</v>
      </c>
      <c r="H18" s="112"/>
      <c r="I18">
        <f>BRPL_EOD!AE18+BRPL_EOD!AF18</f>
        <v>80.400000000000006</v>
      </c>
      <c r="J18">
        <f>BYPL_EOD!AE18+BYPL_EOD!AF18</f>
        <v>45.32</v>
      </c>
      <c r="K18">
        <f>MES_EOD!AE18+MES_EOD!AF18</f>
        <v>17.22</v>
      </c>
      <c r="L18">
        <f>NDMC_EOD!AE18+NDMC_EOD!AF18</f>
        <v>84.68</v>
      </c>
      <c r="M18">
        <f>TPDDL_EOD!AE18+TPDDL_EOD!AF18</f>
        <v>54.37</v>
      </c>
      <c r="N18">
        <f t="shared" si="0"/>
        <v>281.99</v>
      </c>
      <c r="O18" s="112">
        <f t="shared" si="1"/>
        <v>9.9999999999909051E-3</v>
      </c>
      <c r="P18">
        <v>80.400000000000006</v>
      </c>
      <c r="Q18">
        <v>45.32</v>
      </c>
      <c r="R18">
        <v>17.22</v>
      </c>
      <c r="S18">
        <v>84.69</v>
      </c>
      <c r="T18">
        <v>54.37</v>
      </c>
      <c r="U18" s="114">
        <f t="shared" si="2"/>
        <v>282</v>
      </c>
      <c r="V18" s="112">
        <f t="shared" si="3"/>
        <v>0</v>
      </c>
    </row>
    <row r="19" spans="1:22">
      <c r="A19" t="s">
        <v>61</v>
      </c>
      <c r="B19">
        <f>PPCL!B19</f>
        <v>282</v>
      </c>
      <c r="C19">
        <f>PPCL!C19</f>
        <v>0</v>
      </c>
      <c r="D19">
        <f>PPCL!M19</f>
        <v>282</v>
      </c>
      <c r="E19">
        <f>PPCL!N19</f>
        <v>0</v>
      </c>
      <c r="F19">
        <f t="shared" si="4"/>
        <v>282</v>
      </c>
      <c r="G19">
        <f t="shared" si="5"/>
        <v>282</v>
      </c>
      <c r="H19" s="112"/>
      <c r="I19">
        <f>BRPL_EOD!AE19+BRPL_EOD!AF19</f>
        <v>80.400000000000006</v>
      </c>
      <c r="J19">
        <f>BYPL_EOD!AE19+BYPL_EOD!AF19</f>
        <v>45.32</v>
      </c>
      <c r="K19">
        <f>MES_EOD!AE19+MES_EOD!AF19</f>
        <v>17.22</v>
      </c>
      <c r="L19">
        <f>NDMC_EOD!AE19+NDMC_EOD!AF19</f>
        <v>84.68</v>
      </c>
      <c r="M19">
        <f>TPDDL_EOD!AE19+TPDDL_EOD!AF19</f>
        <v>54.37</v>
      </c>
      <c r="N19">
        <f t="shared" si="0"/>
        <v>281.99</v>
      </c>
      <c r="O19" s="112">
        <f t="shared" si="1"/>
        <v>9.9999999999909051E-3</v>
      </c>
      <c r="P19">
        <v>80.400000000000006</v>
      </c>
      <c r="Q19">
        <v>45.32</v>
      </c>
      <c r="R19">
        <v>17.22</v>
      </c>
      <c r="S19">
        <v>84.69</v>
      </c>
      <c r="T19">
        <v>54.37</v>
      </c>
      <c r="U19" s="114">
        <f t="shared" si="2"/>
        <v>282</v>
      </c>
      <c r="V19" s="112">
        <f t="shared" si="3"/>
        <v>0</v>
      </c>
    </row>
    <row r="20" spans="1:22">
      <c r="A20" t="s">
        <v>62</v>
      </c>
      <c r="B20">
        <f>PPCL!B20</f>
        <v>282</v>
      </c>
      <c r="C20">
        <f>PPCL!C20</f>
        <v>0</v>
      </c>
      <c r="D20">
        <f>PPCL!M20</f>
        <v>282</v>
      </c>
      <c r="E20">
        <f>PPCL!N20</f>
        <v>0</v>
      </c>
      <c r="F20">
        <f t="shared" si="4"/>
        <v>282</v>
      </c>
      <c r="G20">
        <f t="shared" si="5"/>
        <v>282</v>
      </c>
      <c r="H20" s="112"/>
      <c r="I20">
        <f>BRPL_EOD!AE20+BRPL_EOD!AF20</f>
        <v>80.400000000000006</v>
      </c>
      <c r="J20">
        <f>BYPL_EOD!AE20+BYPL_EOD!AF20</f>
        <v>45.32</v>
      </c>
      <c r="K20">
        <f>MES_EOD!AE20+MES_EOD!AF20</f>
        <v>17.22</v>
      </c>
      <c r="L20">
        <f>NDMC_EOD!AE20+NDMC_EOD!AF20</f>
        <v>84.68</v>
      </c>
      <c r="M20">
        <f>TPDDL_EOD!AE20+TPDDL_EOD!AF20</f>
        <v>54.37</v>
      </c>
      <c r="N20">
        <f t="shared" si="0"/>
        <v>281.99</v>
      </c>
      <c r="O20" s="112">
        <f t="shared" si="1"/>
        <v>9.9999999999909051E-3</v>
      </c>
      <c r="P20">
        <v>80.400000000000006</v>
      </c>
      <c r="Q20">
        <v>45.32</v>
      </c>
      <c r="R20">
        <v>17.22</v>
      </c>
      <c r="S20">
        <v>84.69</v>
      </c>
      <c r="T20">
        <v>54.37</v>
      </c>
      <c r="U20" s="114">
        <f t="shared" si="2"/>
        <v>282</v>
      </c>
      <c r="V20" s="112">
        <f t="shared" si="3"/>
        <v>0</v>
      </c>
    </row>
    <row r="21" spans="1:22">
      <c r="A21" t="s">
        <v>63</v>
      </c>
      <c r="B21">
        <f>PPCL!B21</f>
        <v>282</v>
      </c>
      <c r="C21">
        <f>PPCL!C21</f>
        <v>0</v>
      </c>
      <c r="D21">
        <f>PPCL!M21</f>
        <v>282</v>
      </c>
      <c r="E21">
        <f>PPCL!N21</f>
        <v>0</v>
      </c>
      <c r="F21">
        <f t="shared" si="4"/>
        <v>282</v>
      </c>
      <c r="G21">
        <f t="shared" si="5"/>
        <v>282</v>
      </c>
      <c r="H21" s="112"/>
      <c r="I21">
        <f>BRPL_EOD!AE21+BRPL_EOD!AF21</f>
        <v>80.400000000000006</v>
      </c>
      <c r="J21">
        <f>BYPL_EOD!AE21+BYPL_EOD!AF21</f>
        <v>45.32</v>
      </c>
      <c r="K21">
        <f>MES_EOD!AE21+MES_EOD!AF21</f>
        <v>17.22</v>
      </c>
      <c r="L21">
        <f>NDMC_EOD!AE21+NDMC_EOD!AF21</f>
        <v>84.68</v>
      </c>
      <c r="M21">
        <f>TPDDL_EOD!AE21+TPDDL_EOD!AF21</f>
        <v>54.37</v>
      </c>
      <c r="N21">
        <f t="shared" si="0"/>
        <v>281.99</v>
      </c>
      <c r="O21" s="112">
        <f t="shared" si="1"/>
        <v>9.9999999999909051E-3</v>
      </c>
      <c r="P21">
        <v>80.400000000000006</v>
      </c>
      <c r="Q21">
        <v>45.32</v>
      </c>
      <c r="R21">
        <v>17.22</v>
      </c>
      <c r="S21">
        <v>84.69</v>
      </c>
      <c r="T21">
        <v>54.37</v>
      </c>
      <c r="U21" s="114">
        <f t="shared" si="2"/>
        <v>282</v>
      </c>
      <c r="V21" s="112">
        <f t="shared" si="3"/>
        <v>0</v>
      </c>
    </row>
    <row r="22" spans="1:22">
      <c r="A22" t="s">
        <v>64</v>
      </c>
      <c r="B22">
        <f>PPCL!B22</f>
        <v>282</v>
      </c>
      <c r="C22">
        <f>PPCL!C22</f>
        <v>0</v>
      </c>
      <c r="D22">
        <f>PPCL!M22</f>
        <v>282</v>
      </c>
      <c r="E22">
        <f>PPCL!N22</f>
        <v>0</v>
      </c>
      <c r="F22">
        <f t="shared" si="4"/>
        <v>282</v>
      </c>
      <c r="G22">
        <f t="shared" si="5"/>
        <v>282</v>
      </c>
      <c r="H22" s="112"/>
      <c r="I22">
        <f>BRPL_EOD!AE22+BRPL_EOD!AF22</f>
        <v>80.400000000000006</v>
      </c>
      <c r="J22">
        <f>BYPL_EOD!AE22+BYPL_EOD!AF22</f>
        <v>45.32</v>
      </c>
      <c r="K22">
        <f>MES_EOD!AE22+MES_EOD!AF22</f>
        <v>17.22</v>
      </c>
      <c r="L22">
        <f>NDMC_EOD!AE22+NDMC_EOD!AF22</f>
        <v>84.68</v>
      </c>
      <c r="M22">
        <f>TPDDL_EOD!AE22+TPDDL_EOD!AF22</f>
        <v>54.37</v>
      </c>
      <c r="N22">
        <f t="shared" si="0"/>
        <v>281.99</v>
      </c>
      <c r="O22" s="112">
        <f t="shared" si="1"/>
        <v>9.9999999999909051E-3</v>
      </c>
      <c r="P22">
        <v>80.400000000000006</v>
      </c>
      <c r="Q22">
        <v>45.32</v>
      </c>
      <c r="R22">
        <v>17.22</v>
      </c>
      <c r="S22">
        <v>84.69</v>
      </c>
      <c r="T22">
        <v>54.37</v>
      </c>
      <c r="U22" s="114">
        <f t="shared" si="2"/>
        <v>282</v>
      </c>
      <c r="V22" s="112">
        <f t="shared" si="3"/>
        <v>0</v>
      </c>
    </row>
    <row r="23" spans="1:22">
      <c r="A23" t="s">
        <v>65</v>
      </c>
      <c r="B23">
        <f>PPCL!B23</f>
        <v>282</v>
      </c>
      <c r="C23">
        <f>PPCL!C23</f>
        <v>0</v>
      </c>
      <c r="D23">
        <f>PPCL!M23</f>
        <v>282</v>
      </c>
      <c r="E23">
        <f>PPCL!N23</f>
        <v>0</v>
      </c>
      <c r="F23">
        <f t="shared" si="4"/>
        <v>282</v>
      </c>
      <c r="G23">
        <f t="shared" si="5"/>
        <v>282</v>
      </c>
      <c r="H23" s="112"/>
      <c r="I23">
        <f>BRPL_EOD!AE23+BRPL_EOD!AF23</f>
        <v>80.400000000000006</v>
      </c>
      <c r="J23">
        <f>BYPL_EOD!AE23+BYPL_EOD!AF23</f>
        <v>45.32</v>
      </c>
      <c r="K23">
        <f>MES_EOD!AE23+MES_EOD!AF23</f>
        <v>17.22</v>
      </c>
      <c r="L23">
        <f>NDMC_EOD!AE23+NDMC_EOD!AF23</f>
        <v>84.68</v>
      </c>
      <c r="M23">
        <f>TPDDL_EOD!AE23+TPDDL_EOD!AF23</f>
        <v>54.37</v>
      </c>
      <c r="N23">
        <f t="shared" si="0"/>
        <v>281.99</v>
      </c>
      <c r="O23" s="112">
        <f t="shared" si="1"/>
        <v>9.9999999999909051E-3</v>
      </c>
      <c r="P23">
        <v>80.400000000000006</v>
      </c>
      <c r="Q23">
        <v>45.32</v>
      </c>
      <c r="R23">
        <v>17.22</v>
      </c>
      <c r="S23">
        <v>84.69</v>
      </c>
      <c r="T23">
        <v>54.37</v>
      </c>
      <c r="U23" s="114">
        <f t="shared" si="2"/>
        <v>282</v>
      </c>
      <c r="V23" s="112">
        <f t="shared" si="3"/>
        <v>0</v>
      </c>
    </row>
    <row r="24" spans="1:22">
      <c r="A24" t="s">
        <v>66</v>
      </c>
      <c r="B24">
        <f>PPCL!B24</f>
        <v>282</v>
      </c>
      <c r="C24">
        <f>PPCL!C24</f>
        <v>0</v>
      </c>
      <c r="D24">
        <f>PPCL!M24</f>
        <v>282</v>
      </c>
      <c r="E24">
        <f>PPCL!N24</f>
        <v>0</v>
      </c>
      <c r="F24">
        <f t="shared" si="4"/>
        <v>282</v>
      </c>
      <c r="G24">
        <f t="shared" si="5"/>
        <v>282</v>
      </c>
      <c r="H24" s="112"/>
      <c r="I24">
        <f>BRPL_EOD!AE24+BRPL_EOD!AF24</f>
        <v>80.400000000000006</v>
      </c>
      <c r="J24">
        <f>BYPL_EOD!AE24+BYPL_EOD!AF24</f>
        <v>45.32</v>
      </c>
      <c r="K24">
        <f>MES_EOD!AE24+MES_EOD!AF24</f>
        <v>17.22</v>
      </c>
      <c r="L24">
        <f>NDMC_EOD!AE24+NDMC_EOD!AF24</f>
        <v>84.68</v>
      </c>
      <c r="M24">
        <f>TPDDL_EOD!AE24+TPDDL_EOD!AF24</f>
        <v>54.37</v>
      </c>
      <c r="N24">
        <f t="shared" si="0"/>
        <v>281.99</v>
      </c>
      <c r="O24" s="112">
        <f t="shared" si="1"/>
        <v>9.9999999999909051E-3</v>
      </c>
      <c r="P24">
        <v>80.400000000000006</v>
      </c>
      <c r="Q24">
        <v>45.32</v>
      </c>
      <c r="R24">
        <v>17.22</v>
      </c>
      <c r="S24">
        <v>84.69</v>
      </c>
      <c r="T24">
        <v>54.37</v>
      </c>
      <c r="U24" s="114">
        <f t="shared" si="2"/>
        <v>282</v>
      </c>
      <c r="V24" s="112">
        <f t="shared" si="3"/>
        <v>0</v>
      </c>
    </row>
    <row r="25" spans="1:22">
      <c r="A25" t="s">
        <v>67</v>
      </c>
      <c r="B25">
        <f>PPCL!B25</f>
        <v>282</v>
      </c>
      <c r="C25">
        <f>PPCL!C25</f>
        <v>0</v>
      </c>
      <c r="D25">
        <f>PPCL!M25</f>
        <v>282</v>
      </c>
      <c r="E25">
        <f>PPCL!N25</f>
        <v>0</v>
      </c>
      <c r="F25">
        <f t="shared" si="4"/>
        <v>282</v>
      </c>
      <c r="G25">
        <f t="shared" si="5"/>
        <v>282</v>
      </c>
      <c r="H25" s="112"/>
      <c r="I25">
        <f>BRPL_EOD!AE25+BRPL_EOD!AF25</f>
        <v>80.400000000000006</v>
      </c>
      <c r="J25">
        <f>BYPL_EOD!AE25+BYPL_EOD!AF25</f>
        <v>45.32</v>
      </c>
      <c r="K25">
        <f>MES_EOD!AE25+MES_EOD!AF25</f>
        <v>17.22</v>
      </c>
      <c r="L25">
        <f>NDMC_EOD!AE25+NDMC_EOD!AF25</f>
        <v>84.68</v>
      </c>
      <c r="M25">
        <f>TPDDL_EOD!AE25+TPDDL_EOD!AF25</f>
        <v>54.37</v>
      </c>
      <c r="N25">
        <f t="shared" si="0"/>
        <v>281.99</v>
      </c>
      <c r="O25" s="112">
        <f t="shared" si="1"/>
        <v>9.9999999999909051E-3</v>
      </c>
      <c r="P25">
        <v>80.400000000000006</v>
      </c>
      <c r="Q25">
        <v>45.32</v>
      </c>
      <c r="R25">
        <v>17.22</v>
      </c>
      <c r="S25">
        <v>84.69</v>
      </c>
      <c r="T25">
        <v>54.37</v>
      </c>
      <c r="U25" s="114">
        <f t="shared" si="2"/>
        <v>282</v>
      </c>
      <c r="V25" s="112">
        <f t="shared" si="3"/>
        <v>0</v>
      </c>
    </row>
    <row r="26" spans="1:22">
      <c r="A26" t="s">
        <v>68</v>
      </c>
      <c r="B26">
        <f>PPCL!B26</f>
        <v>282</v>
      </c>
      <c r="C26">
        <f>PPCL!C26</f>
        <v>0</v>
      </c>
      <c r="D26">
        <f>PPCL!M26</f>
        <v>282</v>
      </c>
      <c r="E26">
        <f>PPCL!N26</f>
        <v>0</v>
      </c>
      <c r="F26">
        <f t="shared" si="4"/>
        <v>282</v>
      </c>
      <c r="G26">
        <f t="shared" si="5"/>
        <v>282</v>
      </c>
      <c r="H26" s="112"/>
      <c r="I26">
        <f>BRPL_EOD!AE26+BRPL_EOD!AF26</f>
        <v>80.400000000000006</v>
      </c>
      <c r="J26">
        <f>BYPL_EOD!AE26+BYPL_EOD!AF26</f>
        <v>45.32</v>
      </c>
      <c r="K26">
        <f>MES_EOD!AE26+MES_EOD!AF26</f>
        <v>17.22</v>
      </c>
      <c r="L26">
        <f>NDMC_EOD!AE26+NDMC_EOD!AF26</f>
        <v>84.68</v>
      </c>
      <c r="M26">
        <f>TPDDL_EOD!AE26+TPDDL_EOD!AF26</f>
        <v>54.37</v>
      </c>
      <c r="N26">
        <f t="shared" si="0"/>
        <v>281.99</v>
      </c>
      <c r="O26" s="112">
        <f t="shared" si="1"/>
        <v>9.9999999999909051E-3</v>
      </c>
      <c r="P26">
        <v>80.400000000000006</v>
      </c>
      <c r="Q26">
        <v>45.32</v>
      </c>
      <c r="R26">
        <v>17.22</v>
      </c>
      <c r="S26">
        <v>84.69</v>
      </c>
      <c r="T26">
        <v>54.37</v>
      </c>
      <c r="U26" s="114">
        <f t="shared" si="2"/>
        <v>282</v>
      </c>
      <c r="V26" s="112">
        <f t="shared" si="3"/>
        <v>0</v>
      </c>
    </row>
    <row r="27" spans="1:22">
      <c r="A27" t="s">
        <v>69</v>
      </c>
      <c r="B27">
        <f>PPCL!B27</f>
        <v>282</v>
      </c>
      <c r="C27">
        <f>PPCL!C27</f>
        <v>0</v>
      </c>
      <c r="D27">
        <f>PPCL!M27</f>
        <v>282</v>
      </c>
      <c r="E27">
        <f>PPCL!N27</f>
        <v>0</v>
      </c>
      <c r="F27">
        <f t="shared" si="4"/>
        <v>282</v>
      </c>
      <c r="G27">
        <f t="shared" si="5"/>
        <v>282</v>
      </c>
      <c r="H27" s="112"/>
      <c r="I27">
        <f>BRPL_EOD!AE27+BRPL_EOD!AF27</f>
        <v>80.400000000000006</v>
      </c>
      <c r="J27">
        <f>BYPL_EOD!AE27+BYPL_EOD!AF27</f>
        <v>45.32</v>
      </c>
      <c r="K27">
        <f>MES_EOD!AE27+MES_EOD!AF27</f>
        <v>17.22</v>
      </c>
      <c r="L27">
        <f>NDMC_EOD!AE27+NDMC_EOD!AF27</f>
        <v>84.68</v>
      </c>
      <c r="M27">
        <f>TPDDL_EOD!AE27+TPDDL_EOD!AF27</f>
        <v>54.37</v>
      </c>
      <c r="N27">
        <f t="shared" si="0"/>
        <v>281.99</v>
      </c>
      <c r="O27" s="112">
        <f t="shared" si="1"/>
        <v>9.9999999999909051E-3</v>
      </c>
      <c r="P27">
        <v>80.400000000000006</v>
      </c>
      <c r="Q27">
        <v>45.32</v>
      </c>
      <c r="R27">
        <v>17.22</v>
      </c>
      <c r="S27">
        <v>84.69</v>
      </c>
      <c r="T27">
        <v>54.37</v>
      </c>
      <c r="U27" s="114">
        <f t="shared" si="2"/>
        <v>282</v>
      </c>
      <c r="V27" s="112">
        <f t="shared" si="3"/>
        <v>0</v>
      </c>
    </row>
    <row r="28" spans="1:22">
      <c r="A28" t="s">
        <v>70</v>
      </c>
      <c r="B28">
        <f>PPCL!B28</f>
        <v>282</v>
      </c>
      <c r="C28">
        <f>PPCL!C28</f>
        <v>0</v>
      </c>
      <c r="D28">
        <f>PPCL!M28</f>
        <v>282</v>
      </c>
      <c r="E28">
        <f>PPCL!N28</f>
        <v>0</v>
      </c>
      <c r="F28">
        <f t="shared" si="4"/>
        <v>282</v>
      </c>
      <c r="G28">
        <f t="shared" si="5"/>
        <v>282</v>
      </c>
      <c r="H28" s="112"/>
      <c r="I28">
        <f>BRPL_EOD!AE28+BRPL_EOD!AF28</f>
        <v>80.400000000000006</v>
      </c>
      <c r="J28">
        <f>BYPL_EOD!AE28+BYPL_EOD!AF28</f>
        <v>45.32</v>
      </c>
      <c r="K28">
        <f>MES_EOD!AE28+MES_EOD!AF28</f>
        <v>17.22</v>
      </c>
      <c r="L28">
        <f>NDMC_EOD!AE28+NDMC_EOD!AF28</f>
        <v>84.68</v>
      </c>
      <c r="M28">
        <f>TPDDL_EOD!AE28+TPDDL_EOD!AF28</f>
        <v>54.37</v>
      </c>
      <c r="N28">
        <f t="shared" si="0"/>
        <v>281.99</v>
      </c>
      <c r="O28" s="112">
        <f t="shared" si="1"/>
        <v>9.9999999999909051E-3</v>
      </c>
      <c r="P28">
        <v>80.400000000000006</v>
      </c>
      <c r="Q28">
        <v>45.32</v>
      </c>
      <c r="R28">
        <v>17.22</v>
      </c>
      <c r="S28">
        <v>84.69</v>
      </c>
      <c r="T28">
        <v>54.37</v>
      </c>
      <c r="U28" s="114">
        <f t="shared" si="2"/>
        <v>282</v>
      </c>
      <c r="V28" s="112">
        <f t="shared" si="3"/>
        <v>0</v>
      </c>
    </row>
    <row r="29" spans="1:22">
      <c r="A29" t="s">
        <v>71</v>
      </c>
      <c r="B29">
        <f>PPCL!B29</f>
        <v>282</v>
      </c>
      <c r="C29">
        <f>PPCL!C29</f>
        <v>0</v>
      </c>
      <c r="D29">
        <f>PPCL!M29</f>
        <v>282</v>
      </c>
      <c r="E29">
        <f>PPCL!N29</f>
        <v>0</v>
      </c>
      <c r="F29">
        <f t="shared" si="4"/>
        <v>282</v>
      </c>
      <c r="G29">
        <f t="shared" si="5"/>
        <v>282</v>
      </c>
      <c r="H29" s="112"/>
      <c r="I29">
        <f>BRPL_EOD!AE29+BRPL_EOD!AF29</f>
        <v>80.400000000000006</v>
      </c>
      <c r="J29">
        <f>BYPL_EOD!AE29+BYPL_EOD!AF29</f>
        <v>45.32</v>
      </c>
      <c r="K29">
        <f>MES_EOD!AE29+MES_EOD!AF29</f>
        <v>17.22</v>
      </c>
      <c r="L29">
        <f>NDMC_EOD!AE29+NDMC_EOD!AF29</f>
        <v>84.68</v>
      </c>
      <c r="M29">
        <f>TPDDL_EOD!AE29+TPDDL_EOD!AF29</f>
        <v>54.37</v>
      </c>
      <c r="N29">
        <f t="shared" si="0"/>
        <v>281.99</v>
      </c>
      <c r="O29" s="112">
        <f t="shared" si="1"/>
        <v>9.9999999999909051E-3</v>
      </c>
      <c r="P29">
        <v>80.400000000000006</v>
      </c>
      <c r="Q29">
        <v>45.32</v>
      </c>
      <c r="R29">
        <v>17.22</v>
      </c>
      <c r="S29">
        <v>84.69</v>
      </c>
      <c r="T29">
        <v>54.37</v>
      </c>
      <c r="U29" s="114">
        <f t="shared" si="2"/>
        <v>282</v>
      </c>
      <c r="V29" s="112">
        <f t="shared" si="3"/>
        <v>0</v>
      </c>
    </row>
    <row r="30" spans="1:22">
      <c r="A30" t="s">
        <v>72</v>
      </c>
      <c r="B30">
        <f>PPCL!B30</f>
        <v>282</v>
      </c>
      <c r="C30">
        <f>PPCL!C30</f>
        <v>0</v>
      </c>
      <c r="D30">
        <f>PPCL!M30</f>
        <v>282</v>
      </c>
      <c r="E30">
        <f>PPCL!N30</f>
        <v>0</v>
      </c>
      <c r="F30">
        <f t="shared" si="4"/>
        <v>282</v>
      </c>
      <c r="G30">
        <f t="shared" si="5"/>
        <v>282</v>
      </c>
      <c r="H30" s="112"/>
      <c r="I30">
        <f>BRPL_EOD!AE30+BRPL_EOD!AF30</f>
        <v>80.400000000000006</v>
      </c>
      <c r="J30">
        <f>BYPL_EOD!AE30+BYPL_EOD!AF30</f>
        <v>45.32</v>
      </c>
      <c r="K30">
        <f>MES_EOD!AE30+MES_EOD!AF30</f>
        <v>17.22</v>
      </c>
      <c r="L30">
        <f>NDMC_EOD!AE30+NDMC_EOD!AF30</f>
        <v>84.68</v>
      </c>
      <c r="M30">
        <f>TPDDL_EOD!AE30+TPDDL_EOD!AF30</f>
        <v>54.37</v>
      </c>
      <c r="N30">
        <f t="shared" si="0"/>
        <v>281.99</v>
      </c>
      <c r="O30" s="112">
        <f t="shared" si="1"/>
        <v>9.9999999999909051E-3</v>
      </c>
      <c r="P30">
        <v>80.400000000000006</v>
      </c>
      <c r="Q30">
        <v>45.32</v>
      </c>
      <c r="R30">
        <v>17.22</v>
      </c>
      <c r="S30">
        <v>84.69</v>
      </c>
      <c r="T30">
        <v>54.37</v>
      </c>
      <c r="U30" s="114">
        <f t="shared" si="2"/>
        <v>282</v>
      </c>
      <c r="V30" s="112">
        <f t="shared" si="3"/>
        <v>0</v>
      </c>
    </row>
    <row r="31" spans="1:22">
      <c r="A31" t="s">
        <v>73</v>
      </c>
      <c r="B31">
        <f>PPCL!B31</f>
        <v>282</v>
      </c>
      <c r="C31">
        <f>PPCL!C31</f>
        <v>0</v>
      </c>
      <c r="D31">
        <f>PPCL!M31</f>
        <v>282</v>
      </c>
      <c r="E31">
        <f>PPCL!N31</f>
        <v>0</v>
      </c>
      <c r="F31">
        <f t="shared" si="4"/>
        <v>282</v>
      </c>
      <c r="G31">
        <f t="shared" si="5"/>
        <v>282</v>
      </c>
      <c r="H31" s="112"/>
      <c r="I31">
        <f>BRPL_EOD!AE31+BRPL_EOD!AF31</f>
        <v>80.400000000000006</v>
      </c>
      <c r="J31">
        <f>BYPL_EOD!AE31+BYPL_EOD!AF31</f>
        <v>45.32</v>
      </c>
      <c r="K31">
        <f>MES_EOD!AE31+MES_EOD!AF31</f>
        <v>17.22</v>
      </c>
      <c r="L31">
        <f>NDMC_EOD!AE31+NDMC_EOD!AF31</f>
        <v>84.68</v>
      </c>
      <c r="M31">
        <f>TPDDL_EOD!AE31+TPDDL_EOD!AF31</f>
        <v>54.37</v>
      </c>
      <c r="N31">
        <f t="shared" si="0"/>
        <v>281.99</v>
      </c>
      <c r="O31" s="112">
        <f t="shared" si="1"/>
        <v>9.9999999999909051E-3</v>
      </c>
      <c r="P31">
        <v>80.400000000000006</v>
      </c>
      <c r="Q31">
        <v>45.32</v>
      </c>
      <c r="R31">
        <v>17.22</v>
      </c>
      <c r="S31">
        <v>84.69</v>
      </c>
      <c r="T31">
        <v>54.37</v>
      </c>
      <c r="U31" s="114">
        <f t="shared" si="2"/>
        <v>282</v>
      </c>
      <c r="V31" s="112">
        <f t="shared" si="3"/>
        <v>0</v>
      </c>
    </row>
    <row r="32" spans="1:22">
      <c r="A32" t="s">
        <v>74</v>
      </c>
      <c r="B32">
        <f>PPCL!B32</f>
        <v>282</v>
      </c>
      <c r="C32">
        <f>PPCL!C32</f>
        <v>0</v>
      </c>
      <c r="D32">
        <f>PPCL!M32</f>
        <v>282</v>
      </c>
      <c r="E32">
        <f>PPCL!N32</f>
        <v>0</v>
      </c>
      <c r="F32">
        <f t="shared" si="4"/>
        <v>282</v>
      </c>
      <c r="G32">
        <f t="shared" si="5"/>
        <v>282</v>
      </c>
      <c r="H32" s="112"/>
      <c r="I32">
        <f>BRPL_EOD!AE32+BRPL_EOD!AF32</f>
        <v>80.400000000000006</v>
      </c>
      <c r="J32">
        <f>BYPL_EOD!AE32+BYPL_EOD!AF32</f>
        <v>45.32</v>
      </c>
      <c r="K32">
        <f>MES_EOD!AE32+MES_EOD!AF32</f>
        <v>17.22</v>
      </c>
      <c r="L32">
        <f>NDMC_EOD!AE32+NDMC_EOD!AF32</f>
        <v>84.68</v>
      </c>
      <c r="M32">
        <f>TPDDL_EOD!AE32+TPDDL_EOD!AF32</f>
        <v>54.37</v>
      </c>
      <c r="N32">
        <f t="shared" si="0"/>
        <v>281.99</v>
      </c>
      <c r="O32" s="112">
        <f t="shared" si="1"/>
        <v>9.9999999999909051E-3</v>
      </c>
      <c r="P32">
        <v>80.400000000000006</v>
      </c>
      <c r="Q32">
        <v>45.32</v>
      </c>
      <c r="R32">
        <v>17.22</v>
      </c>
      <c r="S32">
        <v>84.69</v>
      </c>
      <c r="T32">
        <v>54.37</v>
      </c>
      <c r="U32" s="114">
        <f t="shared" si="2"/>
        <v>282</v>
      </c>
      <c r="V32" s="112">
        <f t="shared" si="3"/>
        <v>0</v>
      </c>
    </row>
    <row r="33" spans="1:22">
      <c r="A33" t="s">
        <v>75</v>
      </c>
      <c r="B33">
        <f>PPCL!B33</f>
        <v>282</v>
      </c>
      <c r="C33">
        <f>PPCL!C33</f>
        <v>0</v>
      </c>
      <c r="D33">
        <f>PPCL!M33</f>
        <v>282</v>
      </c>
      <c r="E33">
        <f>PPCL!N33</f>
        <v>0</v>
      </c>
      <c r="F33">
        <f t="shared" si="4"/>
        <v>282</v>
      </c>
      <c r="G33">
        <f t="shared" si="5"/>
        <v>282</v>
      </c>
      <c r="H33" s="112"/>
      <c r="I33">
        <f>BRPL_EOD!AE33+BRPL_EOD!AF33</f>
        <v>80.400000000000006</v>
      </c>
      <c r="J33">
        <f>BYPL_EOD!AE33+BYPL_EOD!AF33</f>
        <v>45.32</v>
      </c>
      <c r="K33">
        <f>MES_EOD!AE33+MES_EOD!AF33</f>
        <v>17.22</v>
      </c>
      <c r="L33">
        <f>NDMC_EOD!AE33+NDMC_EOD!AF33</f>
        <v>84.68</v>
      </c>
      <c r="M33">
        <f>TPDDL_EOD!AE33+TPDDL_EOD!AF33</f>
        <v>54.37</v>
      </c>
      <c r="N33">
        <f t="shared" si="0"/>
        <v>281.99</v>
      </c>
      <c r="O33" s="112">
        <f t="shared" si="1"/>
        <v>9.9999999999909051E-3</v>
      </c>
      <c r="P33">
        <v>80.400000000000006</v>
      </c>
      <c r="Q33">
        <v>45.32</v>
      </c>
      <c r="R33">
        <v>17.22</v>
      </c>
      <c r="S33">
        <v>84.69</v>
      </c>
      <c r="T33">
        <v>54.37</v>
      </c>
      <c r="U33" s="114">
        <f t="shared" si="2"/>
        <v>282</v>
      </c>
      <c r="V33" s="112">
        <f t="shared" si="3"/>
        <v>0</v>
      </c>
    </row>
    <row r="34" spans="1:22">
      <c r="A34" t="s">
        <v>76</v>
      </c>
      <c r="B34">
        <f>PPCL!B34</f>
        <v>282</v>
      </c>
      <c r="C34">
        <f>PPCL!C34</f>
        <v>0</v>
      </c>
      <c r="D34">
        <f>PPCL!M34</f>
        <v>282</v>
      </c>
      <c r="E34">
        <f>PPCL!N34</f>
        <v>0</v>
      </c>
      <c r="F34">
        <f t="shared" si="4"/>
        <v>282</v>
      </c>
      <c r="G34">
        <f t="shared" si="5"/>
        <v>282</v>
      </c>
      <c r="H34" s="112"/>
      <c r="I34">
        <f>BRPL_EOD!AE34+BRPL_EOD!AF34</f>
        <v>80.400000000000006</v>
      </c>
      <c r="J34">
        <f>BYPL_EOD!AE34+BYPL_EOD!AF34</f>
        <v>45.32</v>
      </c>
      <c r="K34">
        <f>MES_EOD!AE34+MES_EOD!AF34</f>
        <v>17.22</v>
      </c>
      <c r="L34">
        <f>NDMC_EOD!AE34+NDMC_EOD!AF34</f>
        <v>84.68</v>
      </c>
      <c r="M34">
        <f>TPDDL_EOD!AE34+TPDDL_EOD!AF34</f>
        <v>54.37</v>
      </c>
      <c r="N34">
        <f t="shared" si="0"/>
        <v>281.99</v>
      </c>
      <c r="O34" s="112">
        <f t="shared" si="1"/>
        <v>9.9999999999909051E-3</v>
      </c>
      <c r="P34">
        <v>80.400000000000006</v>
      </c>
      <c r="Q34">
        <v>45.32</v>
      </c>
      <c r="R34">
        <v>17.22</v>
      </c>
      <c r="S34">
        <v>84.69</v>
      </c>
      <c r="T34">
        <v>54.37</v>
      </c>
      <c r="U34" s="114">
        <f t="shared" si="2"/>
        <v>282</v>
      </c>
      <c r="V34" s="112">
        <f t="shared" si="3"/>
        <v>0</v>
      </c>
    </row>
    <row r="35" spans="1:22">
      <c r="A35" t="s">
        <v>77</v>
      </c>
      <c r="B35">
        <f>PPCL!B35</f>
        <v>282</v>
      </c>
      <c r="C35">
        <f>PPCL!C35</f>
        <v>0</v>
      </c>
      <c r="D35">
        <f>PPCL!M35</f>
        <v>282</v>
      </c>
      <c r="E35">
        <f>PPCL!N35</f>
        <v>0</v>
      </c>
      <c r="F35">
        <f t="shared" si="4"/>
        <v>282</v>
      </c>
      <c r="G35">
        <f t="shared" si="5"/>
        <v>282</v>
      </c>
      <c r="H35" s="112"/>
      <c r="I35">
        <f>BRPL_EOD!AE35+BRPL_EOD!AF35</f>
        <v>80.400000000000006</v>
      </c>
      <c r="J35">
        <f>BYPL_EOD!AE35+BYPL_EOD!AF35</f>
        <v>45.32</v>
      </c>
      <c r="K35">
        <f>MES_EOD!AE35+MES_EOD!AF35</f>
        <v>17.22</v>
      </c>
      <c r="L35">
        <f>NDMC_EOD!AE35+NDMC_EOD!AF35</f>
        <v>84.68</v>
      </c>
      <c r="M35">
        <f>TPDDL_EOD!AE35+TPDDL_EOD!AF35</f>
        <v>54.37</v>
      </c>
      <c r="N35">
        <f t="shared" si="0"/>
        <v>281.99</v>
      </c>
      <c r="O35" s="112">
        <f t="shared" si="1"/>
        <v>9.9999999999909051E-3</v>
      </c>
      <c r="P35">
        <v>80.400000000000006</v>
      </c>
      <c r="Q35">
        <v>45.32</v>
      </c>
      <c r="R35">
        <v>17.22</v>
      </c>
      <c r="S35">
        <v>84.69</v>
      </c>
      <c r="T35">
        <v>54.37</v>
      </c>
      <c r="U35" s="114">
        <f t="shared" si="2"/>
        <v>282</v>
      </c>
      <c r="V35" s="112">
        <f t="shared" si="3"/>
        <v>0</v>
      </c>
    </row>
    <row r="36" spans="1:22">
      <c r="A36" t="s">
        <v>78</v>
      </c>
      <c r="B36">
        <f>PPCL!B36</f>
        <v>282</v>
      </c>
      <c r="C36">
        <f>PPCL!C36</f>
        <v>0</v>
      </c>
      <c r="D36">
        <f>PPCL!M36</f>
        <v>282</v>
      </c>
      <c r="E36">
        <f>PPCL!N36</f>
        <v>0</v>
      </c>
      <c r="F36">
        <f t="shared" si="4"/>
        <v>282</v>
      </c>
      <c r="G36">
        <f t="shared" si="5"/>
        <v>282</v>
      </c>
      <c r="H36" s="112"/>
      <c r="I36">
        <f>BRPL_EOD!AE36+BRPL_EOD!AF36</f>
        <v>80.400000000000006</v>
      </c>
      <c r="J36">
        <f>BYPL_EOD!AE36+BYPL_EOD!AF36</f>
        <v>45.32</v>
      </c>
      <c r="K36">
        <f>MES_EOD!AE36+MES_EOD!AF36</f>
        <v>17.22</v>
      </c>
      <c r="L36">
        <f>NDMC_EOD!AE36+NDMC_EOD!AF36</f>
        <v>84.68</v>
      </c>
      <c r="M36">
        <f>TPDDL_EOD!AE36+TPDDL_EOD!AF36</f>
        <v>54.37</v>
      </c>
      <c r="N36">
        <f t="shared" si="0"/>
        <v>281.99</v>
      </c>
      <c r="O36" s="112">
        <f t="shared" si="1"/>
        <v>9.9999999999909051E-3</v>
      </c>
      <c r="P36">
        <v>80.400000000000006</v>
      </c>
      <c r="Q36">
        <v>45.32</v>
      </c>
      <c r="R36">
        <v>17.22</v>
      </c>
      <c r="S36">
        <v>84.69</v>
      </c>
      <c r="T36">
        <v>54.37</v>
      </c>
      <c r="U36" s="114">
        <f t="shared" si="2"/>
        <v>282</v>
      </c>
      <c r="V36" s="112">
        <f t="shared" si="3"/>
        <v>0</v>
      </c>
    </row>
    <row r="37" spans="1:22">
      <c r="A37" t="s">
        <v>79</v>
      </c>
      <c r="B37">
        <f>PPCL!B37</f>
        <v>282</v>
      </c>
      <c r="C37">
        <f>PPCL!C37</f>
        <v>0</v>
      </c>
      <c r="D37">
        <f>PPCL!M37</f>
        <v>282</v>
      </c>
      <c r="E37">
        <f>PPCL!N37</f>
        <v>0</v>
      </c>
      <c r="F37">
        <f t="shared" si="4"/>
        <v>282</v>
      </c>
      <c r="G37">
        <f t="shared" si="5"/>
        <v>282</v>
      </c>
      <c r="H37" s="112"/>
      <c r="I37">
        <f>BRPL_EOD!AE37+BRPL_EOD!AF37</f>
        <v>80.400000000000006</v>
      </c>
      <c r="J37">
        <f>BYPL_EOD!AE37+BYPL_EOD!AF37</f>
        <v>45.32</v>
      </c>
      <c r="K37">
        <f>MES_EOD!AE37+MES_EOD!AF37</f>
        <v>17.22</v>
      </c>
      <c r="L37">
        <f>NDMC_EOD!AE37+NDMC_EOD!AF37</f>
        <v>84.68</v>
      </c>
      <c r="M37">
        <f>TPDDL_EOD!AE37+TPDDL_EOD!AF37</f>
        <v>54.37</v>
      </c>
      <c r="N37">
        <f t="shared" si="0"/>
        <v>281.99</v>
      </c>
      <c r="O37" s="112">
        <f t="shared" si="1"/>
        <v>9.9999999999909051E-3</v>
      </c>
      <c r="P37">
        <v>80.400000000000006</v>
      </c>
      <c r="Q37">
        <v>45.32</v>
      </c>
      <c r="R37">
        <v>17.22</v>
      </c>
      <c r="S37">
        <v>84.69</v>
      </c>
      <c r="T37">
        <v>54.37</v>
      </c>
      <c r="U37" s="114">
        <f t="shared" si="2"/>
        <v>282</v>
      </c>
      <c r="V37" s="112">
        <f t="shared" si="3"/>
        <v>0</v>
      </c>
    </row>
    <row r="38" spans="1:22">
      <c r="A38" t="s">
        <v>80</v>
      </c>
      <c r="B38">
        <f>PPCL!B38</f>
        <v>282</v>
      </c>
      <c r="C38">
        <f>PPCL!C38</f>
        <v>0</v>
      </c>
      <c r="D38">
        <f>PPCL!M38</f>
        <v>282</v>
      </c>
      <c r="E38">
        <f>PPCL!N38</f>
        <v>0</v>
      </c>
      <c r="F38">
        <f t="shared" si="4"/>
        <v>282</v>
      </c>
      <c r="G38">
        <f t="shared" si="5"/>
        <v>282</v>
      </c>
      <c r="H38" s="112"/>
      <c r="I38">
        <f>BRPL_EOD!AE38+BRPL_EOD!AF38</f>
        <v>80.400000000000006</v>
      </c>
      <c r="J38">
        <f>BYPL_EOD!AE38+BYPL_EOD!AF38</f>
        <v>45.32</v>
      </c>
      <c r="K38">
        <f>MES_EOD!AE38+MES_EOD!AF38</f>
        <v>17.22</v>
      </c>
      <c r="L38">
        <f>NDMC_EOD!AE38+NDMC_EOD!AF38</f>
        <v>84.68</v>
      </c>
      <c r="M38">
        <f>TPDDL_EOD!AE38+TPDDL_EOD!AF38</f>
        <v>54.37</v>
      </c>
      <c r="N38">
        <f t="shared" si="0"/>
        <v>281.99</v>
      </c>
      <c r="O38" s="112">
        <f t="shared" si="1"/>
        <v>9.9999999999909051E-3</v>
      </c>
      <c r="P38">
        <v>80.400000000000006</v>
      </c>
      <c r="Q38">
        <v>45.32</v>
      </c>
      <c r="R38">
        <v>17.22</v>
      </c>
      <c r="S38">
        <v>84.69</v>
      </c>
      <c r="T38">
        <v>54.37</v>
      </c>
      <c r="U38" s="114">
        <f t="shared" si="2"/>
        <v>282</v>
      </c>
      <c r="V38" s="112">
        <f t="shared" si="3"/>
        <v>0</v>
      </c>
    </row>
    <row r="39" spans="1:22">
      <c r="A39" t="s">
        <v>81</v>
      </c>
      <c r="B39">
        <f>PPCL!B39</f>
        <v>282</v>
      </c>
      <c r="C39">
        <f>PPCL!C39</f>
        <v>0</v>
      </c>
      <c r="D39">
        <f>PPCL!M39</f>
        <v>282</v>
      </c>
      <c r="E39">
        <f>PPCL!N39</f>
        <v>0</v>
      </c>
      <c r="F39">
        <f t="shared" si="4"/>
        <v>282</v>
      </c>
      <c r="G39">
        <f t="shared" si="5"/>
        <v>282</v>
      </c>
      <c r="H39" s="112"/>
      <c r="I39">
        <f>BRPL_EOD!AE39+BRPL_EOD!AF39</f>
        <v>80.400000000000006</v>
      </c>
      <c r="J39">
        <f>BYPL_EOD!AE39+BYPL_EOD!AF39</f>
        <v>45.32</v>
      </c>
      <c r="K39">
        <f>MES_EOD!AE39+MES_EOD!AF39</f>
        <v>17.22</v>
      </c>
      <c r="L39">
        <f>NDMC_EOD!AE39+NDMC_EOD!AF39</f>
        <v>84.68</v>
      </c>
      <c r="M39">
        <f>TPDDL_EOD!AE39+TPDDL_EOD!AF39</f>
        <v>54.37</v>
      </c>
      <c r="N39">
        <f t="shared" si="0"/>
        <v>281.99</v>
      </c>
      <c r="O39" s="112">
        <f t="shared" si="1"/>
        <v>9.9999999999909051E-3</v>
      </c>
      <c r="P39">
        <v>80.400000000000006</v>
      </c>
      <c r="Q39">
        <v>45.32</v>
      </c>
      <c r="R39">
        <v>17.22</v>
      </c>
      <c r="S39">
        <v>84.69</v>
      </c>
      <c r="T39">
        <v>54.37</v>
      </c>
      <c r="U39" s="114">
        <f t="shared" si="2"/>
        <v>282</v>
      </c>
      <c r="V39" s="112">
        <f t="shared" si="3"/>
        <v>0</v>
      </c>
    </row>
    <row r="40" spans="1:22">
      <c r="A40" t="s">
        <v>82</v>
      </c>
      <c r="B40">
        <f>PPCL!B40</f>
        <v>282</v>
      </c>
      <c r="C40">
        <f>PPCL!C40</f>
        <v>0</v>
      </c>
      <c r="D40">
        <f>PPCL!M40</f>
        <v>282</v>
      </c>
      <c r="E40">
        <f>PPCL!N40</f>
        <v>0</v>
      </c>
      <c r="F40">
        <f t="shared" si="4"/>
        <v>282</v>
      </c>
      <c r="G40">
        <f t="shared" si="5"/>
        <v>282</v>
      </c>
      <c r="H40" s="112"/>
      <c r="I40">
        <f>BRPL_EOD!AE40+BRPL_EOD!AF40</f>
        <v>80.400000000000006</v>
      </c>
      <c r="J40">
        <f>BYPL_EOD!AE40+BYPL_EOD!AF40</f>
        <v>45.32</v>
      </c>
      <c r="K40">
        <f>MES_EOD!AE40+MES_EOD!AF40</f>
        <v>17.22</v>
      </c>
      <c r="L40">
        <f>NDMC_EOD!AE40+NDMC_EOD!AF40</f>
        <v>84.68</v>
      </c>
      <c r="M40">
        <f>TPDDL_EOD!AE40+TPDDL_EOD!AF40</f>
        <v>54.37</v>
      </c>
      <c r="N40">
        <f t="shared" si="0"/>
        <v>281.99</v>
      </c>
      <c r="O40" s="112">
        <f t="shared" si="1"/>
        <v>9.9999999999909051E-3</v>
      </c>
      <c r="P40">
        <v>80.400000000000006</v>
      </c>
      <c r="Q40">
        <v>45.32</v>
      </c>
      <c r="R40">
        <v>17.22</v>
      </c>
      <c r="S40">
        <v>84.69</v>
      </c>
      <c r="T40">
        <v>54.37</v>
      </c>
      <c r="U40" s="114">
        <f t="shared" si="2"/>
        <v>282</v>
      </c>
      <c r="V40" s="112">
        <f t="shared" si="3"/>
        <v>0</v>
      </c>
    </row>
    <row r="41" spans="1:22">
      <c r="A41" t="s">
        <v>83</v>
      </c>
      <c r="B41">
        <f>PPCL!B41</f>
        <v>277</v>
      </c>
      <c r="C41">
        <f>PPCL!C41</f>
        <v>0</v>
      </c>
      <c r="D41">
        <f>PPCL!M41</f>
        <v>277</v>
      </c>
      <c r="E41">
        <f>PPCL!N41</f>
        <v>0</v>
      </c>
      <c r="F41">
        <f t="shared" si="4"/>
        <v>277</v>
      </c>
      <c r="G41">
        <f t="shared" si="5"/>
        <v>277</v>
      </c>
      <c r="H41" s="112"/>
      <c r="I41">
        <f>BRPL_EOD!AE41+BRPL_EOD!AF41</f>
        <v>78.36</v>
      </c>
      <c r="J41">
        <f>BYPL_EOD!AE41+BYPL_EOD!AF41</f>
        <v>44.51</v>
      </c>
      <c r="K41">
        <f>MES_EOD!AE41+MES_EOD!AF41</f>
        <v>17.53</v>
      </c>
      <c r="L41">
        <f>NDMC_EOD!AE41+NDMC_EOD!AF41</f>
        <v>83.18</v>
      </c>
      <c r="M41">
        <f>TPDDL_EOD!AE41+TPDDL_EOD!AF41</f>
        <v>53.41</v>
      </c>
      <c r="N41">
        <f t="shared" si="0"/>
        <v>276.99</v>
      </c>
      <c r="O41" s="112">
        <f t="shared" si="1"/>
        <v>9.9999999999909051E-3</v>
      </c>
      <c r="P41">
        <v>78.362830589796118</v>
      </c>
      <c r="Q41">
        <v>44.511614739708065</v>
      </c>
      <c r="R41">
        <v>17.53</v>
      </c>
      <c r="S41">
        <v>83.185554670495819</v>
      </c>
      <c r="T41">
        <v>53.41</v>
      </c>
      <c r="U41" s="114">
        <f t="shared" si="2"/>
        <v>277</v>
      </c>
      <c r="V41" s="112">
        <f t="shared" si="3"/>
        <v>0</v>
      </c>
    </row>
    <row r="42" spans="1:22">
      <c r="A42" t="s">
        <v>84</v>
      </c>
      <c r="B42">
        <f>PPCL!B42</f>
        <v>277</v>
      </c>
      <c r="C42">
        <f>PPCL!C42</f>
        <v>0</v>
      </c>
      <c r="D42">
        <f>PPCL!M42</f>
        <v>277</v>
      </c>
      <c r="E42">
        <f>PPCL!N42</f>
        <v>0</v>
      </c>
      <c r="F42">
        <f t="shared" si="4"/>
        <v>277</v>
      </c>
      <c r="G42">
        <f t="shared" si="5"/>
        <v>277</v>
      </c>
      <c r="H42" s="112"/>
      <c r="I42">
        <f>BRPL_EOD!AE42+BRPL_EOD!AF42</f>
        <v>78.36</v>
      </c>
      <c r="J42">
        <f>BYPL_EOD!AE42+BYPL_EOD!AF42</f>
        <v>44.51</v>
      </c>
      <c r="K42">
        <f>MES_EOD!AE42+MES_EOD!AF42</f>
        <v>17.53</v>
      </c>
      <c r="L42">
        <f>NDMC_EOD!AE42+NDMC_EOD!AF42</f>
        <v>83.18</v>
      </c>
      <c r="M42">
        <f>TPDDL_EOD!AE42+TPDDL_EOD!AF42</f>
        <v>53.41</v>
      </c>
      <c r="N42">
        <f t="shared" si="0"/>
        <v>276.99</v>
      </c>
      <c r="O42" s="112">
        <f t="shared" si="1"/>
        <v>9.9999999999909051E-3</v>
      </c>
      <c r="P42">
        <v>78.362830589796118</v>
      </c>
      <c r="Q42">
        <v>44.511614739708065</v>
      </c>
      <c r="R42">
        <v>17.53</v>
      </c>
      <c r="S42">
        <v>83.185554670495819</v>
      </c>
      <c r="T42">
        <v>53.41</v>
      </c>
      <c r="U42" s="114">
        <f t="shared" si="2"/>
        <v>277</v>
      </c>
      <c r="V42" s="112">
        <f t="shared" si="3"/>
        <v>0</v>
      </c>
    </row>
    <row r="43" spans="1:22">
      <c r="A43" t="s">
        <v>85</v>
      </c>
      <c r="B43">
        <f>PPCL!B43</f>
        <v>277</v>
      </c>
      <c r="C43">
        <f>PPCL!C43</f>
        <v>0</v>
      </c>
      <c r="D43">
        <f>PPCL!M43</f>
        <v>277</v>
      </c>
      <c r="E43">
        <f>PPCL!N43</f>
        <v>0</v>
      </c>
      <c r="F43">
        <f t="shared" si="4"/>
        <v>277</v>
      </c>
      <c r="G43">
        <f t="shared" si="5"/>
        <v>277</v>
      </c>
      <c r="H43" s="112"/>
      <c r="I43">
        <f>BRPL_EOD!AE43+BRPL_EOD!AF43</f>
        <v>78.36</v>
      </c>
      <c r="J43">
        <f>BYPL_EOD!AE43+BYPL_EOD!AF43</f>
        <v>44.51</v>
      </c>
      <c r="K43">
        <f>MES_EOD!AE43+MES_EOD!AF43</f>
        <v>17.53</v>
      </c>
      <c r="L43">
        <f>NDMC_EOD!AE43+NDMC_EOD!AF43</f>
        <v>83.18</v>
      </c>
      <c r="M43">
        <f>TPDDL_EOD!AE43+TPDDL_EOD!AF43</f>
        <v>53.41</v>
      </c>
      <c r="N43">
        <f t="shared" si="0"/>
        <v>276.99</v>
      </c>
      <c r="O43" s="112">
        <f t="shared" si="1"/>
        <v>9.9999999999909051E-3</v>
      </c>
      <c r="P43">
        <v>78.362830589796118</v>
      </c>
      <c r="Q43">
        <v>44.511614739708065</v>
      </c>
      <c r="R43">
        <v>17.53</v>
      </c>
      <c r="S43">
        <v>83.185554670495819</v>
      </c>
      <c r="T43">
        <v>53.41</v>
      </c>
      <c r="U43" s="114">
        <f t="shared" si="2"/>
        <v>277</v>
      </c>
      <c r="V43" s="112">
        <f t="shared" si="3"/>
        <v>0</v>
      </c>
    </row>
    <row r="44" spans="1:22">
      <c r="A44" t="s">
        <v>86</v>
      </c>
      <c r="B44">
        <f>PPCL!B44</f>
        <v>277</v>
      </c>
      <c r="C44">
        <f>PPCL!C44</f>
        <v>0</v>
      </c>
      <c r="D44">
        <f>PPCL!M44</f>
        <v>277</v>
      </c>
      <c r="E44">
        <f>PPCL!N44</f>
        <v>0</v>
      </c>
      <c r="F44">
        <f t="shared" si="4"/>
        <v>277</v>
      </c>
      <c r="G44">
        <f t="shared" si="5"/>
        <v>277</v>
      </c>
      <c r="H44" s="112"/>
      <c r="I44">
        <f>BRPL_EOD!AE44+BRPL_EOD!AF44</f>
        <v>78.36</v>
      </c>
      <c r="J44">
        <f>BYPL_EOD!AE44+BYPL_EOD!AF44</f>
        <v>44.51</v>
      </c>
      <c r="K44">
        <f>MES_EOD!AE44+MES_EOD!AF44</f>
        <v>17.53</v>
      </c>
      <c r="L44">
        <f>NDMC_EOD!AE44+NDMC_EOD!AF44</f>
        <v>83.18</v>
      </c>
      <c r="M44">
        <f>TPDDL_EOD!AE44+TPDDL_EOD!AF44</f>
        <v>53.41</v>
      </c>
      <c r="N44">
        <f t="shared" si="0"/>
        <v>276.99</v>
      </c>
      <c r="O44" s="112">
        <f t="shared" si="1"/>
        <v>9.9999999999909051E-3</v>
      </c>
      <c r="P44">
        <v>78.362830589796118</v>
      </c>
      <c r="Q44">
        <v>44.511614739708065</v>
      </c>
      <c r="R44">
        <v>17.53</v>
      </c>
      <c r="S44">
        <v>83.185554670495819</v>
      </c>
      <c r="T44">
        <v>53.41</v>
      </c>
      <c r="U44" s="114">
        <f t="shared" si="2"/>
        <v>277</v>
      </c>
      <c r="V44" s="112">
        <f t="shared" si="3"/>
        <v>0</v>
      </c>
    </row>
    <row r="45" spans="1:22">
      <c r="A45" t="s">
        <v>87</v>
      </c>
      <c r="B45">
        <f>PPCL!B45</f>
        <v>277</v>
      </c>
      <c r="C45">
        <f>PPCL!C45</f>
        <v>0</v>
      </c>
      <c r="D45">
        <f>PPCL!M45</f>
        <v>277</v>
      </c>
      <c r="E45">
        <f>PPCL!N45</f>
        <v>0</v>
      </c>
      <c r="F45">
        <f t="shared" si="4"/>
        <v>277</v>
      </c>
      <c r="G45">
        <f t="shared" si="5"/>
        <v>277</v>
      </c>
      <c r="H45" s="112"/>
      <c r="I45">
        <f>BRPL_EOD!AE45+BRPL_EOD!AF45</f>
        <v>78.36</v>
      </c>
      <c r="J45">
        <f>BYPL_EOD!AE45+BYPL_EOD!AF45</f>
        <v>44.51</v>
      </c>
      <c r="K45">
        <f>MES_EOD!AE45+MES_EOD!AF45</f>
        <v>17.53</v>
      </c>
      <c r="L45">
        <f>NDMC_EOD!AE45+NDMC_EOD!AF45</f>
        <v>83.18</v>
      </c>
      <c r="M45">
        <f>TPDDL_EOD!AE45+TPDDL_EOD!AF45</f>
        <v>53.41</v>
      </c>
      <c r="N45">
        <f t="shared" si="0"/>
        <v>276.99</v>
      </c>
      <c r="O45" s="112">
        <f t="shared" si="1"/>
        <v>9.9999999999909051E-3</v>
      </c>
      <c r="P45">
        <v>78.362830589796118</v>
      </c>
      <c r="Q45">
        <v>44.511614739708065</v>
      </c>
      <c r="R45">
        <v>17.53</v>
      </c>
      <c r="S45">
        <v>83.185554670495819</v>
      </c>
      <c r="T45">
        <v>53.41</v>
      </c>
      <c r="U45" s="114">
        <f t="shared" si="2"/>
        <v>277</v>
      </c>
      <c r="V45" s="112">
        <f t="shared" si="3"/>
        <v>0</v>
      </c>
    </row>
    <row r="46" spans="1:22">
      <c r="A46" t="s">
        <v>88</v>
      </c>
      <c r="B46">
        <f>PPCL!B46</f>
        <v>277</v>
      </c>
      <c r="C46">
        <f>PPCL!C46</f>
        <v>0</v>
      </c>
      <c r="D46">
        <f>PPCL!M46</f>
        <v>277</v>
      </c>
      <c r="E46">
        <f>PPCL!N46</f>
        <v>0</v>
      </c>
      <c r="F46">
        <f t="shared" si="4"/>
        <v>277</v>
      </c>
      <c r="G46">
        <f t="shared" si="5"/>
        <v>277</v>
      </c>
      <c r="H46" s="112"/>
      <c r="I46">
        <f>BRPL_EOD!AE46+BRPL_EOD!AF46</f>
        <v>78.36</v>
      </c>
      <c r="J46">
        <f>BYPL_EOD!AE46+BYPL_EOD!AF46</f>
        <v>44.51</v>
      </c>
      <c r="K46">
        <f>MES_EOD!AE46+MES_EOD!AF46</f>
        <v>17.53</v>
      </c>
      <c r="L46">
        <f>NDMC_EOD!AE46+NDMC_EOD!AF46</f>
        <v>83.18</v>
      </c>
      <c r="M46">
        <f>TPDDL_EOD!AE46+TPDDL_EOD!AF46</f>
        <v>53.41</v>
      </c>
      <c r="N46">
        <f t="shared" si="0"/>
        <v>276.99</v>
      </c>
      <c r="O46" s="112">
        <f t="shared" si="1"/>
        <v>9.9999999999909051E-3</v>
      </c>
      <c r="P46">
        <v>78.362830589796118</v>
      </c>
      <c r="Q46">
        <v>44.511614739708065</v>
      </c>
      <c r="R46">
        <v>17.53</v>
      </c>
      <c r="S46">
        <v>83.185554670495819</v>
      </c>
      <c r="T46">
        <v>53.41</v>
      </c>
      <c r="U46" s="114">
        <f t="shared" si="2"/>
        <v>277</v>
      </c>
      <c r="V46" s="112">
        <f t="shared" si="3"/>
        <v>0</v>
      </c>
    </row>
    <row r="47" spans="1:22">
      <c r="A47" t="s">
        <v>89</v>
      </c>
      <c r="B47">
        <f>PPCL!B47</f>
        <v>277</v>
      </c>
      <c r="C47">
        <f>PPCL!C47</f>
        <v>0</v>
      </c>
      <c r="D47">
        <f>PPCL!M47</f>
        <v>277</v>
      </c>
      <c r="E47">
        <f>PPCL!N47</f>
        <v>0</v>
      </c>
      <c r="F47">
        <f t="shared" si="4"/>
        <v>277</v>
      </c>
      <c r="G47">
        <f t="shared" si="5"/>
        <v>277</v>
      </c>
      <c r="H47" s="112"/>
      <c r="I47">
        <f>BRPL_EOD!AE47+BRPL_EOD!AF47</f>
        <v>78.36</v>
      </c>
      <c r="J47">
        <f>BYPL_EOD!AE47+BYPL_EOD!AF47</f>
        <v>44.51</v>
      </c>
      <c r="K47">
        <f>MES_EOD!AE47+MES_EOD!AF47</f>
        <v>17.53</v>
      </c>
      <c r="L47">
        <f>NDMC_EOD!AE47+NDMC_EOD!AF47</f>
        <v>83.18</v>
      </c>
      <c r="M47">
        <f>TPDDL_EOD!AE47+TPDDL_EOD!AF47</f>
        <v>53.41</v>
      </c>
      <c r="N47">
        <f t="shared" si="0"/>
        <v>276.99</v>
      </c>
      <c r="O47" s="112">
        <f t="shared" si="1"/>
        <v>9.9999999999909051E-3</v>
      </c>
      <c r="P47">
        <v>78.362830589796118</v>
      </c>
      <c r="Q47">
        <v>44.511614739708065</v>
      </c>
      <c r="R47">
        <v>17.53</v>
      </c>
      <c r="S47">
        <v>83.185554670495819</v>
      </c>
      <c r="T47">
        <v>53.41</v>
      </c>
      <c r="U47" s="114">
        <f t="shared" si="2"/>
        <v>277</v>
      </c>
      <c r="V47" s="112">
        <f t="shared" si="3"/>
        <v>0</v>
      </c>
    </row>
    <row r="48" spans="1:22">
      <c r="A48" t="s">
        <v>90</v>
      </c>
      <c r="B48">
        <f>PPCL!B48</f>
        <v>277</v>
      </c>
      <c r="C48">
        <f>PPCL!C48</f>
        <v>0</v>
      </c>
      <c r="D48">
        <f>PPCL!M48</f>
        <v>277</v>
      </c>
      <c r="E48">
        <f>PPCL!N48</f>
        <v>0</v>
      </c>
      <c r="F48">
        <f t="shared" si="4"/>
        <v>277</v>
      </c>
      <c r="G48">
        <f t="shared" si="5"/>
        <v>277</v>
      </c>
      <c r="H48" s="112"/>
      <c r="I48">
        <f>BRPL_EOD!AE48+BRPL_EOD!AF48</f>
        <v>78.36</v>
      </c>
      <c r="J48">
        <f>BYPL_EOD!AE48+BYPL_EOD!AF48</f>
        <v>44.51</v>
      </c>
      <c r="K48">
        <f>MES_EOD!AE48+MES_EOD!AF48</f>
        <v>17.53</v>
      </c>
      <c r="L48">
        <f>NDMC_EOD!AE48+NDMC_EOD!AF48</f>
        <v>83.18</v>
      </c>
      <c r="M48">
        <f>TPDDL_EOD!AE48+TPDDL_EOD!AF48</f>
        <v>53.41</v>
      </c>
      <c r="N48">
        <f t="shared" si="0"/>
        <v>276.99</v>
      </c>
      <c r="O48" s="112">
        <f t="shared" si="1"/>
        <v>9.9999999999909051E-3</v>
      </c>
      <c r="P48">
        <v>78.362830589796118</v>
      </c>
      <c r="Q48">
        <v>44.511614739708065</v>
      </c>
      <c r="R48">
        <v>17.53</v>
      </c>
      <c r="S48">
        <v>83.185554670495819</v>
      </c>
      <c r="T48">
        <v>53.41</v>
      </c>
      <c r="U48" s="114">
        <f t="shared" si="2"/>
        <v>277</v>
      </c>
      <c r="V48" s="112">
        <f t="shared" si="3"/>
        <v>0</v>
      </c>
    </row>
    <row r="49" spans="1:22">
      <c r="A49" t="s">
        <v>91</v>
      </c>
      <c r="B49">
        <f>PPCL!B49</f>
        <v>277</v>
      </c>
      <c r="C49">
        <f>PPCL!C49</f>
        <v>0</v>
      </c>
      <c r="D49">
        <f>PPCL!M49</f>
        <v>277</v>
      </c>
      <c r="E49">
        <f>PPCL!N49</f>
        <v>0</v>
      </c>
      <c r="F49">
        <f t="shared" si="4"/>
        <v>277</v>
      </c>
      <c r="G49">
        <f t="shared" si="5"/>
        <v>277</v>
      </c>
      <c r="H49" s="112"/>
      <c r="I49">
        <f>BRPL_EOD!AE49+BRPL_EOD!AF49</f>
        <v>78.36</v>
      </c>
      <c r="J49">
        <f>BYPL_EOD!AE49+BYPL_EOD!AF49</f>
        <v>44.51</v>
      </c>
      <c r="K49">
        <f>MES_EOD!AE49+MES_EOD!AF49</f>
        <v>17.53</v>
      </c>
      <c r="L49">
        <f>NDMC_EOD!AE49+NDMC_EOD!AF49</f>
        <v>83.18</v>
      </c>
      <c r="M49">
        <f>TPDDL_EOD!AE49+TPDDL_EOD!AF49</f>
        <v>53.41</v>
      </c>
      <c r="N49">
        <f t="shared" si="0"/>
        <v>276.99</v>
      </c>
      <c r="O49" s="112">
        <f t="shared" si="1"/>
        <v>9.9999999999909051E-3</v>
      </c>
      <c r="P49">
        <v>78.362830589796118</v>
      </c>
      <c r="Q49">
        <v>44.511614739708065</v>
      </c>
      <c r="R49">
        <v>17.53</v>
      </c>
      <c r="S49">
        <v>83.185554670495819</v>
      </c>
      <c r="T49">
        <v>53.41</v>
      </c>
      <c r="U49" s="114">
        <f t="shared" si="2"/>
        <v>277</v>
      </c>
      <c r="V49" s="112">
        <f t="shared" si="3"/>
        <v>0</v>
      </c>
    </row>
    <row r="50" spans="1:22">
      <c r="A50" t="s">
        <v>92</v>
      </c>
      <c r="B50">
        <f>PPCL!B50</f>
        <v>277</v>
      </c>
      <c r="C50">
        <f>PPCL!C50</f>
        <v>0</v>
      </c>
      <c r="D50">
        <f>PPCL!M50</f>
        <v>277</v>
      </c>
      <c r="E50">
        <f>PPCL!N50</f>
        <v>0</v>
      </c>
      <c r="F50">
        <f t="shared" si="4"/>
        <v>277</v>
      </c>
      <c r="G50">
        <f t="shared" si="5"/>
        <v>277</v>
      </c>
      <c r="H50" s="112"/>
      <c r="I50">
        <f>BRPL_EOD!AE50+BRPL_EOD!AF50</f>
        <v>78.36</v>
      </c>
      <c r="J50">
        <f>BYPL_EOD!AE50+BYPL_EOD!AF50</f>
        <v>44.51</v>
      </c>
      <c r="K50">
        <f>MES_EOD!AE50+MES_EOD!AF50</f>
        <v>17.53</v>
      </c>
      <c r="L50">
        <f>NDMC_EOD!AE50+NDMC_EOD!AF50</f>
        <v>83.18</v>
      </c>
      <c r="M50">
        <f>TPDDL_EOD!AE50+TPDDL_EOD!AF50</f>
        <v>53.41</v>
      </c>
      <c r="N50">
        <f t="shared" si="0"/>
        <v>276.99</v>
      </c>
      <c r="O50" s="112">
        <f t="shared" si="1"/>
        <v>9.9999999999909051E-3</v>
      </c>
      <c r="P50">
        <v>78.362830589796118</v>
      </c>
      <c r="Q50">
        <v>44.511614739708065</v>
      </c>
      <c r="R50">
        <v>17.53</v>
      </c>
      <c r="S50">
        <v>83.185554670495819</v>
      </c>
      <c r="T50">
        <v>53.41</v>
      </c>
      <c r="U50" s="114">
        <f t="shared" si="2"/>
        <v>277</v>
      </c>
      <c r="V50" s="112">
        <f t="shared" si="3"/>
        <v>0</v>
      </c>
    </row>
    <row r="51" spans="1:22">
      <c r="A51" t="s">
        <v>93</v>
      </c>
      <c r="B51">
        <f>PPCL!B51</f>
        <v>277</v>
      </c>
      <c r="C51">
        <f>PPCL!C51</f>
        <v>0</v>
      </c>
      <c r="D51">
        <f>PPCL!M51</f>
        <v>277</v>
      </c>
      <c r="E51">
        <f>PPCL!N51</f>
        <v>0</v>
      </c>
      <c r="F51">
        <f t="shared" si="4"/>
        <v>277</v>
      </c>
      <c r="G51">
        <f t="shared" si="5"/>
        <v>277</v>
      </c>
      <c r="H51" s="112"/>
      <c r="I51">
        <f>BRPL_EOD!AE51+BRPL_EOD!AF51</f>
        <v>78.36</v>
      </c>
      <c r="J51">
        <f>BYPL_EOD!AE51+BYPL_EOD!AF51</f>
        <v>44.51</v>
      </c>
      <c r="K51">
        <f>MES_EOD!AE51+MES_EOD!AF51</f>
        <v>17.53</v>
      </c>
      <c r="L51">
        <f>NDMC_EOD!AE51+NDMC_EOD!AF51</f>
        <v>83.18</v>
      </c>
      <c r="M51">
        <f>TPDDL_EOD!AE51+TPDDL_EOD!AF51</f>
        <v>53.41</v>
      </c>
      <c r="N51">
        <f t="shared" si="0"/>
        <v>276.99</v>
      </c>
      <c r="O51" s="112">
        <f t="shared" si="1"/>
        <v>9.9999999999909051E-3</v>
      </c>
      <c r="P51">
        <v>78.362830589796118</v>
      </c>
      <c r="Q51">
        <v>44.511614739708065</v>
      </c>
      <c r="R51">
        <v>17.53</v>
      </c>
      <c r="S51">
        <v>83.185554670495819</v>
      </c>
      <c r="T51">
        <v>53.41</v>
      </c>
      <c r="U51" s="114">
        <f t="shared" si="2"/>
        <v>277</v>
      </c>
      <c r="V51" s="112">
        <f t="shared" si="3"/>
        <v>0</v>
      </c>
    </row>
    <row r="52" spans="1:22">
      <c r="A52" t="s">
        <v>94</v>
      </c>
      <c r="B52">
        <f>PPCL!B52</f>
        <v>277</v>
      </c>
      <c r="C52">
        <f>PPCL!C52</f>
        <v>0</v>
      </c>
      <c r="D52">
        <f>PPCL!M52</f>
        <v>277</v>
      </c>
      <c r="E52">
        <f>PPCL!N52</f>
        <v>0</v>
      </c>
      <c r="F52">
        <f t="shared" si="4"/>
        <v>277</v>
      </c>
      <c r="G52">
        <f t="shared" si="5"/>
        <v>277</v>
      </c>
      <c r="H52" s="112"/>
      <c r="I52">
        <f>BRPL_EOD!AE52+BRPL_EOD!AF52</f>
        <v>78.36</v>
      </c>
      <c r="J52">
        <f>BYPL_EOD!AE52+BYPL_EOD!AF52</f>
        <v>44.51</v>
      </c>
      <c r="K52">
        <f>MES_EOD!AE52+MES_EOD!AF52</f>
        <v>17.53</v>
      </c>
      <c r="L52">
        <f>NDMC_EOD!AE52+NDMC_EOD!AF52</f>
        <v>83.18</v>
      </c>
      <c r="M52">
        <f>TPDDL_EOD!AE52+TPDDL_EOD!AF52</f>
        <v>53.41</v>
      </c>
      <c r="N52">
        <f t="shared" si="0"/>
        <v>276.99</v>
      </c>
      <c r="O52" s="112">
        <f t="shared" si="1"/>
        <v>9.9999999999909051E-3</v>
      </c>
      <c r="P52">
        <v>78.362830589796118</v>
      </c>
      <c r="Q52">
        <v>44.511614739708065</v>
      </c>
      <c r="R52">
        <v>17.53</v>
      </c>
      <c r="S52">
        <v>83.185554670495819</v>
      </c>
      <c r="T52">
        <v>53.41</v>
      </c>
      <c r="U52" s="114">
        <f t="shared" si="2"/>
        <v>277</v>
      </c>
      <c r="V52" s="112">
        <f t="shared" si="3"/>
        <v>0</v>
      </c>
    </row>
    <row r="53" spans="1:22">
      <c r="A53" t="s">
        <v>95</v>
      </c>
      <c r="B53">
        <f>PPCL!B53</f>
        <v>277</v>
      </c>
      <c r="C53">
        <f>PPCL!C53</f>
        <v>0</v>
      </c>
      <c r="D53">
        <f>PPCL!M53</f>
        <v>277</v>
      </c>
      <c r="E53">
        <f>PPCL!N53</f>
        <v>0</v>
      </c>
      <c r="F53">
        <f t="shared" si="4"/>
        <v>277</v>
      </c>
      <c r="G53">
        <f t="shared" si="5"/>
        <v>277</v>
      </c>
      <c r="H53" s="112"/>
      <c r="I53">
        <f>BRPL_EOD!AE53+BRPL_EOD!AF53</f>
        <v>78.36</v>
      </c>
      <c r="J53">
        <f>BYPL_EOD!AE53+BYPL_EOD!AF53</f>
        <v>44.51</v>
      </c>
      <c r="K53">
        <f>MES_EOD!AE53+MES_EOD!AF53</f>
        <v>17.53</v>
      </c>
      <c r="L53">
        <f>NDMC_EOD!AE53+NDMC_EOD!AF53</f>
        <v>83.18</v>
      </c>
      <c r="M53">
        <f>TPDDL_EOD!AE53+TPDDL_EOD!AF53</f>
        <v>53.41</v>
      </c>
      <c r="N53">
        <f t="shared" si="0"/>
        <v>276.99</v>
      </c>
      <c r="O53" s="112">
        <f t="shared" si="1"/>
        <v>9.9999999999909051E-3</v>
      </c>
      <c r="P53">
        <v>78.362830589796118</v>
      </c>
      <c r="Q53">
        <v>44.511614739708065</v>
      </c>
      <c r="R53">
        <v>17.53</v>
      </c>
      <c r="S53">
        <v>83.185554670495819</v>
      </c>
      <c r="T53">
        <v>53.41</v>
      </c>
      <c r="U53" s="114">
        <f t="shared" si="2"/>
        <v>277</v>
      </c>
      <c r="V53" s="112">
        <f t="shared" si="3"/>
        <v>0</v>
      </c>
    </row>
    <row r="54" spans="1:22">
      <c r="A54" t="s">
        <v>96</v>
      </c>
      <c r="B54">
        <f>PPCL!B54</f>
        <v>277</v>
      </c>
      <c r="C54">
        <f>PPCL!C54</f>
        <v>0</v>
      </c>
      <c r="D54">
        <f>PPCL!M54</f>
        <v>277</v>
      </c>
      <c r="E54">
        <f>PPCL!N54</f>
        <v>0</v>
      </c>
      <c r="F54">
        <f t="shared" si="4"/>
        <v>277</v>
      </c>
      <c r="G54">
        <f t="shared" si="5"/>
        <v>277</v>
      </c>
      <c r="H54" s="112"/>
      <c r="I54">
        <f>BRPL_EOD!AE54+BRPL_EOD!AF54</f>
        <v>78.36</v>
      </c>
      <c r="J54">
        <f>BYPL_EOD!AE54+BYPL_EOD!AF54</f>
        <v>44.51</v>
      </c>
      <c r="K54">
        <f>MES_EOD!AE54+MES_EOD!AF54</f>
        <v>17.53</v>
      </c>
      <c r="L54">
        <f>NDMC_EOD!AE54+NDMC_EOD!AF54</f>
        <v>83.18</v>
      </c>
      <c r="M54">
        <f>TPDDL_EOD!AE54+TPDDL_EOD!AF54</f>
        <v>53.41</v>
      </c>
      <c r="N54">
        <f t="shared" si="0"/>
        <v>276.99</v>
      </c>
      <c r="O54" s="112">
        <f t="shared" si="1"/>
        <v>9.9999999999909051E-3</v>
      </c>
      <c r="P54">
        <v>78.362830589796118</v>
      </c>
      <c r="Q54">
        <v>44.511614739708065</v>
      </c>
      <c r="R54">
        <v>17.53</v>
      </c>
      <c r="S54">
        <v>83.185554670495819</v>
      </c>
      <c r="T54">
        <v>53.41</v>
      </c>
      <c r="U54" s="114">
        <f t="shared" si="2"/>
        <v>277</v>
      </c>
      <c r="V54" s="112">
        <f t="shared" si="3"/>
        <v>0</v>
      </c>
    </row>
    <row r="55" spans="1:22">
      <c r="A55" t="s">
        <v>97</v>
      </c>
      <c r="B55">
        <f>PPCL!B55</f>
        <v>273</v>
      </c>
      <c r="C55">
        <f>PPCL!C55</f>
        <v>0</v>
      </c>
      <c r="D55">
        <f>PPCL!M55</f>
        <v>273</v>
      </c>
      <c r="E55">
        <f>PPCL!N55</f>
        <v>0</v>
      </c>
      <c r="F55">
        <f t="shared" si="4"/>
        <v>273</v>
      </c>
      <c r="G55">
        <f t="shared" si="5"/>
        <v>273</v>
      </c>
      <c r="H55" s="112"/>
      <c r="I55">
        <f>BRPL_EOD!AE55+BRPL_EOD!AF55</f>
        <v>77.23</v>
      </c>
      <c r="J55">
        <f>BYPL_EOD!AE55+BYPL_EOD!AF55</f>
        <v>43.87</v>
      </c>
      <c r="K55">
        <f>MES_EOD!AE55+MES_EOD!AF55</f>
        <v>17.28</v>
      </c>
      <c r="L55">
        <f>NDMC_EOD!AE55+NDMC_EOD!AF55</f>
        <v>81.98</v>
      </c>
      <c r="M55">
        <f>TPDDL_EOD!AE55+TPDDL_EOD!AF55</f>
        <v>52.63</v>
      </c>
      <c r="N55">
        <f t="shared" si="0"/>
        <v>272.99</v>
      </c>
      <c r="O55" s="112">
        <f t="shared" si="1"/>
        <v>9.9999999999909051E-3</v>
      </c>
      <c r="P55">
        <v>77.231699999999989</v>
      </c>
      <c r="Q55">
        <v>43.871099999999998</v>
      </c>
      <c r="R55">
        <v>17.28</v>
      </c>
      <c r="S55">
        <v>81.985264494706428</v>
      </c>
      <c r="T55">
        <v>52.631935505293583</v>
      </c>
      <c r="U55" s="114">
        <f t="shared" si="2"/>
        <v>273</v>
      </c>
      <c r="V55" s="112">
        <f t="shared" si="3"/>
        <v>0</v>
      </c>
    </row>
    <row r="56" spans="1:22">
      <c r="A56" t="s">
        <v>98</v>
      </c>
      <c r="B56">
        <f>PPCL!B56</f>
        <v>273</v>
      </c>
      <c r="C56">
        <f>PPCL!C56</f>
        <v>0</v>
      </c>
      <c r="D56">
        <f>PPCL!M56</f>
        <v>273</v>
      </c>
      <c r="E56">
        <f>PPCL!N56</f>
        <v>0</v>
      </c>
      <c r="F56">
        <f t="shared" si="4"/>
        <v>273</v>
      </c>
      <c r="G56">
        <f t="shared" si="5"/>
        <v>273</v>
      </c>
      <c r="H56" s="112"/>
      <c r="I56">
        <f>BRPL_EOD!AE56+BRPL_EOD!AF56</f>
        <v>77.23</v>
      </c>
      <c r="J56">
        <f>BYPL_EOD!AE56+BYPL_EOD!AF56</f>
        <v>43.87</v>
      </c>
      <c r="K56">
        <f>MES_EOD!AE56+MES_EOD!AF56</f>
        <v>17.28</v>
      </c>
      <c r="L56">
        <f>NDMC_EOD!AE56+NDMC_EOD!AF56</f>
        <v>81.98</v>
      </c>
      <c r="M56">
        <f>TPDDL_EOD!AE56+TPDDL_EOD!AF56</f>
        <v>52.63</v>
      </c>
      <c r="N56">
        <f t="shared" si="0"/>
        <v>272.99</v>
      </c>
      <c r="O56" s="112">
        <f t="shared" si="1"/>
        <v>9.9999999999909051E-3</v>
      </c>
      <c r="P56">
        <v>77.231699999999989</v>
      </c>
      <c r="Q56">
        <v>43.871099999999998</v>
      </c>
      <c r="R56">
        <v>17.28</v>
      </c>
      <c r="S56">
        <v>81.985264494706428</v>
      </c>
      <c r="T56">
        <v>52.631935505293583</v>
      </c>
      <c r="U56" s="114">
        <f t="shared" si="2"/>
        <v>273</v>
      </c>
      <c r="V56" s="112">
        <f t="shared" si="3"/>
        <v>0</v>
      </c>
    </row>
    <row r="57" spans="1:22">
      <c r="A57" t="s">
        <v>99</v>
      </c>
      <c r="B57">
        <f>PPCL!B57</f>
        <v>273</v>
      </c>
      <c r="C57">
        <f>PPCL!C57</f>
        <v>0</v>
      </c>
      <c r="D57">
        <f>PPCL!M57</f>
        <v>273</v>
      </c>
      <c r="E57">
        <f>PPCL!N57</f>
        <v>0</v>
      </c>
      <c r="F57">
        <f t="shared" si="4"/>
        <v>273</v>
      </c>
      <c r="G57">
        <f t="shared" si="5"/>
        <v>273</v>
      </c>
      <c r="H57" s="112"/>
      <c r="I57">
        <f>BRPL_EOD!AE57+BRPL_EOD!AF57</f>
        <v>77.23</v>
      </c>
      <c r="J57">
        <f>BYPL_EOD!AE57+BYPL_EOD!AF57</f>
        <v>43.87</v>
      </c>
      <c r="K57">
        <f>MES_EOD!AE57+MES_EOD!AF57</f>
        <v>17.28</v>
      </c>
      <c r="L57">
        <f>NDMC_EOD!AE57+NDMC_EOD!AF57</f>
        <v>81.98</v>
      </c>
      <c r="M57">
        <f>TPDDL_EOD!AE57+TPDDL_EOD!AF57</f>
        <v>52.63</v>
      </c>
      <c r="N57">
        <f t="shared" si="0"/>
        <v>272.99</v>
      </c>
      <c r="O57" s="112">
        <f t="shared" si="1"/>
        <v>9.9999999999909051E-3</v>
      </c>
      <c r="P57">
        <v>77.231699999999989</v>
      </c>
      <c r="Q57">
        <v>43.871099999999998</v>
      </c>
      <c r="R57">
        <v>17.28</v>
      </c>
      <c r="S57">
        <v>81.985264494706428</v>
      </c>
      <c r="T57">
        <v>52.631935505293583</v>
      </c>
      <c r="U57" s="114">
        <f t="shared" si="2"/>
        <v>273</v>
      </c>
      <c r="V57" s="112">
        <f t="shared" si="3"/>
        <v>0</v>
      </c>
    </row>
    <row r="58" spans="1:22">
      <c r="A58" t="s">
        <v>100</v>
      </c>
      <c r="B58">
        <f>PPCL!B58</f>
        <v>273</v>
      </c>
      <c r="C58">
        <f>PPCL!C58</f>
        <v>0</v>
      </c>
      <c r="D58">
        <f>PPCL!M58</f>
        <v>273</v>
      </c>
      <c r="E58">
        <f>PPCL!N58</f>
        <v>0</v>
      </c>
      <c r="F58">
        <f t="shared" si="4"/>
        <v>273</v>
      </c>
      <c r="G58">
        <f t="shared" si="5"/>
        <v>273</v>
      </c>
      <c r="H58" s="112"/>
      <c r="I58">
        <f>BRPL_EOD!AE58+BRPL_EOD!AF58</f>
        <v>77.23</v>
      </c>
      <c r="J58">
        <f>BYPL_EOD!AE58+BYPL_EOD!AF58</f>
        <v>43.87</v>
      </c>
      <c r="K58">
        <f>MES_EOD!AE58+MES_EOD!AF58</f>
        <v>17.28</v>
      </c>
      <c r="L58">
        <f>NDMC_EOD!AE58+NDMC_EOD!AF58</f>
        <v>81.98</v>
      </c>
      <c r="M58">
        <f>TPDDL_EOD!AE58+TPDDL_EOD!AF58</f>
        <v>52.63</v>
      </c>
      <c r="N58">
        <f t="shared" si="0"/>
        <v>272.99</v>
      </c>
      <c r="O58" s="112">
        <f t="shared" si="1"/>
        <v>9.9999999999909051E-3</v>
      </c>
      <c r="P58">
        <v>77.231699999999989</v>
      </c>
      <c r="Q58">
        <v>43.871099999999998</v>
      </c>
      <c r="R58">
        <v>17.28</v>
      </c>
      <c r="S58">
        <v>81.985264494706428</v>
      </c>
      <c r="T58">
        <v>52.631935505293583</v>
      </c>
      <c r="U58" s="114">
        <f t="shared" si="2"/>
        <v>273</v>
      </c>
      <c r="V58" s="112">
        <f t="shared" si="3"/>
        <v>0</v>
      </c>
    </row>
    <row r="59" spans="1:22">
      <c r="A59" t="s">
        <v>101</v>
      </c>
      <c r="B59">
        <f>PPCL!B59</f>
        <v>273</v>
      </c>
      <c r="C59">
        <f>PPCL!C59</f>
        <v>0</v>
      </c>
      <c r="D59">
        <f>PPCL!M59</f>
        <v>273</v>
      </c>
      <c r="E59">
        <f>PPCL!N59</f>
        <v>0</v>
      </c>
      <c r="F59">
        <f t="shared" si="4"/>
        <v>273</v>
      </c>
      <c r="G59">
        <f t="shared" si="5"/>
        <v>273</v>
      </c>
      <c r="H59" s="112"/>
      <c r="I59">
        <f>BRPL_EOD!AE59+BRPL_EOD!AF59</f>
        <v>77.23</v>
      </c>
      <c r="J59">
        <f>BYPL_EOD!AE59+BYPL_EOD!AF59</f>
        <v>43.87</v>
      </c>
      <c r="K59">
        <f>MES_EOD!AE59+MES_EOD!AF59</f>
        <v>17.28</v>
      </c>
      <c r="L59">
        <f>NDMC_EOD!AE59+NDMC_EOD!AF59</f>
        <v>81.98</v>
      </c>
      <c r="M59">
        <f>TPDDL_EOD!AE59+TPDDL_EOD!AF59</f>
        <v>52.63</v>
      </c>
      <c r="N59">
        <f t="shared" si="0"/>
        <v>272.99</v>
      </c>
      <c r="O59" s="112">
        <f t="shared" si="1"/>
        <v>9.9999999999909051E-3</v>
      </c>
      <c r="P59">
        <v>77.231699999999989</v>
      </c>
      <c r="Q59">
        <v>43.871099999999998</v>
      </c>
      <c r="R59">
        <v>17.28</v>
      </c>
      <c r="S59">
        <v>81.985264494706428</v>
      </c>
      <c r="T59">
        <v>52.631935505293583</v>
      </c>
      <c r="U59" s="114">
        <f t="shared" si="2"/>
        <v>273</v>
      </c>
      <c r="V59" s="112">
        <f t="shared" si="3"/>
        <v>0</v>
      </c>
    </row>
    <row r="60" spans="1:22">
      <c r="A60" t="s">
        <v>102</v>
      </c>
      <c r="B60">
        <f>PPCL!B60</f>
        <v>273</v>
      </c>
      <c r="C60">
        <f>PPCL!C60</f>
        <v>0</v>
      </c>
      <c r="D60">
        <f>PPCL!M60</f>
        <v>273</v>
      </c>
      <c r="E60">
        <f>PPCL!N60</f>
        <v>0</v>
      </c>
      <c r="F60">
        <f t="shared" si="4"/>
        <v>273</v>
      </c>
      <c r="G60">
        <f t="shared" si="5"/>
        <v>273</v>
      </c>
      <c r="H60" s="112"/>
      <c r="I60">
        <f>BRPL_EOD!AE60+BRPL_EOD!AF60</f>
        <v>77.23</v>
      </c>
      <c r="J60">
        <f>BYPL_EOD!AE60+BYPL_EOD!AF60</f>
        <v>43.87</v>
      </c>
      <c r="K60">
        <f>MES_EOD!AE60+MES_EOD!AF60</f>
        <v>17.28</v>
      </c>
      <c r="L60">
        <f>NDMC_EOD!AE60+NDMC_EOD!AF60</f>
        <v>81.98</v>
      </c>
      <c r="M60">
        <f>TPDDL_EOD!AE60+TPDDL_EOD!AF60</f>
        <v>52.63</v>
      </c>
      <c r="N60">
        <f t="shared" si="0"/>
        <v>272.99</v>
      </c>
      <c r="O60" s="112">
        <f t="shared" si="1"/>
        <v>9.9999999999909051E-3</v>
      </c>
      <c r="P60">
        <v>77.231699999999989</v>
      </c>
      <c r="Q60">
        <v>43.871099999999998</v>
      </c>
      <c r="R60">
        <v>17.28</v>
      </c>
      <c r="S60">
        <v>81.985264494706428</v>
      </c>
      <c r="T60">
        <v>52.631935505293583</v>
      </c>
      <c r="U60" s="114">
        <f t="shared" si="2"/>
        <v>273</v>
      </c>
      <c r="V60" s="112">
        <f t="shared" si="3"/>
        <v>0</v>
      </c>
    </row>
    <row r="61" spans="1:22">
      <c r="A61" t="s">
        <v>103</v>
      </c>
      <c r="B61">
        <f>PPCL!B61</f>
        <v>273</v>
      </c>
      <c r="C61">
        <f>PPCL!C61</f>
        <v>0</v>
      </c>
      <c r="D61">
        <f>PPCL!M61</f>
        <v>273</v>
      </c>
      <c r="E61">
        <f>PPCL!N61</f>
        <v>0</v>
      </c>
      <c r="F61">
        <f t="shared" si="4"/>
        <v>273</v>
      </c>
      <c r="G61">
        <f t="shared" si="5"/>
        <v>273</v>
      </c>
      <c r="H61" s="112"/>
      <c r="I61">
        <f>BRPL_EOD!AE61+BRPL_EOD!AF61</f>
        <v>77.23</v>
      </c>
      <c r="J61">
        <f>BYPL_EOD!AE61+BYPL_EOD!AF61</f>
        <v>43.87</v>
      </c>
      <c r="K61">
        <f>MES_EOD!AE61+MES_EOD!AF61</f>
        <v>17.28</v>
      </c>
      <c r="L61">
        <f>NDMC_EOD!AE61+NDMC_EOD!AF61</f>
        <v>81.98</v>
      </c>
      <c r="M61">
        <f>TPDDL_EOD!AE61+TPDDL_EOD!AF61</f>
        <v>52.63</v>
      </c>
      <c r="N61">
        <f t="shared" si="0"/>
        <v>272.99</v>
      </c>
      <c r="O61" s="112">
        <f t="shared" si="1"/>
        <v>9.9999999999909051E-3</v>
      </c>
      <c r="P61">
        <v>77.231699999999989</v>
      </c>
      <c r="Q61">
        <v>43.871099999999998</v>
      </c>
      <c r="R61">
        <v>17.28</v>
      </c>
      <c r="S61">
        <v>81.985264494706428</v>
      </c>
      <c r="T61">
        <v>52.631935505293583</v>
      </c>
      <c r="U61" s="114">
        <f t="shared" si="2"/>
        <v>273</v>
      </c>
      <c r="V61" s="112">
        <f t="shared" si="3"/>
        <v>0</v>
      </c>
    </row>
    <row r="62" spans="1:22">
      <c r="A62" t="s">
        <v>104</v>
      </c>
      <c r="B62">
        <f>PPCL!B62</f>
        <v>273</v>
      </c>
      <c r="C62">
        <f>PPCL!C62</f>
        <v>0</v>
      </c>
      <c r="D62">
        <f>PPCL!M62</f>
        <v>273</v>
      </c>
      <c r="E62">
        <f>PPCL!N62</f>
        <v>0</v>
      </c>
      <c r="F62">
        <f t="shared" si="4"/>
        <v>273</v>
      </c>
      <c r="G62">
        <f t="shared" si="5"/>
        <v>273</v>
      </c>
      <c r="H62" s="112"/>
      <c r="I62">
        <f>BRPL_EOD!AE62+BRPL_EOD!AF62</f>
        <v>77.23</v>
      </c>
      <c r="J62">
        <f>BYPL_EOD!AE62+BYPL_EOD!AF62</f>
        <v>43.87</v>
      </c>
      <c r="K62">
        <f>MES_EOD!AE62+MES_EOD!AF62</f>
        <v>17.28</v>
      </c>
      <c r="L62">
        <f>NDMC_EOD!AE62+NDMC_EOD!AF62</f>
        <v>81.98</v>
      </c>
      <c r="M62">
        <f>TPDDL_EOD!AE62+TPDDL_EOD!AF62</f>
        <v>52.63</v>
      </c>
      <c r="N62">
        <f t="shared" si="0"/>
        <v>272.99</v>
      </c>
      <c r="O62" s="112">
        <f t="shared" si="1"/>
        <v>9.9999999999909051E-3</v>
      </c>
      <c r="P62">
        <v>77.231699999999989</v>
      </c>
      <c r="Q62">
        <v>43.871099999999998</v>
      </c>
      <c r="R62">
        <v>17.28</v>
      </c>
      <c r="S62">
        <v>81.985264494706428</v>
      </c>
      <c r="T62">
        <v>52.631935505293583</v>
      </c>
      <c r="U62" s="114">
        <f t="shared" si="2"/>
        <v>273</v>
      </c>
      <c r="V62" s="112">
        <f t="shared" si="3"/>
        <v>0</v>
      </c>
    </row>
    <row r="63" spans="1:22">
      <c r="A63" t="s">
        <v>105</v>
      </c>
      <c r="B63">
        <f>PPCL!B63</f>
        <v>273</v>
      </c>
      <c r="C63">
        <f>PPCL!C63</f>
        <v>0</v>
      </c>
      <c r="D63">
        <f>PPCL!M63</f>
        <v>273</v>
      </c>
      <c r="E63">
        <f>PPCL!N63</f>
        <v>0</v>
      </c>
      <c r="F63">
        <f t="shared" si="4"/>
        <v>273</v>
      </c>
      <c r="G63">
        <f t="shared" si="5"/>
        <v>273</v>
      </c>
      <c r="H63" s="112"/>
      <c r="I63">
        <f>BRPL_EOD!AE63+BRPL_EOD!AF63</f>
        <v>77.23</v>
      </c>
      <c r="J63">
        <f>BYPL_EOD!AE63+BYPL_EOD!AF63</f>
        <v>43.87</v>
      </c>
      <c r="K63">
        <f>MES_EOD!AE63+MES_EOD!AF63</f>
        <v>17.28</v>
      </c>
      <c r="L63">
        <f>NDMC_EOD!AE63+NDMC_EOD!AF63</f>
        <v>81.98</v>
      </c>
      <c r="M63">
        <f>TPDDL_EOD!AE63+TPDDL_EOD!AF63</f>
        <v>52.63</v>
      </c>
      <c r="N63">
        <f t="shared" si="0"/>
        <v>272.99</v>
      </c>
      <c r="O63" s="112">
        <f t="shared" si="1"/>
        <v>9.9999999999909051E-3</v>
      </c>
      <c r="P63">
        <v>77.231699999999989</v>
      </c>
      <c r="Q63">
        <v>43.871099999999998</v>
      </c>
      <c r="R63">
        <v>17.28</v>
      </c>
      <c r="S63">
        <v>81.985264494706428</v>
      </c>
      <c r="T63">
        <v>52.631935505293583</v>
      </c>
      <c r="U63" s="114">
        <f t="shared" si="2"/>
        <v>273</v>
      </c>
      <c r="V63" s="112">
        <f t="shared" si="3"/>
        <v>0</v>
      </c>
    </row>
    <row r="64" spans="1:22">
      <c r="A64" t="s">
        <v>106</v>
      </c>
      <c r="B64">
        <f>PPCL!B64</f>
        <v>273</v>
      </c>
      <c r="C64">
        <f>PPCL!C64</f>
        <v>0</v>
      </c>
      <c r="D64">
        <f>PPCL!M64</f>
        <v>273</v>
      </c>
      <c r="E64">
        <f>PPCL!N64</f>
        <v>0</v>
      </c>
      <c r="F64">
        <f t="shared" si="4"/>
        <v>273</v>
      </c>
      <c r="G64">
        <f t="shared" si="5"/>
        <v>273</v>
      </c>
      <c r="H64" s="112"/>
      <c r="I64">
        <f>BRPL_EOD!AE64+BRPL_EOD!AF64</f>
        <v>77.23</v>
      </c>
      <c r="J64">
        <f>BYPL_EOD!AE64+BYPL_EOD!AF64</f>
        <v>43.87</v>
      </c>
      <c r="K64">
        <f>MES_EOD!AE64+MES_EOD!AF64</f>
        <v>17.28</v>
      </c>
      <c r="L64">
        <f>NDMC_EOD!AE64+NDMC_EOD!AF64</f>
        <v>81.98</v>
      </c>
      <c r="M64">
        <f>TPDDL_EOD!AE64+TPDDL_EOD!AF64</f>
        <v>52.63</v>
      </c>
      <c r="N64">
        <f t="shared" si="0"/>
        <v>272.99</v>
      </c>
      <c r="O64" s="112">
        <f t="shared" si="1"/>
        <v>9.9999999999909051E-3</v>
      </c>
      <c r="P64">
        <v>77.231699999999989</v>
      </c>
      <c r="Q64">
        <v>43.871099999999998</v>
      </c>
      <c r="R64">
        <v>17.28</v>
      </c>
      <c r="S64">
        <v>81.985264494706428</v>
      </c>
      <c r="T64">
        <v>52.631935505293583</v>
      </c>
      <c r="U64" s="114">
        <f t="shared" si="2"/>
        <v>273</v>
      </c>
      <c r="V64" s="112">
        <f t="shared" si="3"/>
        <v>0</v>
      </c>
    </row>
    <row r="65" spans="1:22">
      <c r="A65" t="s">
        <v>107</v>
      </c>
      <c r="B65">
        <f>PPCL!B65</f>
        <v>273</v>
      </c>
      <c r="C65">
        <f>PPCL!C65</f>
        <v>0</v>
      </c>
      <c r="D65">
        <f>PPCL!M65</f>
        <v>273</v>
      </c>
      <c r="E65">
        <f>PPCL!N65</f>
        <v>0</v>
      </c>
      <c r="F65">
        <f t="shared" si="4"/>
        <v>273</v>
      </c>
      <c r="G65">
        <f t="shared" si="5"/>
        <v>273</v>
      </c>
      <c r="H65" s="112"/>
      <c r="I65">
        <f>BRPL_EOD!AE65+BRPL_EOD!AF65</f>
        <v>77.23</v>
      </c>
      <c r="J65">
        <f>BYPL_EOD!AE65+BYPL_EOD!AF65</f>
        <v>43.87</v>
      </c>
      <c r="K65">
        <f>MES_EOD!AE65+MES_EOD!AF65</f>
        <v>17.28</v>
      </c>
      <c r="L65">
        <f>NDMC_EOD!AE65+NDMC_EOD!AF65</f>
        <v>81.98</v>
      </c>
      <c r="M65">
        <f>TPDDL_EOD!AE65+TPDDL_EOD!AF65</f>
        <v>52.63</v>
      </c>
      <c r="N65">
        <f t="shared" si="0"/>
        <v>272.99</v>
      </c>
      <c r="O65" s="112">
        <f t="shared" si="1"/>
        <v>9.9999999999909051E-3</v>
      </c>
      <c r="P65">
        <v>77.231699999999989</v>
      </c>
      <c r="Q65">
        <v>43.871099999999998</v>
      </c>
      <c r="R65">
        <v>17.28</v>
      </c>
      <c r="S65">
        <v>81.985264494706428</v>
      </c>
      <c r="T65">
        <v>52.631935505293583</v>
      </c>
      <c r="U65" s="114">
        <f t="shared" si="2"/>
        <v>273</v>
      </c>
      <c r="V65" s="112">
        <f t="shared" si="3"/>
        <v>0</v>
      </c>
    </row>
    <row r="66" spans="1:22">
      <c r="A66" t="s">
        <v>108</v>
      </c>
      <c r="B66">
        <f>PPCL!B66</f>
        <v>273</v>
      </c>
      <c r="C66">
        <f>PPCL!C66</f>
        <v>0</v>
      </c>
      <c r="D66">
        <f>PPCL!M66</f>
        <v>273</v>
      </c>
      <c r="E66">
        <f>PPCL!N66</f>
        <v>0</v>
      </c>
      <c r="F66">
        <f t="shared" si="4"/>
        <v>273</v>
      </c>
      <c r="G66">
        <f t="shared" si="5"/>
        <v>273</v>
      </c>
      <c r="H66" s="112"/>
      <c r="I66">
        <f>BRPL_EOD!AE66+BRPL_EOD!AF66</f>
        <v>77.23</v>
      </c>
      <c r="J66">
        <f>BYPL_EOD!AE66+BYPL_EOD!AF66</f>
        <v>43.87</v>
      </c>
      <c r="K66">
        <f>MES_EOD!AE66+MES_EOD!AF66</f>
        <v>17.28</v>
      </c>
      <c r="L66">
        <f>NDMC_EOD!AE66+NDMC_EOD!AF66</f>
        <v>81.98</v>
      </c>
      <c r="M66">
        <f>TPDDL_EOD!AE66+TPDDL_EOD!AF66</f>
        <v>52.63</v>
      </c>
      <c r="N66">
        <f t="shared" si="0"/>
        <v>272.99</v>
      </c>
      <c r="O66" s="112">
        <f t="shared" si="1"/>
        <v>9.9999999999909051E-3</v>
      </c>
      <c r="P66">
        <v>77.231699999999989</v>
      </c>
      <c r="Q66">
        <v>43.871099999999998</v>
      </c>
      <c r="R66">
        <v>17.28</v>
      </c>
      <c r="S66">
        <v>81.985264494706428</v>
      </c>
      <c r="T66">
        <v>52.631935505293583</v>
      </c>
      <c r="U66" s="114">
        <f t="shared" si="2"/>
        <v>273</v>
      </c>
      <c r="V66" s="112">
        <f t="shared" si="3"/>
        <v>0</v>
      </c>
    </row>
    <row r="67" spans="1:22">
      <c r="A67" t="s">
        <v>109</v>
      </c>
      <c r="B67">
        <f>PPCL!B67</f>
        <v>273</v>
      </c>
      <c r="C67">
        <f>PPCL!C67</f>
        <v>0</v>
      </c>
      <c r="D67">
        <f>PPCL!M67</f>
        <v>273</v>
      </c>
      <c r="E67">
        <f>PPCL!N67</f>
        <v>0</v>
      </c>
      <c r="F67">
        <f t="shared" si="4"/>
        <v>273</v>
      </c>
      <c r="G67">
        <f t="shared" si="5"/>
        <v>273</v>
      </c>
      <c r="H67" s="112"/>
      <c r="I67">
        <f>BRPL_EOD!AE67+BRPL_EOD!AF67</f>
        <v>77.23</v>
      </c>
      <c r="J67">
        <f>BYPL_EOD!AE67+BYPL_EOD!AF67</f>
        <v>43.87</v>
      </c>
      <c r="K67">
        <f>MES_EOD!AE67+MES_EOD!AF67</f>
        <v>17.28</v>
      </c>
      <c r="L67">
        <f>NDMC_EOD!AE67+NDMC_EOD!AF67</f>
        <v>81.98</v>
      </c>
      <c r="M67">
        <f>TPDDL_EOD!AE67+TPDDL_EOD!AF67</f>
        <v>52.63</v>
      </c>
      <c r="N67">
        <f t="shared" ref="N67:N98" si="6">SUM(I67:M67)</f>
        <v>272.99</v>
      </c>
      <c r="O67" s="112">
        <f t="shared" ref="O67:O98" si="7">G67-N67</f>
        <v>9.9999999999909051E-3</v>
      </c>
      <c r="P67">
        <v>77.231699999999989</v>
      </c>
      <c r="Q67">
        <v>43.871099999999998</v>
      </c>
      <c r="R67">
        <v>17.28</v>
      </c>
      <c r="S67">
        <v>81.985264494706428</v>
      </c>
      <c r="T67">
        <v>52.631935505293583</v>
      </c>
      <c r="U67" s="114">
        <f t="shared" ref="U67:U98" si="8">SUM(P67:T67)</f>
        <v>273</v>
      </c>
      <c r="V67" s="112">
        <f t="shared" ref="V67:V99" si="9">G67-U67</f>
        <v>0</v>
      </c>
    </row>
    <row r="68" spans="1:22">
      <c r="A68" t="s">
        <v>110</v>
      </c>
      <c r="B68">
        <f>PPCL!B68</f>
        <v>273</v>
      </c>
      <c r="C68">
        <f>PPCL!C68</f>
        <v>0</v>
      </c>
      <c r="D68">
        <f>PPCL!M68</f>
        <v>273</v>
      </c>
      <c r="E68">
        <f>PPCL!N68</f>
        <v>0</v>
      </c>
      <c r="F68">
        <f t="shared" ref="F68:F98" si="10">B68+C68</f>
        <v>273</v>
      </c>
      <c r="G68">
        <f t="shared" ref="G68:G98" si="11">D68+E68</f>
        <v>273</v>
      </c>
      <c r="H68" s="112"/>
      <c r="I68">
        <f>BRPL_EOD!AE68+BRPL_EOD!AF68</f>
        <v>77.23</v>
      </c>
      <c r="J68">
        <f>BYPL_EOD!AE68+BYPL_EOD!AF68</f>
        <v>43.87</v>
      </c>
      <c r="K68">
        <f>MES_EOD!AE68+MES_EOD!AF68</f>
        <v>17.28</v>
      </c>
      <c r="L68">
        <f>NDMC_EOD!AE68+NDMC_EOD!AF68</f>
        <v>81.98</v>
      </c>
      <c r="M68">
        <f>TPDDL_EOD!AE68+TPDDL_EOD!AF68</f>
        <v>52.63</v>
      </c>
      <c r="N68">
        <f t="shared" si="6"/>
        <v>272.99</v>
      </c>
      <c r="O68" s="112">
        <f t="shared" si="7"/>
        <v>9.9999999999909051E-3</v>
      </c>
      <c r="P68">
        <v>77.231699999999989</v>
      </c>
      <c r="Q68">
        <v>43.871099999999998</v>
      </c>
      <c r="R68">
        <v>17.28</v>
      </c>
      <c r="S68">
        <v>81.985264494706428</v>
      </c>
      <c r="T68">
        <v>52.631935505293583</v>
      </c>
      <c r="U68" s="114">
        <f t="shared" si="8"/>
        <v>273</v>
      </c>
      <c r="V68" s="112">
        <f t="shared" si="9"/>
        <v>0</v>
      </c>
    </row>
    <row r="69" spans="1:22">
      <c r="A69" t="s">
        <v>111</v>
      </c>
      <c r="B69">
        <f>PPCL!B69</f>
        <v>273</v>
      </c>
      <c r="C69">
        <f>PPCL!C69</f>
        <v>0</v>
      </c>
      <c r="D69">
        <f>PPCL!M69</f>
        <v>273</v>
      </c>
      <c r="E69">
        <f>PPCL!N69</f>
        <v>0</v>
      </c>
      <c r="F69">
        <f t="shared" si="10"/>
        <v>273</v>
      </c>
      <c r="G69">
        <f t="shared" si="11"/>
        <v>273</v>
      </c>
      <c r="H69" s="112"/>
      <c r="I69">
        <f>BRPL_EOD!AE69+BRPL_EOD!AF69</f>
        <v>77.23</v>
      </c>
      <c r="J69">
        <f>BYPL_EOD!AE69+BYPL_EOD!AF69</f>
        <v>43.87</v>
      </c>
      <c r="K69">
        <f>MES_EOD!AE69+MES_EOD!AF69</f>
        <v>17.28</v>
      </c>
      <c r="L69">
        <f>NDMC_EOD!AE69+NDMC_EOD!AF69</f>
        <v>81.98</v>
      </c>
      <c r="M69">
        <f>TPDDL_EOD!AE69+TPDDL_EOD!AF69</f>
        <v>52.63</v>
      </c>
      <c r="N69">
        <f t="shared" si="6"/>
        <v>272.99</v>
      </c>
      <c r="O69" s="112">
        <f t="shared" si="7"/>
        <v>9.9999999999909051E-3</v>
      </c>
      <c r="P69">
        <v>77.231699999999989</v>
      </c>
      <c r="Q69">
        <v>43.871099999999998</v>
      </c>
      <c r="R69">
        <v>17.28</v>
      </c>
      <c r="S69">
        <v>81.985264494706428</v>
      </c>
      <c r="T69">
        <v>52.631935505293583</v>
      </c>
      <c r="U69" s="114">
        <f t="shared" si="8"/>
        <v>273</v>
      </c>
      <c r="V69" s="112">
        <f t="shared" si="9"/>
        <v>0</v>
      </c>
    </row>
    <row r="70" spans="1:22">
      <c r="A70" t="s">
        <v>112</v>
      </c>
      <c r="B70">
        <f>PPCL!B70</f>
        <v>273</v>
      </c>
      <c r="C70">
        <f>PPCL!C70</f>
        <v>0</v>
      </c>
      <c r="D70">
        <f>PPCL!M70</f>
        <v>273</v>
      </c>
      <c r="E70">
        <f>PPCL!N70</f>
        <v>0</v>
      </c>
      <c r="F70">
        <f t="shared" si="10"/>
        <v>273</v>
      </c>
      <c r="G70">
        <f t="shared" si="11"/>
        <v>273</v>
      </c>
      <c r="H70" s="112"/>
      <c r="I70">
        <f>BRPL_EOD!AE70+BRPL_EOD!AF70</f>
        <v>77.23</v>
      </c>
      <c r="J70">
        <f>BYPL_EOD!AE70+BYPL_EOD!AF70</f>
        <v>43.87</v>
      </c>
      <c r="K70">
        <f>MES_EOD!AE70+MES_EOD!AF70</f>
        <v>17.28</v>
      </c>
      <c r="L70">
        <f>NDMC_EOD!AE70+NDMC_EOD!AF70</f>
        <v>81.98</v>
      </c>
      <c r="M70">
        <f>TPDDL_EOD!AE70+TPDDL_EOD!AF70</f>
        <v>52.63</v>
      </c>
      <c r="N70">
        <f t="shared" si="6"/>
        <v>272.99</v>
      </c>
      <c r="O70" s="112">
        <f t="shared" si="7"/>
        <v>9.9999999999909051E-3</v>
      </c>
      <c r="P70">
        <v>77.231699999999989</v>
      </c>
      <c r="Q70">
        <v>43.871099999999998</v>
      </c>
      <c r="R70">
        <v>17.28</v>
      </c>
      <c r="S70">
        <v>81.985264494706428</v>
      </c>
      <c r="T70">
        <v>52.631935505293583</v>
      </c>
      <c r="U70" s="114">
        <f t="shared" si="8"/>
        <v>273</v>
      </c>
      <c r="V70" s="112">
        <f t="shared" si="9"/>
        <v>0</v>
      </c>
    </row>
    <row r="71" spans="1:22">
      <c r="A71" t="s">
        <v>113</v>
      </c>
      <c r="B71">
        <f>PPCL!B71</f>
        <v>273</v>
      </c>
      <c r="C71">
        <f>PPCL!C71</f>
        <v>0</v>
      </c>
      <c r="D71">
        <f>PPCL!M71</f>
        <v>273</v>
      </c>
      <c r="E71">
        <f>PPCL!N71</f>
        <v>0</v>
      </c>
      <c r="F71">
        <f t="shared" si="10"/>
        <v>273</v>
      </c>
      <c r="G71">
        <f t="shared" si="11"/>
        <v>273</v>
      </c>
      <c r="H71" s="112"/>
      <c r="I71">
        <f>BRPL_EOD!AE71+BRPL_EOD!AF71</f>
        <v>77.23</v>
      </c>
      <c r="J71">
        <f>BYPL_EOD!AE71+BYPL_EOD!AF71</f>
        <v>43.87</v>
      </c>
      <c r="K71">
        <f>MES_EOD!AE71+MES_EOD!AF71</f>
        <v>17.28</v>
      </c>
      <c r="L71">
        <f>NDMC_EOD!AE71+NDMC_EOD!AF71</f>
        <v>81.98</v>
      </c>
      <c r="M71">
        <f>TPDDL_EOD!AE71+TPDDL_EOD!AF71</f>
        <v>52.63</v>
      </c>
      <c r="N71">
        <f t="shared" si="6"/>
        <v>272.99</v>
      </c>
      <c r="O71" s="112">
        <f t="shared" si="7"/>
        <v>9.9999999999909051E-3</v>
      </c>
      <c r="P71">
        <v>77.231699999999989</v>
      </c>
      <c r="Q71">
        <v>43.871099999999998</v>
      </c>
      <c r="R71">
        <v>17.28</v>
      </c>
      <c r="S71">
        <v>81.985264494706428</v>
      </c>
      <c r="T71">
        <v>52.631935505293583</v>
      </c>
      <c r="U71" s="114">
        <f t="shared" si="8"/>
        <v>273</v>
      </c>
      <c r="V71" s="112">
        <f t="shared" si="9"/>
        <v>0</v>
      </c>
    </row>
    <row r="72" spans="1:22">
      <c r="A72" t="s">
        <v>114</v>
      </c>
      <c r="B72">
        <f>PPCL!B72</f>
        <v>273</v>
      </c>
      <c r="C72">
        <f>PPCL!C72</f>
        <v>0</v>
      </c>
      <c r="D72">
        <f>PPCL!M72</f>
        <v>273</v>
      </c>
      <c r="E72">
        <f>PPCL!N72</f>
        <v>0</v>
      </c>
      <c r="F72">
        <f t="shared" si="10"/>
        <v>273</v>
      </c>
      <c r="G72">
        <f t="shared" si="11"/>
        <v>273</v>
      </c>
      <c r="H72" s="112"/>
      <c r="I72">
        <f>BRPL_EOD!AE72+BRPL_EOD!AF72</f>
        <v>77.23</v>
      </c>
      <c r="J72">
        <f>BYPL_EOD!AE72+BYPL_EOD!AF72</f>
        <v>43.87</v>
      </c>
      <c r="K72">
        <f>MES_EOD!AE72+MES_EOD!AF72</f>
        <v>17.28</v>
      </c>
      <c r="L72">
        <f>NDMC_EOD!AE72+NDMC_EOD!AF72</f>
        <v>81.98</v>
      </c>
      <c r="M72">
        <f>TPDDL_EOD!AE72+TPDDL_EOD!AF72</f>
        <v>52.63</v>
      </c>
      <c r="N72">
        <f t="shared" si="6"/>
        <v>272.99</v>
      </c>
      <c r="O72" s="112">
        <f t="shared" si="7"/>
        <v>9.9999999999909051E-3</v>
      </c>
      <c r="P72">
        <v>77.231699999999989</v>
      </c>
      <c r="Q72">
        <v>43.871099999999998</v>
      </c>
      <c r="R72">
        <v>17.28</v>
      </c>
      <c r="S72">
        <v>81.985264494706428</v>
      </c>
      <c r="T72">
        <v>52.631935505293583</v>
      </c>
      <c r="U72" s="114">
        <f t="shared" si="8"/>
        <v>273</v>
      </c>
      <c r="V72" s="112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165</v>
      </c>
      <c r="D73">
        <f>PPCL!M73</f>
        <v>0</v>
      </c>
      <c r="E73">
        <f>PPCL!N73</f>
        <v>165</v>
      </c>
      <c r="F73">
        <f t="shared" si="10"/>
        <v>165</v>
      </c>
      <c r="G73">
        <f t="shared" si="11"/>
        <v>165</v>
      </c>
      <c r="H73" s="112"/>
      <c r="I73">
        <f>BRPL_EOD!AE73+BRPL_EOD!AF73</f>
        <v>46.8</v>
      </c>
      <c r="J73">
        <f>BYPL_EOD!AE73+BYPL_EOD!AF73</f>
        <v>26.59</v>
      </c>
      <c r="K73">
        <f>MES_EOD!AE73+MES_EOD!AF73</f>
        <v>10.029999999999999</v>
      </c>
      <c r="L73">
        <f>NDMC_EOD!AE73+NDMC_EOD!AF73</f>
        <v>49.68</v>
      </c>
      <c r="M73">
        <f>TPDDL_EOD!AE73+TPDDL_EOD!AF73</f>
        <v>31.9</v>
      </c>
      <c r="N73">
        <f t="shared" si="6"/>
        <v>165</v>
      </c>
      <c r="O73" s="112">
        <f t="shared" si="7"/>
        <v>0</v>
      </c>
      <c r="P73">
        <v>46.8</v>
      </c>
      <c r="Q73">
        <v>26.59</v>
      </c>
      <c r="R73">
        <v>10.029999999999999</v>
      </c>
      <c r="S73">
        <v>49.68</v>
      </c>
      <c r="T73">
        <v>31.9</v>
      </c>
      <c r="U73" s="114">
        <f t="shared" si="8"/>
        <v>165</v>
      </c>
      <c r="V73" s="112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165</v>
      </c>
      <c r="D74">
        <f>PPCL!M74</f>
        <v>0</v>
      </c>
      <c r="E74">
        <f>PPCL!N74</f>
        <v>165</v>
      </c>
      <c r="F74">
        <f t="shared" si="10"/>
        <v>165</v>
      </c>
      <c r="G74">
        <f t="shared" si="11"/>
        <v>165</v>
      </c>
      <c r="H74" s="112"/>
      <c r="I74">
        <f>BRPL_EOD!AE74+BRPL_EOD!AF74</f>
        <v>46.8</v>
      </c>
      <c r="J74">
        <f>BYPL_EOD!AE74+BYPL_EOD!AF74</f>
        <v>26.59</v>
      </c>
      <c r="K74">
        <f>MES_EOD!AE74+MES_EOD!AF74</f>
        <v>10.029999999999999</v>
      </c>
      <c r="L74">
        <f>NDMC_EOD!AE74+NDMC_EOD!AF74</f>
        <v>49.68</v>
      </c>
      <c r="M74">
        <f>TPDDL_EOD!AE74+TPDDL_EOD!AF74</f>
        <v>31.9</v>
      </c>
      <c r="N74">
        <f t="shared" si="6"/>
        <v>165</v>
      </c>
      <c r="O74" s="112">
        <f t="shared" si="7"/>
        <v>0</v>
      </c>
      <c r="P74">
        <v>46.8</v>
      </c>
      <c r="Q74">
        <v>26.59</v>
      </c>
      <c r="R74">
        <v>10.029999999999999</v>
      </c>
      <c r="S74">
        <v>49.68</v>
      </c>
      <c r="T74">
        <v>31.9</v>
      </c>
      <c r="U74" s="114">
        <f t="shared" si="8"/>
        <v>165</v>
      </c>
      <c r="V74" s="112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165</v>
      </c>
      <c r="D75">
        <f>PPCL!M75</f>
        <v>0</v>
      </c>
      <c r="E75">
        <f>PPCL!N75</f>
        <v>165</v>
      </c>
      <c r="F75">
        <f t="shared" si="10"/>
        <v>165</v>
      </c>
      <c r="G75">
        <f t="shared" si="11"/>
        <v>165</v>
      </c>
      <c r="H75" s="112"/>
      <c r="I75">
        <f>BRPL_EOD!AE75+BRPL_EOD!AF75</f>
        <v>46.8</v>
      </c>
      <c r="J75">
        <f>BYPL_EOD!AE75+BYPL_EOD!AF75</f>
        <v>26.59</v>
      </c>
      <c r="K75">
        <f>MES_EOD!AE75+MES_EOD!AF75</f>
        <v>10.029999999999999</v>
      </c>
      <c r="L75">
        <f>NDMC_EOD!AE75+NDMC_EOD!AF75</f>
        <v>49.68</v>
      </c>
      <c r="M75">
        <f>TPDDL_EOD!AE75+TPDDL_EOD!AF75</f>
        <v>31.9</v>
      </c>
      <c r="N75">
        <f t="shared" si="6"/>
        <v>165</v>
      </c>
      <c r="O75" s="112">
        <f t="shared" si="7"/>
        <v>0</v>
      </c>
      <c r="P75">
        <v>46.8</v>
      </c>
      <c r="Q75">
        <v>26.59</v>
      </c>
      <c r="R75">
        <v>10.029999999999999</v>
      </c>
      <c r="S75">
        <v>49.68</v>
      </c>
      <c r="T75">
        <v>31.9</v>
      </c>
      <c r="U75" s="114">
        <f t="shared" si="8"/>
        <v>165</v>
      </c>
      <c r="V75" s="112">
        <f t="shared" si="9"/>
        <v>0</v>
      </c>
    </row>
    <row r="76" spans="1:22">
      <c r="A76" t="s">
        <v>118</v>
      </c>
      <c r="B76">
        <f>PPCL!B76</f>
        <v>273</v>
      </c>
      <c r="C76">
        <f>PPCL!C76</f>
        <v>0</v>
      </c>
      <c r="D76">
        <f>PPCL!M76</f>
        <v>273</v>
      </c>
      <c r="E76">
        <f>PPCL!N76</f>
        <v>0</v>
      </c>
      <c r="F76">
        <f t="shared" si="10"/>
        <v>273</v>
      </c>
      <c r="G76">
        <f t="shared" si="11"/>
        <v>273</v>
      </c>
      <c r="H76" s="112"/>
      <c r="I76">
        <f>BRPL_EOD!AE76+BRPL_EOD!AF76</f>
        <v>77.23</v>
      </c>
      <c r="J76">
        <f>BYPL_EOD!AE76+BYPL_EOD!AF76</f>
        <v>43.87</v>
      </c>
      <c r="K76">
        <f>MES_EOD!AE76+MES_EOD!AF76</f>
        <v>17.28</v>
      </c>
      <c r="L76">
        <f>NDMC_EOD!AE76+NDMC_EOD!AF76</f>
        <v>81.98</v>
      </c>
      <c r="M76">
        <f>TPDDL_EOD!AE76+TPDDL_EOD!AF76</f>
        <v>52.63</v>
      </c>
      <c r="N76">
        <f t="shared" si="6"/>
        <v>272.99</v>
      </c>
      <c r="O76" s="112">
        <f t="shared" si="7"/>
        <v>9.9999999999909051E-3</v>
      </c>
      <c r="P76">
        <v>77.231699999999989</v>
      </c>
      <c r="Q76">
        <v>43.871099999999998</v>
      </c>
      <c r="R76">
        <v>17.28</v>
      </c>
      <c r="S76">
        <v>81.985264494706428</v>
      </c>
      <c r="T76">
        <v>52.631935505293583</v>
      </c>
      <c r="U76" s="114">
        <f t="shared" si="8"/>
        <v>273</v>
      </c>
      <c r="V76" s="112">
        <f t="shared" si="9"/>
        <v>0</v>
      </c>
    </row>
    <row r="77" spans="1:22">
      <c r="A77" t="s">
        <v>119</v>
      </c>
      <c r="B77">
        <f>PPCL!B77</f>
        <v>273</v>
      </c>
      <c r="C77">
        <f>PPCL!C77</f>
        <v>0</v>
      </c>
      <c r="D77">
        <f>PPCL!M77</f>
        <v>273</v>
      </c>
      <c r="E77">
        <f>PPCL!N77</f>
        <v>0</v>
      </c>
      <c r="F77">
        <f t="shared" si="10"/>
        <v>273</v>
      </c>
      <c r="G77">
        <f t="shared" si="11"/>
        <v>273</v>
      </c>
      <c r="H77" s="112"/>
      <c r="I77">
        <f>BRPL_EOD!AE77+BRPL_EOD!AF77</f>
        <v>77.23</v>
      </c>
      <c r="J77">
        <f>BYPL_EOD!AE77+BYPL_EOD!AF77</f>
        <v>43.87</v>
      </c>
      <c r="K77">
        <f>MES_EOD!AE77+MES_EOD!AF77</f>
        <v>17.28</v>
      </c>
      <c r="L77">
        <f>NDMC_EOD!AE77+NDMC_EOD!AF77</f>
        <v>81.98</v>
      </c>
      <c r="M77">
        <f>TPDDL_EOD!AE77+TPDDL_EOD!AF77</f>
        <v>52.63</v>
      </c>
      <c r="N77">
        <f t="shared" si="6"/>
        <v>272.99</v>
      </c>
      <c r="O77" s="112">
        <f t="shared" si="7"/>
        <v>9.9999999999909051E-3</v>
      </c>
      <c r="P77">
        <v>77.231699999999989</v>
      </c>
      <c r="Q77">
        <v>43.871099999999998</v>
      </c>
      <c r="R77">
        <v>17.28</v>
      </c>
      <c r="S77">
        <v>81.985264494706428</v>
      </c>
      <c r="T77">
        <v>52.631935505293583</v>
      </c>
      <c r="U77" s="114">
        <f t="shared" si="8"/>
        <v>273</v>
      </c>
      <c r="V77" s="112">
        <f t="shared" si="9"/>
        <v>0</v>
      </c>
    </row>
    <row r="78" spans="1:22">
      <c r="A78" t="s">
        <v>120</v>
      </c>
      <c r="B78">
        <f>PPCL!B78</f>
        <v>273</v>
      </c>
      <c r="C78">
        <f>PPCL!C78</f>
        <v>0</v>
      </c>
      <c r="D78">
        <f>PPCL!M78</f>
        <v>273</v>
      </c>
      <c r="E78">
        <f>PPCL!N78</f>
        <v>0</v>
      </c>
      <c r="F78">
        <f t="shared" si="10"/>
        <v>273</v>
      </c>
      <c r="G78">
        <f t="shared" si="11"/>
        <v>273</v>
      </c>
      <c r="H78" s="112"/>
      <c r="I78">
        <f>BRPL_EOD!AE78+BRPL_EOD!AF78</f>
        <v>77.23</v>
      </c>
      <c r="J78">
        <f>BYPL_EOD!AE78+BYPL_EOD!AF78</f>
        <v>43.87</v>
      </c>
      <c r="K78">
        <f>MES_EOD!AE78+MES_EOD!AF78</f>
        <v>17.28</v>
      </c>
      <c r="L78">
        <f>NDMC_EOD!AE78+NDMC_EOD!AF78</f>
        <v>81.98</v>
      </c>
      <c r="M78">
        <f>TPDDL_EOD!AE78+TPDDL_EOD!AF78</f>
        <v>52.63</v>
      </c>
      <c r="N78">
        <f t="shared" si="6"/>
        <v>272.99</v>
      </c>
      <c r="O78" s="112">
        <f t="shared" si="7"/>
        <v>9.9999999999909051E-3</v>
      </c>
      <c r="P78">
        <v>77.231699999999989</v>
      </c>
      <c r="Q78">
        <v>43.871099999999998</v>
      </c>
      <c r="R78">
        <v>17.28</v>
      </c>
      <c r="S78">
        <v>81.985264494706428</v>
      </c>
      <c r="T78">
        <v>52.631935505293583</v>
      </c>
      <c r="U78" s="114">
        <f t="shared" si="8"/>
        <v>273</v>
      </c>
      <c r="V78" s="112">
        <f t="shared" si="9"/>
        <v>0</v>
      </c>
    </row>
    <row r="79" spans="1:22">
      <c r="A79" t="s">
        <v>121</v>
      </c>
      <c r="B79">
        <f>PPCL!B79</f>
        <v>273</v>
      </c>
      <c r="C79">
        <f>PPCL!C79</f>
        <v>0</v>
      </c>
      <c r="D79">
        <f>PPCL!M79</f>
        <v>273</v>
      </c>
      <c r="E79">
        <f>PPCL!N79</f>
        <v>0</v>
      </c>
      <c r="F79">
        <f t="shared" si="10"/>
        <v>273</v>
      </c>
      <c r="G79">
        <f t="shared" si="11"/>
        <v>273</v>
      </c>
      <c r="H79" s="112"/>
      <c r="I79">
        <f>BRPL_EOD!AE79+BRPL_EOD!AF79</f>
        <v>77.23</v>
      </c>
      <c r="J79">
        <f>BYPL_EOD!AE79+BYPL_EOD!AF79</f>
        <v>43.87</v>
      </c>
      <c r="K79">
        <f>MES_EOD!AE79+MES_EOD!AF79</f>
        <v>17.28</v>
      </c>
      <c r="L79">
        <f>NDMC_EOD!AE79+NDMC_EOD!AF79</f>
        <v>81.98</v>
      </c>
      <c r="M79">
        <f>TPDDL_EOD!AE79+TPDDL_EOD!AF79</f>
        <v>52.63</v>
      </c>
      <c r="N79">
        <f t="shared" si="6"/>
        <v>272.99</v>
      </c>
      <c r="O79" s="112">
        <f t="shared" si="7"/>
        <v>9.9999999999909051E-3</v>
      </c>
      <c r="P79">
        <v>77.231699999999989</v>
      </c>
      <c r="Q79">
        <v>43.871099999999998</v>
      </c>
      <c r="R79">
        <v>17.28</v>
      </c>
      <c r="S79">
        <v>81.985264494706428</v>
      </c>
      <c r="T79">
        <v>52.631935505293583</v>
      </c>
      <c r="U79" s="114">
        <f t="shared" si="8"/>
        <v>273</v>
      </c>
      <c r="V79" s="112">
        <f t="shared" si="9"/>
        <v>0</v>
      </c>
    </row>
    <row r="80" spans="1:22">
      <c r="A80" t="s">
        <v>122</v>
      </c>
      <c r="B80">
        <f>PPCL!B80</f>
        <v>273</v>
      </c>
      <c r="C80">
        <f>PPCL!C80</f>
        <v>0</v>
      </c>
      <c r="D80">
        <f>PPCL!M80</f>
        <v>273</v>
      </c>
      <c r="E80">
        <f>PPCL!N80</f>
        <v>0</v>
      </c>
      <c r="F80">
        <f t="shared" si="10"/>
        <v>273</v>
      </c>
      <c r="G80">
        <f t="shared" si="11"/>
        <v>273</v>
      </c>
      <c r="H80" s="112"/>
      <c r="I80">
        <f>BRPL_EOD!AE80+BRPL_EOD!AF80</f>
        <v>77.23</v>
      </c>
      <c r="J80">
        <f>BYPL_EOD!AE80+BYPL_EOD!AF80</f>
        <v>43.87</v>
      </c>
      <c r="K80">
        <f>MES_EOD!AE80+MES_EOD!AF80</f>
        <v>17.28</v>
      </c>
      <c r="L80">
        <f>NDMC_EOD!AE80+NDMC_EOD!AF80</f>
        <v>81.98</v>
      </c>
      <c r="M80">
        <f>TPDDL_EOD!AE80+TPDDL_EOD!AF80</f>
        <v>52.63</v>
      </c>
      <c r="N80">
        <f t="shared" si="6"/>
        <v>272.99</v>
      </c>
      <c r="O80" s="112">
        <f t="shared" si="7"/>
        <v>9.9999999999909051E-3</v>
      </c>
      <c r="P80">
        <v>77.231699999999989</v>
      </c>
      <c r="Q80">
        <v>43.871099999999998</v>
      </c>
      <c r="R80">
        <v>17.28</v>
      </c>
      <c r="S80">
        <v>81.985264494706428</v>
      </c>
      <c r="T80">
        <v>52.631935505293583</v>
      </c>
      <c r="U80" s="114">
        <f t="shared" si="8"/>
        <v>273</v>
      </c>
      <c r="V80" s="112">
        <f t="shared" si="9"/>
        <v>0</v>
      </c>
    </row>
    <row r="81" spans="1:22">
      <c r="A81" t="s">
        <v>123</v>
      </c>
      <c r="B81">
        <f>PPCL!B81</f>
        <v>273</v>
      </c>
      <c r="C81">
        <f>PPCL!C81</f>
        <v>0</v>
      </c>
      <c r="D81">
        <f>PPCL!M81</f>
        <v>273</v>
      </c>
      <c r="E81">
        <f>PPCL!N81</f>
        <v>0</v>
      </c>
      <c r="F81">
        <f t="shared" si="10"/>
        <v>273</v>
      </c>
      <c r="G81">
        <f t="shared" si="11"/>
        <v>273</v>
      </c>
      <c r="H81" s="112"/>
      <c r="I81">
        <f>BRPL_EOD!AE81+BRPL_EOD!AF81</f>
        <v>77.23</v>
      </c>
      <c r="J81">
        <f>BYPL_EOD!AE81+BYPL_EOD!AF81</f>
        <v>43.87</v>
      </c>
      <c r="K81">
        <f>MES_EOD!AE81+MES_EOD!AF81</f>
        <v>17.28</v>
      </c>
      <c r="L81">
        <f>NDMC_EOD!AE81+NDMC_EOD!AF81</f>
        <v>81.98</v>
      </c>
      <c r="M81">
        <f>TPDDL_EOD!AE81+TPDDL_EOD!AF81</f>
        <v>52.63</v>
      </c>
      <c r="N81">
        <f t="shared" si="6"/>
        <v>272.99</v>
      </c>
      <c r="O81" s="112">
        <f t="shared" si="7"/>
        <v>9.9999999999909051E-3</v>
      </c>
      <c r="P81">
        <v>77.231699999999989</v>
      </c>
      <c r="Q81">
        <v>43.871099999999998</v>
      </c>
      <c r="R81">
        <v>17.28</v>
      </c>
      <c r="S81">
        <v>81.985264494706428</v>
      </c>
      <c r="T81">
        <v>52.631935505293583</v>
      </c>
      <c r="U81" s="114">
        <f t="shared" si="8"/>
        <v>273</v>
      </c>
      <c r="V81" s="112">
        <f t="shared" si="9"/>
        <v>0</v>
      </c>
    </row>
    <row r="82" spans="1:22">
      <c r="A82" t="s">
        <v>124</v>
      </c>
      <c r="B82">
        <f>PPCL!B82</f>
        <v>273</v>
      </c>
      <c r="C82">
        <f>PPCL!C82</f>
        <v>0</v>
      </c>
      <c r="D82">
        <f>PPCL!M82</f>
        <v>273</v>
      </c>
      <c r="E82">
        <f>PPCL!N82</f>
        <v>0</v>
      </c>
      <c r="F82">
        <f t="shared" si="10"/>
        <v>273</v>
      </c>
      <c r="G82">
        <f t="shared" si="11"/>
        <v>273</v>
      </c>
      <c r="H82" s="112"/>
      <c r="I82">
        <f>BRPL_EOD!AE82+BRPL_EOD!AF82</f>
        <v>77.23</v>
      </c>
      <c r="J82">
        <f>BYPL_EOD!AE82+BYPL_EOD!AF82</f>
        <v>43.87</v>
      </c>
      <c r="K82">
        <f>MES_EOD!AE82+MES_EOD!AF82</f>
        <v>17.28</v>
      </c>
      <c r="L82">
        <f>NDMC_EOD!AE82+NDMC_EOD!AF82</f>
        <v>81.98</v>
      </c>
      <c r="M82">
        <f>TPDDL_EOD!AE82+TPDDL_EOD!AF82</f>
        <v>52.63</v>
      </c>
      <c r="N82">
        <f t="shared" si="6"/>
        <v>272.99</v>
      </c>
      <c r="O82" s="112">
        <f t="shared" si="7"/>
        <v>9.9999999999909051E-3</v>
      </c>
      <c r="P82">
        <v>77.231699999999989</v>
      </c>
      <c r="Q82">
        <v>43.871099999999998</v>
      </c>
      <c r="R82">
        <v>17.28</v>
      </c>
      <c r="S82">
        <v>81.985264494706428</v>
      </c>
      <c r="T82">
        <v>52.631935505293583</v>
      </c>
      <c r="U82" s="114">
        <f t="shared" si="8"/>
        <v>273</v>
      </c>
      <c r="V82" s="112">
        <f t="shared" si="9"/>
        <v>0</v>
      </c>
    </row>
    <row r="83" spans="1:22">
      <c r="A83" t="s">
        <v>125</v>
      </c>
      <c r="B83">
        <f>PPCL!B83</f>
        <v>273</v>
      </c>
      <c r="C83">
        <f>PPCL!C83</f>
        <v>0</v>
      </c>
      <c r="D83">
        <f>PPCL!M83</f>
        <v>273</v>
      </c>
      <c r="E83">
        <f>PPCL!N83</f>
        <v>0</v>
      </c>
      <c r="F83">
        <f t="shared" si="10"/>
        <v>273</v>
      </c>
      <c r="G83">
        <f t="shared" si="11"/>
        <v>273</v>
      </c>
      <c r="H83" s="112"/>
      <c r="I83">
        <f>BRPL_EOD!AE83+BRPL_EOD!AF83</f>
        <v>77.23</v>
      </c>
      <c r="J83">
        <f>BYPL_EOD!AE83+BYPL_EOD!AF83</f>
        <v>43.87</v>
      </c>
      <c r="K83">
        <f>MES_EOD!AE83+MES_EOD!AF83</f>
        <v>17.28</v>
      </c>
      <c r="L83">
        <f>NDMC_EOD!AE83+NDMC_EOD!AF83</f>
        <v>81.98</v>
      </c>
      <c r="M83">
        <f>TPDDL_EOD!AE83+TPDDL_EOD!AF83</f>
        <v>52.63</v>
      </c>
      <c r="N83">
        <f t="shared" si="6"/>
        <v>272.99</v>
      </c>
      <c r="O83" s="112">
        <f t="shared" si="7"/>
        <v>9.9999999999909051E-3</v>
      </c>
      <c r="P83">
        <v>77.231699999999989</v>
      </c>
      <c r="Q83">
        <v>43.871099999999998</v>
      </c>
      <c r="R83">
        <v>17.28</v>
      </c>
      <c r="S83">
        <v>81.985264494706428</v>
      </c>
      <c r="T83">
        <v>52.631935505293583</v>
      </c>
      <c r="U83" s="114">
        <f t="shared" si="8"/>
        <v>273</v>
      </c>
      <c r="V83" s="112">
        <f t="shared" si="9"/>
        <v>0</v>
      </c>
    </row>
    <row r="84" spans="1:22">
      <c r="A84" t="s">
        <v>126</v>
      </c>
      <c r="B84">
        <f>PPCL!B84</f>
        <v>273</v>
      </c>
      <c r="C84">
        <f>PPCL!C84</f>
        <v>0</v>
      </c>
      <c r="D84">
        <f>PPCL!M84</f>
        <v>273</v>
      </c>
      <c r="E84">
        <f>PPCL!N84</f>
        <v>0</v>
      </c>
      <c r="F84">
        <f t="shared" si="10"/>
        <v>273</v>
      </c>
      <c r="G84">
        <f t="shared" si="11"/>
        <v>273</v>
      </c>
      <c r="H84" s="112"/>
      <c r="I84">
        <f>BRPL_EOD!AE84+BRPL_EOD!AF84</f>
        <v>77.23</v>
      </c>
      <c r="J84">
        <f>BYPL_EOD!AE84+BYPL_EOD!AF84</f>
        <v>43.87</v>
      </c>
      <c r="K84">
        <f>MES_EOD!AE84+MES_EOD!AF84</f>
        <v>17.28</v>
      </c>
      <c r="L84">
        <f>NDMC_EOD!AE84+NDMC_EOD!AF84</f>
        <v>81.98</v>
      </c>
      <c r="M84">
        <f>TPDDL_EOD!AE84+TPDDL_EOD!AF84</f>
        <v>52.63</v>
      </c>
      <c r="N84">
        <f t="shared" si="6"/>
        <v>272.99</v>
      </c>
      <c r="O84" s="112">
        <f t="shared" si="7"/>
        <v>9.9999999999909051E-3</v>
      </c>
      <c r="P84">
        <v>77.231699999999989</v>
      </c>
      <c r="Q84">
        <v>43.871099999999998</v>
      </c>
      <c r="R84">
        <v>17.28</v>
      </c>
      <c r="S84">
        <v>81.985264494706428</v>
      </c>
      <c r="T84">
        <v>52.631935505293583</v>
      </c>
      <c r="U84" s="114">
        <f t="shared" si="8"/>
        <v>273</v>
      </c>
      <c r="V84" s="112">
        <f t="shared" si="9"/>
        <v>0</v>
      </c>
    </row>
    <row r="85" spans="1:22">
      <c r="A85" t="s">
        <v>127</v>
      </c>
      <c r="B85">
        <f>PPCL!B85</f>
        <v>273</v>
      </c>
      <c r="C85">
        <f>PPCL!C85</f>
        <v>0</v>
      </c>
      <c r="D85">
        <f>PPCL!M85</f>
        <v>273</v>
      </c>
      <c r="E85">
        <f>PPCL!N85</f>
        <v>0</v>
      </c>
      <c r="F85">
        <f t="shared" si="10"/>
        <v>273</v>
      </c>
      <c r="G85">
        <f t="shared" si="11"/>
        <v>273</v>
      </c>
      <c r="H85" s="112"/>
      <c r="I85">
        <f>BRPL_EOD!AE85+BRPL_EOD!AF85</f>
        <v>77.23</v>
      </c>
      <c r="J85">
        <f>BYPL_EOD!AE85+BYPL_EOD!AF85</f>
        <v>43.87</v>
      </c>
      <c r="K85">
        <f>MES_EOD!AE85+MES_EOD!AF85</f>
        <v>17.28</v>
      </c>
      <c r="L85">
        <f>NDMC_EOD!AE85+NDMC_EOD!AF85</f>
        <v>81.98</v>
      </c>
      <c r="M85">
        <f>TPDDL_EOD!AE85+TPDDL_EOD!AF85</f>
        <v>52.63</v>
      </c>
      <c r="N85">
        <f t="shared" si="6"/>
        <v>272.99</v>
      </c>
      <c r="O85" s="112">
        <f t="shared" si="7"/>
        <v>9.9999999999909051E-3</v>
      </c>
      <c r="P85">
        <v>77.231699999999989</v>
      </c>
      <c r="Q85">
        <v>43.871099999999998</v>
      </c>
      <c r="R85">
        <v>17.28</v>
      </c>
      <c r="S85">
        <v>81.985264494706428</v>
      </c>
      <c r="T85">
        <v>52.631935505293583</v>
      </c>
      <c r="U85" s="114">
        <f t="shared" si="8"/>
        <v>273</v>
      </c>
      <c r="V85" s="112">
        <f t="shared" si="9"/>
        <v>0</v>
      </c>
    </row>
    <row r="86" spans="1:22">
      <c r="A86" t="s">
        <v>128</v>
      </c>
      <c r="B86">
        <f>PPCL!B86</f>
        <v>273</v>
      </c>
      <c r="C86">
        <f>PPCL!C86</f>
        <v>0</v>
      </c>
      <c r="D86">
        <f>PPCL!M86</f>
        <v>273</v>
      </c>
      <c r="E86">
        <f>PPCL!N86</f>
        <v>0</v>
      </c>
      <c r="F86">
        <f t="shared" si="10"/>
        <v>273</v>
      </c>
      <c r="G86">
        <f t="shared" si="11"/>
        <v>273</v>
      </c>
      <c r="H86" s="112"/>
      <c r="I86">
        <f>BRPL_EOD!AE86+BRPL_EOD!AF86</f>
        <v>77.23</v>
      </c>
      <c r="J86">
        <f>BYPL_EOD!AE86+BYPL_EOD!AF86</f>
        <v>43.87</v>
      </c>
      <c r="K86">
        <f>MES_EOD!AE86+MES_EOD!AF86</f>
        <v>17.28</v>
      </c>
      <c r="L86">
        <f>NDMC_EOD!AE86+NDMC_EOD!AF86</f>
        <v>81.98</v>
      </c>
      <c r="M86">
        <f>TPDDL_EOD!AE86+TPDDL_EOD!AF86</f>
        <v>52.63</v>
      </c>
      <c r="N86">
        <f t="shared" si="6"/>
        <v>272.99</v>
      </c>
      <c r="O86" s="112">
        <f t="shared" si="7"/>
        <v>9.9999999999909051E-3</v>
      </c>
      <c r="P86">
        <v>77.231699999999989</v>
      </c>
      <c r="Q86">
        <v>43.871099999999998</v>
      </c>
      <c r="R86">
        <v>17.28</v>
      </c>
      <c r="S86">
        <v>81.985264494706428</v>
      </c>
      <c r="T86">
        <v>52.631935505293583</v>
      </c>
      <c r="U86" s="114">
        <f t="shared" si="8"/>
        <v>273</v>
      </c>
      <c r="V86" s="112">
        <f t="shared" si="9"/>
        <v>0</v>
      </c>
    </row>
    <row r="87" spans="1:22">
      <c r="A87" t="s">
        <v>129</v>
      </c>
      <c r="B87">
        <f>PPCL!B87</f>
        <v>273</v>
      </c>
      <c r="C87">
        <f>PPCL!C87</f>
        <v>0</v>
      </c>
      <c r="D87">
        <f>PPCL!M87</f>
        <v>273</v>
      </c>
      <c r="E87">
        <f>PPCL!N87</f>
        <v>0</v>
      </c>
      <c r="F87">
        <f t="shared" si="10"/>
        <v>273</v>
      </c>
      <c r="G87">
        <f t="shared" si="11"/>
        <v>273</v>
      </c>
      <c r="H87" s="112"/>
      <c r="I87">
        <f>BRPL_EOD!AE87+BRPL_EOD!AF87</f>
        <v>77.23</v>
      </c>
      <c r="J87">
        <f>BYPL_EOD!AE87+BYPL_EOD!AF87</f>
        <v>43.87</v>
      </c>
      <c r="K87">
        <f>MES_EOD!AE87+MES_EOD!AF87</f>
        <v>17.28</v>
      </c>
      <c r="L87">
        <f>NDMC_EOD!AE87+NDMC_EOD!AF87</f>
        <v>81.98</v>
      </c>
      <c r="M87">
        <f>TPDDL_EOD!AE87+TPDDL_EOD!AF87</f>
        <v>52.63</v>
      </c>
      <c r="N87">
        <f t="shared" si="6"/>
        <v>272.99</v>
      </c>
      <c r="O87" s="112">
        <f t="shared" si="7"/>
        <v>9.9999999999909051E-3</v>
      </c>
      <c r="P87">
        <v>77.231699999999989</v>
      </c>
      <c r="Q87">
        <v>43.871099999999998</v>
      </c>
      <c r="R87">
        <v>17.28</v>
      </c>
      <c r="S87">
        <v>81.985264494706428</v>
      </c>
      <c r="T87">
        <v>52.631935505293583</v>
      </c>
      <c r="U87" s="114">
        <f t="shared" si="8"/>
        <v>273</v>
      </c>
      <c r="V87" s="112">
        <f t="shared" si="9"/>
        <v>0</v>
      </c>
    </row>
    <row r="88" spans="1:22">
      <c r="A88" t="s">
        <v>130</v>
      </c>
      <c r="B88">
        <f>PPCL!B88</f>
        <v>273</v>
      </c>
      <c r="C88">
        <f>PPCL!C88</f>
        <v>0</v>
      </c>
      <c r="D88">
        <f>PPCL!M88</f>
        <v>273</v>
      </c>
      <c r="E88">
        <f>PPCL!N88</f>
        <v>0</v>
      </c>
      <c r="F88">
        <f t="shared" si="10"/>
        <v>273</v>
      </c>
      <c r="G88">
        <f t="shared" si="11"/>
        <v>273</v>
      </c>
      <c r="H88" s="112"/>
      <c r="I88">
        <f>BRPL_EOD!AE88+BRPL_EOD!AF88</f>
        <v>77.23</v>
      </c>
      <c r="J88">
        <f>BYPL_EOD!AE88+BYPL_EOD!AF88</f>
        <v>43.87</v>
      </c>
      <c r="K88">
        <f>MES_EOD!AE88+MES_EOD!AF88</f>
        <v>17.28</v>
      </c>
      <c r="L88">
        <f>NDMC_EOD!AE88+NDMC_EOD!AF88</f>
        <v>81.98</v>
      </c>
      <c r="M88">
        <f>TPDDL_EOD!AE88+TPDDL_EOD!AF88</f>
        <v>52.63</v>
      </c>
      <c r="N88">
        <f t="shared" si="6"/>
        <v>272.99</v>
      </c>
      <c r="O88" s="112">
        <f t="shared" si="7"/>
        <v>9.9999999999909051E-3</v>
      </c>
      <c r="P88">
        <v>77.231699999999989</v>
      </c>
      <c r="Q88">
        <v>43.871099999999998</v>
      </c>
      <c r="R88">
        <v>17.28</v>
      </c>
      <c r="S88">
        <v>81.985264494706428</v>
      </c>
      <c r="T88">
        <v>52.631935505293583</v>
      </c>
      <c r="U88" s="114">
        <f t="shared" si="8"/>
        <v>273</v>
      </c>
      <c r="V88" s="112">
        <f t="shared" si="9"/>
        <v>0</v>
      </c>
    </row>
    <row r="89" spans="1:22">
      <c r="A89" t="s">
        <v>131</v>
      </c>
      <c r="B89">
        <f>PPCL!B89</f>
        <v>273</v>
      </c>
      <c r="C89">
        <f>PPCL!C89</f>
        <v>0</v>
      </c>
      <c r="D89">
        <f>PPCL!M89</f>
        <v>273</v>
      </c>
      <c r="E89">
        <f>PPCL!N89</f>
        <v>0</v>
      </c>
      <c r="F89">
        <f t="shared" si="10"/>
        <v>273</v>
      </c>
      <c r="G89">
        <f t="shared" si="11"/>
        <v>273</v>
      </c>
      <c r="H89" s="112"/>
      <c r="I89">
        <f>BRPL_EOD!AE89+BRPL_EOD!AF89</f>
        <v>77.23</v>
      </c>
      <c r="J89">
        <f>BYPL_EOD!AE89+BYPL_EOD!AF89</f>
        <v>43.87</v>
      </c>
      <c r="K89">
        <f>MES_EOD!AE89+MES_EOD!AF89</f>
        <v>17.28</v>
      </c>
      <c r="L89">
        <f>NDMC_EOD!AE89+NDMC_EOD!AF89</f>
        <v>81.98</v>
      </c>
      <c r="M89">
        <f>TPDDL_EOD!AE89+TPDDL_EOD!AF89</f>
        <v>52.63</v>
      </c>
      <c r="N89">
        <f t="shared" si="6"/>
        <v>272.99</v>
      </c>
      <c r="O89" s="112">
        <f t="shared" si="7"/>
        <v>9.9999999999909051E-3</v>
      </c>
      <c r="P89">
        <v>77.231699999999989</v>
      </c>
      <c r="Q89">
        <v>43.871099999999998</v>
      </c>
      <c r="R89">
        <v>17.28</v>
      </c>
      <c r="S89">
        <v>81.985264494706428</v>
      </c>
      <c r="T89">
        <v>52.631935505293583</v>
      </c>
      <c r="U89" s="114">
        <f t="shared" si="8"/>
        <v>273</v>
      </c>
      <c r="V89" s="112">
        <f t="shared" si="9"/>
        <v>0</v>
      </c>
    </row>
    <row r="90" spans="1:22">
      <c r="A90" t="s">
        <v>132</v>
      </c>
      <c r="B90">
        <f>PPCL!B90</f>
        <v>273</v>
      </c>
      <c r="C90">
        <f>PPCL!C90</f>
        <v>0</v>
      </c>
      <c r="D90">
        <f>PPCL!M90</f>
        <v>273</v>
      </c>
      <c r="E90">
        <f>PPCL!N90</f>
        <v>0</v>
      </c>
      <c r="F90">
        <f t="shared" si="10"/>
        <v>273</v>
      </c>
      <c r="G90">
        <f t="shared" si="11"/>
        <v>273</v>
      </c>
      <c r="H90" s="112"/>
      <c r="I90">
        <f>BRPL_EOD!AE90+BRPL_EOD!AF90</f>
        <v>77.23</v>
      </c>
      <c r="J90">
        <f>BYPL_EOD!AE90+BYPL_EOD!AF90</f>
        <v>43.87</v>
      </c>
      <c r="K90">
        <f>MES_EOD!AE90+MES_EOD!AF90</f>
        <v>17.28</v>
      </c>
      <c r="L90">
        <f>NDMC_EOD!AE90+NDMC_EOD!AF90</f>
        <v>81.98</v>
      </c>
      <c r="M90">
        <f>TPDDL_EOD!AE90+TPDDL_EOD!AF90</f>
        <v>52.63</v>
      </c>
      <c r="N90">
        <f t="shared" si="6"/>
        <v>272.99</v>
      </c>
      <c r="O90" s="112">
        <f t="shared" si="7"/>
        <v>9.9999999999909051E-3</v>
      </c>
      <c r="P90">
        <v>77.231699999999989</v>
      </c>
      <c r="Q90">
        <v>43.871099999999998</v>
      </c>
      <c r="R90">
        <v>17.28</v>
      </c>
      <c r="S90">
        <v>81.985264494706428</v>
      </c>
      <c r="T90">
        <v>52.631935505293583</v>
      </c>
      <c r="U90" s="114">
        <f t="shared" si="8"/>
        <v>273</v>
      </c>
      <c r="V90" s="112">
        <f t="shared" si="9"/>
        <v>0</v>
      </c>
    </row>
    <row r="91" spans="1:22">
      <c r="A91" t="s">
        <v>133</v>
      </c>
      <c r="B91">
        <f>PPCL!B91</f>
        <v>273</v>
      </c>
      <c r="C91">
        <f>PPCL!C91</f>
        <v>0</v>
      </c>
      <c r="D91">
        <f>PPCL!M91</f>
        <v>273</v>
      </c>
      <c r="E91">
        <f>PPCL!N91</f>
        <v>0</v>
      </c>
      <c r="F91">
        <f t="shared" si="10"/>
        <v>273</v>
      </c>
      <c r="G91">
        <f t="shared" si="11"/>
        <v>273</v>
      </c>
      <c r="H91" s="112"/>
      <c r="I91">
        <f>BRPL_EOD!AE91+BRPL_EOD!AF91</f>
        <v>77.23</v>
      </c>
      <c r="J91">
        <f>BYPL_EOD!AE91+BYPL_EOD!AF91</f>
        <v>43.87</v>
      </c>
      <c r="K91">
        <f>MES_EOD!AE91+MES_EOD!AF91</f>
        <v>17.28</v>
      </c>
      <c r="L91">
        <f>NDMC_EOD!AE91+NDMC_EOD!AF91</f>
        <v>81.98</v>
      </c>
      <c r="M91">
        <f>TPDDL_EOD!AE91+TPDDL_EOD!AF91</f>
        <v>52.63</v>
      </c>
      <c r="N91">
        <f t="shared" si="6"/>
        <v>272.99</v>
      </c>
      <c r="O91" s="112">
        <f t="shared" si="7"/>
        <v>9.9999999999909051E-3</v>
      </c>
      <c r="P91">
        <v>77.231699999999989</v>
      </c>
      <c r="Q91">
        <v>43.871099999999998</v>
      </c>
      <c r="R91">
        <v>17.28</v>
      </c>
      <c r="S91">
        <v>81.985264494706428</v>
      </c>
      <c r="T91">
        <v>52.631935505293583</v>
      </c>
      <c r="U91" s="114">
        <f t="shared" si="8"/>
        <v>273</v>
      </c>
      <c r="V91" s="112">
        <f t="shared" si="9"/>
        <v>0</v>
      </c>
    </row>
    <row r="92" spans="1:22">
      <c r="A92" t="s">
        <v>134</v>
      </c>
      <c r="B92">
        <f>PPCL!B92</f>
        <v>273</v>
      </c>
      <c r="C92">
        <f>PPCL!C92</f>
        <v>0</v>
      </c>
      <c r="D92">
        <f>PPCL!M92</f>
        <v>273</v>
      </c>
      <c r="E92">
        <f>PPCL!N92</f>
        <v>0</v>
      </c>
      <c r="F92">
        <f t="shared" si="10"/>
        <v>273</v>
      </c>
      <c r="G92">
        <f t="shared" si="11"/>
        <v>273</v>
      </c>
      <c r="H92" s="112"/>
      <c r="I92">
        <f>BRPL_EOD!AE92+BRPL_EOD!AF92</f>
        <v>77.23</v>
      </c>
      <c r="J92">
        <f>BYPL_EOD!AE92+BYPL_EOD!AF92</f>
        <v>43.87</v>
      </c>
      <c r="K92">
        <f>MES_EOD!AE92+MES_EOD!AF92</f>
        <v>17.28</v>
      </c>
      <c r="L92">
        <f>NDMC_EOD!AE92+NDMC_EOD!AF92</f>
        <v>81.98</v>
      </c>
      <c r="M92">
        <f>TPDDL_EOD!AE92+TPDDL_EOD!AF92</f>
        <v>52.63</v>
      </c>
      <c r="N92">
        <f t="shared" si="6"/>
        <v>272.99</v>
      </c>
      <c r="O92" s="112">
        <f t="shared" si="7"/>
        <v>9.9999999999909051E-3</v>
      </c>
      <c r="P92">
        <v>77.231699999999989</v>
      </c>
      <c r="Q92">
        <v>43.871099999999998</v>
      </c>
      <c r="R92">
        <v>17.28</v>
      </c>
      <c r="S92">
        <v>81.985264494706428</v>
      </c>
      <c r="T92">
        <v>52.631935505293583</v>
      </c>
      <c r="U92" s="114">
        <f t="shared" si="8"/>
        <v>273</v>
      </c>
      <c r="V92" s="112">
        <f t="shared" si="9"/>
        <v>0</v>
      </c>
    </row>
    <row r="93" spans="1:22">
      <c r="A93" t="s">
        <v>135</v>
      </c>
      <c r="B93">
        <f>PPCL!B93</f>
        <v>273</v>
      </c>
      <c r="C93">
        <f>PPCL!C93</f>
        <v>0</v>
      </c>
      <c r="D93">
        <f>PPCL!M93</f>
        <v>273</v>
      </c>
      <c r="E93">
        <f>PPCL!N93</f>
        <v>0</v>
      </c>
      <c r="F93">
        <f t="shared" si="10"/>
        <v>273</v>
      </c>
      <c r="G93">
        <f t="shared" si="11"/>
        <v>273</v>
      </c>
      <c r="H93" s="112"/>
      <c r="I93">
        <f>BRPL_EOD!AE93+BRPL_EOD!AF93</f>
        <v>77.23</v>
      </c>
      <c r="J93">
        <f>BYPL_EOD!AE93+BYPL_EOD!AF93</f>
        <v>43.87</v>
      </c>
      <c r="K93">
        <f>MES_EOD!AE93+MES_EOD!AF93</f>
        <v>17.28</v>
      </c>
      <c r="L93">
        <f>NDMC_EOD!AE93+NDMC_EOD!AF93</f>
        <v>81.98</v>
      </c>
      <c r="M93">
        <f>TPDDL_EOD!AE93+TPDDL_EOD!AF93</f>
        <v>52.63</v>
      </c>
      <c r="N93">
        <f t="shared" si="6"/>
        <v>272.99</v>
      </c>
      <c r="O93" s="112">
        <f t="shared" si="7"/>
        <v>9.9999999999909051E-3</v>
      </c>
      <c r="P93">
        <v>77.231699999999989</v>
      </c>
      <c r="Q93">
        <v>43.871099999999998</v>
      </c>
      <c r="R93">
        <v>17.28</v>
      </c>
      <c r="S93">
        <v>81.985264494706428</v>
      </c>
      <c r="T93">
        <v>52.631935505293583</v>
      </c>
      <c r="U93" s="114">
        <f t="shared" si="8"/>
        <v>273</v>
      </c>
      <c r="V93" s="112">
        <f t="shared" si="9"/>
        <v>0</v>
      </c>
    </row>
    <row r="94" spans="1:22">
      <c r="A94" t="s">
        <v>136</v>
      </c>
      <c r="B94">
        <f>PPCL!B94</f>
        <v>273</v>
      </c>
      <c r="C94">
        <f>PPCL!C94</f>
        <v>0</v>
      </c>
      <c r="D94">
        <f>PPCL!M94</f>
        <v>273</v>
      </c>
      <c r="E94">
        <f>PPCL!N94</f>
        <v>0</v>
      </c>
      <c r="F94">
        <f t="shared" si="10"/>
        <v>273</v>
      </c>
      <c r="G94">
        <f t="shared" si="11"/>
        <v>273</v>
      </c>
      <c r="H94" s="112"/>
      <c r="I94">
        <f>BRPL_EOD!AE94+BRPL_EOD!AF94</f>
        <v>77.23</v>
      </c>
      <c r="J94">
        <f>BYPL_EOD!AE94+BYPL_EOD!AF94</f>
        <v>43.87</v>
      </c>
      <c r="K94">
        <f>MES_EOD!AE94+MES_EOD!AF94</f>
        <v>17.28</v>
      </c>
      <c r="L94">
        <f>NDMC_EOD!AE94+NDMC_EOD!AF94</f>
        <v>81.98</v>
      </c>
      <c r="M94">
        <f>TPDDL_EOD!AE94+TPDDL_EOD!AF94</f>
        <v>52.63</v>
      </c>
      <c r="N94">
        <f t="shared" si="6"/>
        <v>272.99</v>
      </c>
      <c r="O94" s="112">
        <f t="shared" si="7"/>
        <v>9.9999999999909051E-3</v>
      </c>
      <c r="P94">
        <v>77.231699999999989</v>
      </c>
      <c r="Q94">
        <v>43.871099999999998</v>
      </c>
      <c r="R94">
        <v>17.28</v>
      </c>
      <c r="S94">
        <v>81.985264494706428</v>
      </c>
      <c r="T94">
        <v>52.631935505293583</v>
      </c>
      <c r="U94" s="114">
        <f t="shared" si="8"/>
        <v>273</v>
      </c>
      <c r="V94" s="112">
        <f t="shared" si="9"/>
        <v>0</v>
      </c>
    </row>
    <row r="95" spans="1:22">
      <c r="A95" t="s">
        <v>137</v>
      </c>
      <c r="B95">
        <f>PPCL!B95</f>
        <v>273</v>
      </c>
      <c r="C95">
        <f>PPCL!C95</f>
        <v>0</v>
      </c>
      <c r="D95">
        <f>PPCL!M95</f>
        <v>273</v>
      </c>
      <c r="E95">
        <f>PPCL!N95</f>
        <v>0</v>
      </c>
      <c r="F95">
        <f t="shared" si="10"/>
        <v>273</v>
      </c>
      <c r="G95">
        <f t="shared" si="11"/>
        <v>273</v>
      </c>
      <c r="H95" s="112"/>
      <c r="I95">
        <f>BRPL_EOD!AE95+BRPL_EOD!AF95</f>
        <v>77.23</v>
      </c>
      <c r="J95">
        <f>BYPL_EOD!AE95+BYPL_EOD!AF95</f>
        <v>43.87</v>
      </c>
      <c r="K95">
        <f>MES_EOD!AE95+MES_EOD!AF95</f>
        <v>17.28</v>
      </c>
      <c r="L95">
        <f>NDMC_EOD!AE95+NDMC_EOD!AF95</f>
        <v>81.98</v>
      </c>
      <c r="M95">
        <f>TPDDL_EOD!AE95+TPDDL_EOD!AF95</f>
        <v>52.63</v>
      </c>
      <c r="N95">
        <f t="shared" si="6"/>
        <v>272.99</v>
      </c>
      <c r="O95" s="112">
        <f t="shared" si="7"/>
        <v>9.9999999999909051E-3</v>
      </c>
      <c r="P95">
        <v>77.231699999999989</v>
      </c>
      <c r="Q95">
        <v>43.871099999999998</v>
      </c>
      <c r="R95">
        <v>17.28</v>
      </c>
      <c r="S95">
        <v>81.985264494706428</v>
      </c>
      <c r="T95">
        <v>52.631935505293583</v>
      </c>
      <c r="U95" s="114">
        <f t="shared" si="8"/>
        <v>273</v>
      </c>
      <c r="V95" s="112">
        <f t="shared" si="9"/>
        <v>0</v>
      </c>
    </row>
    <row r="96" spans="1:22">
      <c r="A96" t="s">
        <v>138</v>
      </c>
      <c r="B96">
        <f>PPCL!B96</f>
        <v>273</v>
      </c>
      <c r="C96">
        <f>PPCL!C96</f>
        <v>0</v>
      </c>
      <c r="D96">
        <f>PPCL!M96</f>
        <v>273</v>
      </c>
      <c r="E96">
        <f>PPCL!N96</f>
        <v>0</v>
      </c>
      <c r="F96">
        <f t="shared" si="10"/>
        <v>273</v>
      </c>
      <c r="G96">
        <f t="shared" si="11"/>
        <v>273</v>
      </c>
      <c r="H96" s="112"/>
      <c r="I96">
        <f>BRPL_EOD!AE96+BRPL_EOD!AF96</f>
        <v>77.23</v>
      </c>
      <c r="J96">
        <f>BYPL_EOD!AE96+BYPL_EOD!AF96</f>
        <v>43.87</v>
      </c>
      <c r="K96">
        <f>MES_EOD!AE96+MES_EOD!AF96</f>
        <v>17.28</v>
      </c>
      <c r="L96">
        <f>NDMC_EOD!AE96+NDMC_EOD!AF96</f>
        <v>81.98</v>
      </c>
      <c r="M96">
        <f>TPDDL_EOD!AE96+TPDDL_EOD!AF96</f>
        <v>52.63</v>
      </c>
      <c r="N96">
        <f t="shared" si="6"/>
        <v>272.99</v>
      </c>
      <c r="O96" s="112">
        <f t="shared" si="7"/>
        <v>9.9999999999909051E-3</v>
      </c>
      <c r="P96">
        <v>77.231699999999989</v>
      </c>
      <c r="Q96">
        <v>43.871099999999998</v>
      </c>
      <c r="R96">
        <v>17.28</v>
      </c>
      <c r="S96">
        <v>81.985264494706428</v>
      </c>
      <c r="T96">
        <v>52.631935505293583</v>
      </c>
      <c r="U96" s="114">
        <f t="shared" si="8"/>
        <v>273</v>
      </c>
      <c r="V96" s="112">
        <f t="shared" si="9"/>
        <v>0</v>
      </c>
    </row>
    <row r="97" spans="1:22">
      <c r="A97" t="s">
        <v>139</v>
      </c>
      <c r="B97">
        <f>PPCL!B97</f>
        <v>273</v>
      </c>
      <c r="C97">
        <f>PPCL!C97</f>
        <v>0</v>
      </c>
      <c r="D97">
        <f>PPCL!M97</f>
        <v>273</v>
      </c>
      <c r="E97">
        <f>PPCL!N97</f>
        <v>0</v>
      </c>
      <c r="F97">
        <f t="shared" si="10"/>
        <v>273</v>
      </c>
      <c r="G97">
        <f t="shared" si="11"/>
        <v>273</v>
      </c>
      <c r="H97" s="112"/>
      <c r="I97">
        <f>BRPL_EOD!AE97+BRPL_EOD!AF97</f>
        <v>77.23</v>
      </c>
      <c r="J97">
        <f>BYPL_EOD!AE97+BYPL_EOD!AF97</f>
        <v>43.87</v>
      </c>
      <c r="K97">
        <f>MES_EOD!AE97+MES_EOD!AF97</f>
        <v>17.28</v>
      </c>
      <c r="L97">
        <f>NDMC_EOD!AE97+NDMC_EOD!AF97</f>
        <v>81.98</v>
      </c>
      <c r="M97">
        <f>TPDDL_EOD!AE97+TPDDL_EOD!AF97</f>
        <v>52.63</v>
      </c>
      <c r="N97">
        <f t="shared" si="6"/>
        <v>272.99</v>
      </c>
      <c r="O97" s="112">
        <f t="shared" si="7"/>
        <v>9.9999999999909051E-3</v>
      </c>
      <c r="P97">
        <v>77.231699999999989</v>
      </c>
      <c r="Q97">
        <v>43.871099999999998</v>
      </c>
      <c r="R97">
        <v>17.28</v>
      </c>
      <c r="S97">
        <v>81.985264494706428</v>
      </c>
      <c r="T97">
        <v>52.631935505293583</v>
      </c>
      <c r="U97" s="114">
        <f t="shared" si="8"/>
        <v>273</v>
      </c>
      <c r="V97" s="112">
        <f t="shared" si="9"/>
        <v>0</v>
      </c>
    </row>
    <row r="98" spans="1:22">
      <c r="A98" t="s">
        <v>140</v>
      </c>
      <c r="B98">
        <f>PPCL!B98</f>
        <v>273</v>
      </c>
      <c r="C98">
        <f>PPCL!C98</f>
        <v>0</v>
      </c>
      <c r="D98">
        <f>PPCL!M98</f>
        <v>273</v>
      </c>
      <c r="E98">
        <f>PPCL!N98</f>
        <v>0</v>
      </c>
      <c r="F98">
        <f t="shared" si="10"/>
        <v>273</v>
      </c>
      <c r="G98">
        <f t="shared" si="11"/>
        <v>273</v>
      </c>
      <c r="H98" s="112"/>
      <c r="I98">
        <f>BRPL_EOD!AE98+BRPL_EOD!AF98</f>
        <v>77.23</v>
      </c>
      <c r="J98">
        <f>BYPL_EOD!AE98+BYPL_EOD!AF98</f>
        <v>43.87</v>
      </c>
      <c r="K98">
        <f>MES_EOD!AE98+MES_EOD!AF98</f>
        <v>17.28</v>
      </c>
      <c r="L98">
        <f>NDMC_EOD!AE98+NDMC_EOD!AF98</f>
        <v>81.98</v>
      </c>
      <c r="M98">
        <f>TPDDL_EOD!AE98+TPDDL_EOD!AF98</f>
        <v>52.63</v>
      </c>
      <c r="N98">
        <f t="shared" si="6"/>
        <v>272.99</v>
      </c>
      <c r="O98" s="112">
        <f t="shared" si="7"/>
        <v>9.9999999999909051E-3</v>
      </c>
      <c r="P98">
        <v>77.231699999999989</v>
      </c>
      <c r="Q98">
        <v>43.871099999999998</v>
      </c>
      <c r="R98">
        <v>17.28</v>
      </c>
      <c r="S98">
        <v>81.985264494706428</v>
      </c>
      <c r="T98">
        <v>52.631935505293583</v>
      </c>
      <c r="U98" s="114">
        <f t="shared" si="8"/>
        <v>273</v>
      </c>
      <c r="V98" s="112">
        <f t="shared" si="9"/>
        <v>0</v>
      </c>
    </row>
    <row r="99" spans="1:22">
      <c r="A99" s="114" t="s">
        <v>324</v>
      </c>
      <c r="B99" s="114">
        <f>SUM(B3:B98)/4000</f>
        <v>6.4467499999999998</v>
      </c>
      <c r="C99" s="114">
        <f t="shared" ref="C99:U99" si="12">SUM(C3:C98)/4000</f>
        <v>0.12375</v>
      </c>
      <c r="D99" s="114">
        <f t="shared" si="12"/>
        <v>6.4467499999999998</v>
      </c>
      <c r="E99" s="114">
        <f t="shared" si="12"/>
        <v>0.12375</v>
      </c>
      <c r="F99" s="114">
        <f t="shared" si="12"/>
        <v>6.5705</v>
      </c>
      <c r="G99" s="114">
        <f t="shared" si="12"/>
        <v>6.5705</v>
      </c>
      <c r="H99" s="114"/>
      <c r="I99" s="114">
        <f t="shared" si="12"/>
        <v>1.8647674999999966</v>
      </c>
      <c r="J99" s="114">
        <f t="shared" si="12"/>
        <v>1.0559349999999992</v>
      </c>
      <c r="K99" s="114">
        <f t="shared" si="12"/>
        <v>0.40958749999999977</v>
      </c>
      <c r="L99" s="114">
        <f t="shared" si="12"/>
        <v>1.9731449999999953</v>
      </c>
      <c r="M99" s="114">
        <f t="shared" si="12"/>
        <v>1.2668325000000003</v>
      </c>
      <c r="N99" s="114">
        <f t="shared" si="12"/>
        <v>6.5702675000000106</v>
      </c>
      <c r="O99" s="114">
        <f t="shared" si="12"/>
        <v>2.3249999999978854E-4</v>
      </c>
      <c r="P99" s="114">
        <f t="shared" si="12"/>
        <v>1.8647948320642895</v>
      </c>
      <c r="Q99" s="114">
        <f t="shared" si="12"/>
        <v>1.0559519265889767</v>
      </c>
      <c r="R99" s="114">
        <f t="shared" si="12"/>
        <v>0.40958749999999977</v>
      </c>
      <c r="S99" s="114">
        <f t="shared" si="12"/>
        <v>1.9733134024174812</v>
      </c>
      <c r="T99" s="114">
        <f t="shared" si="12"/>
        <v>1.2668523389292603</v>
      </c>
      <c r="U99" s="114">
        <f t="shared" si="12"/>
        <v>6.5705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abSelected="1"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13.09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34.17</v>
      </c>
      <c r="O3" s="112">
        <f t="shared" ref="O3:O66" si="1">G3-N3</f>
        <v>0.42999999999999972</v>
      </c>
      <c r="P3">
        <v>13.254726368159204</v>
      </c>
      <c r="Q3">
        <v>8.1006731050629206</v>
      </c>
      <c r="R3">
        <v>0</v>
      </c>
      <c r="S3">
        <v>2.1061750073163594</v>
      </c>
      <c r="T3">
        <v>11.138425519461515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13.09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34.17</v>
      </c>
      <c r="O4" s="112">
        <f t="shared" si="1"/>
        <v>0.42999999999999972</v>
      </c>
      <c r="P4">
        <v>13.254726368159204</v>
      </c>
      <c r="Q4">
        <v>8.1006731050629206</v>
      </c>
      <c r="R4">
        <v>0</v>
      </c>
      <c r="S4">
        <v>2.1061750073163594</v>
      </c>
      <c r="T4">
        <v>11.138425519461515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13.09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34.17</v>
      </c>
      <c r="O5" s="112">
        <f t="shared" si="1"/>
        <v>0.42999999999999972</v>
      </c>
      <c r="P5">
        <v>13.254726368159204</v>
      </c>
      <c r="Q5">
        <v>8.1006731050629206</v>
      </c>
      <c r="R5">
        <v>0</v>
      </c>
      <c r="S5">
        <v>2.1061750073163594</v>
      </c>
      <c r="T5">
        <v>11.138425519461515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13.09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34.17</v>
      </c>
      <c r="O6" s="112">
        <f t="shared" si="1"/>
        <v>0.42999999999999972</v>
      </c>
      <c r="P6">
        <v>13.254726368159204</v>
      </c>
      <c r="Q6">
        <v>8.1006731050629206</v>
      </c>
      <c r="R6">
        <v>0</v>
      </c>
      <c r="S6">
        <v>2.1061750073163594</v>
      </c>
      <c r="T6">
        <v>11.138425519461515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13.09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34.17</v>
      </c>
      <c r="O7" s="112">
        <f t="shared" si="1"/>
        <v>0.42999999999999972</v>
      </c>
      <c r="P7">
        <v>13.254726368159204</v>
      </c>
      <c r="Q7">
        <v>8.1006731050629206</v>
      </c>
      <c r="R7">
        <v>0</v>
      </c>
      <c r="S7">
        <v>2.1061750073163594</v>
      </c>
      <c r="T7">
        <v>11.138425519461515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13.09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34.17</v>
      </c>
      <c r="O8" s="112">
        <f t="shared" si="1"/>
        <v>0.42999999999999972</v>
      </c>
      <c r="P8">
        <v>13.254726368159204</v>
      </c>
      <c r="Q8">
        <v>8.1006731050629206</v>
      </c>
      <c r="R8">
        <v>0</v>
      </c>
      <c r="S8">
        <v>2.1061750073163594</v>
      </c>
      <c r="T8">
        <v>11.138425519461515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13.09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34.17</v>
      </c>
      <c r="O9" s="112">
        <f t="shared" si="1"/>
        <v>0.42999999999999972</v>
      </c>
      <c r="P9">
        <v>13.254726368159204</v>
      </c>
      <c r="Q9">
        <v>8.1006731050629206</v>
      </c>
      <c r="R9">
        <v>0</v>
      </c>
      <c r="S9">
        <v>2.1061750073163594</v>
      </c>
      <c r="T9">
        <v>11.138425519461515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13.09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34.17</v>
      </c>
      <c r="O10" s="112">
        <f t="shared" si="1"/>
        <v>0.42999999999999972</v>
      </c>
      <c r="P10">
        <v>13.254726368159204</v>
      </c>
      <c r="Q10">
        <v>8.1006731050629206</v>
      </c>
      <c r="R10">
        <v>0</v>
      </c>
      <c r="S10">
        <v>2.1061750073163594</v>
      </c>
      <c r="T10">
        <v>11.138425519461515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13.09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34.17</v>
      </c>
      <c r="O11" s="112">
        <f t="shared" si="1"/>
        <v>0.42999999999999972</v>
      </c>
      <c r="P11">
        <v>13.254726368159204</v>
      </c>
      <c r="Q11">
        <v>8.1006731050629206</v>
      </c>
      <c r="R11">
        <v>0</v>
      </c>
      <c r="S11">
        <v>2.1061750073163594</v>
      </c>
      <c r="T11">
        <v>11.138425519461515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13.09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34.17</v>
      </c>
      <c r="O12" s="112">
        <f t="shared" si="1"/>
        <v>0.42999999999999972</v>
      </c>
      <c r="P12">
        <v>13.254726368159204</v>
      </c>
      <c r="Q12">
        <v>8.1006731050629206</v>
      </c>
      <c r="R12">
        <v>0</v>
      </c>
      <c r="S12">
        <v>2.1061750073163594</v>
      </c>
      <c r="T12">
        <v>11.138425519461515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13.09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34.17</v>
      </c>
      <c r="O13" s="112">
        <f t="shared" si="1"/>
        <v>0.42999999999999972</v>
      </c>
      <c r="P13">
        <v>13.254726368159204</v>
      </c>
      <c r="Q13">
        <v>8.1006731050629206</v>
      </c>
      <c r="R13">
        <v>0</v>
      </c>
      <c r="S13">
        <v>2.1061750073163594</v>
      </c>
      <c r="T13">
        <v>11.138425519461515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13.09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34.17</v>
      </c>
      <c r="O14" s="112">
        <f t="shared" si="1"/>
        <v>0.42999999999999972</v>
      </c>
      <c r="P14">
        <v>13.254726368159204</v>
      </c>
      <c r="Q14">
        <v>8.1006731050629206</v>
      </c>
      <c r="R14">
        <v>0</v>
      </c>
      <c r="S14">
        <v>2.1061750073163594</v>
      </c>
      <c r="T14">
        <v>11.138425519461515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75</v>
      </c>
      <c r="G15">
        <f t="shared" si="5"/>
        <v>35.6</v>
      </c>
      <c r="H15" s="112"/>
      <c r="I15">
        <f>BRPL_EOD!AA15+BRPL_EOD!AB15</f>
        <v>14.09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35.17</v>
      </c>
      <c r="O15" s="112">
        <f t="shared" si="1"/>
        <v>0.42999999999999972</v>
      </c>
      <c r="P15">
        <v>14.262268979243673</v>
      </c>
      <c r="Q15">
        <v>8.0978106340631211</v>
      </c>
      <c r="R15">
        <v>0</v>
      </c>
      <c r="S15">
        <v>2.1054307648564117</v>
      </c>
      <c r="T15">
        <v>11.134489621836792</v>
      </c>
      <c r="U15" s="114">
        <f t="shared" si="2"/>
        <v>35.599999999999994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75</v>
      </c>
      <c r="G16">
        <f t="shared" si="5"/>
        <v>35.6</v>
      </c>
      <c r="H16" s="112"/>
      <c r="I16">
        <f>BRPL_EOD!AA16+BRPL_EOD!AB16</f>
        <v>14.09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35.17</v>
      </c>
      <c r="O16" s="112">
        <f t="shared" si="1"/>
        <v>0.42999999999999972</v>
      </c>
      <c r="P16">
        <v>14.262268979243673</v>
      </c>
      <c r="Q16">
        <v>8.0978106340631211</v>
      </c>
      <c r="R16">
        <v>0</v>
      </c>
      <c r="S16">
        <v>2.1054307648564117</v>
      </c>
      <c r="T16">
        <v>11.134489621836792</v>
      </c>
      <c r="U16" s="114">
        <f t="shared" si="2"/>
        <v>35.599999999999994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75</v>
      </c>
      <c r="G17">
        <f t="shared" si="5"/>
        <v>35.6</v>
      </c>
      <c r="H17" s="112"/>
      <c r="I17">
        <f>BRPL_EOD!AA17+BRPL_EOD!AB17</f>
        <v>14.09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35.17</v>
      </c>
      <c r="O17" s="112">
        <f t="shared" si="1"/>
        <v>0.42999999999999972</v>
      </c>
      <c r="P17">
        <v>14.262268979243673</v>
      </c>
      <c r="Q17">
        <v>8.0978106340631211</v>
      </c>
      <c r="R17">
        <v>0</v>
      </c>
      <c r="S17">
        <v>2.1054307648564117</v>
      </c>
      <c r="T17">
        <v>11.134489621836792</v>
      </c>
      <c r="U17" s="114">
        <f t="shared" si="2"/>
        <v>35.599999999999994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75</v>
      </c>
      <c r="G18">
        <f t="shared" si="5"/>
        <v>35.6</v>
      </c>
      <c r="H18" s="112"/>
      <c r="I18">
        <f>BRPL_EOD!AA18+BRPL_EOD!AB18</f>
        <v>14.09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35.17</v>
      </c>
      <c r="O18" s="112">
        <f t="shared" si="1"/>
        <v>0.42999999999999972</v>
      </c>
      <c r="P18">
        <v>14.262268979243673</v>
      </c>
      <c r="Q18">
        <v>8.0978106340631211</v>
      </c>
      <c r="R18">
        <v>0</v>
      </c>
      <c r="S18">
        <v>2.1054307648564117</v>
      </c>
      <c r="T18">
        <v>11.134489621836792</v>
      </c>
      <c r="U18" s="114">
        <f t="shared" si="2"/>
        <v>35.599999999999994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75</v>
      </c>
      <c r="G19">
        <f t="shared" si="5"/>
        <v>35.6</v>
      </c>
      <c r="H19" s="112"/>
      <c r="I19">
        <f>BRPL_EOD!AA19+BRPL_EOD!AB19</f>
        <v>14.09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35.17</v>
      </c>
      <c r="O19" s="112">
        <f t="shared" si="1"/>
        <v>0.42999999999999972</v>
      </c>
      <c r="P19">
        <v>14.262268979243673</v>
      </c>
      <c r="Q19">
        <v>8.0978106340631211</v>
      </c>
      <c r="R19">
        <v>0</v>
      </c>
      <c r="S19">
        <v>2.1054307648564117</v>
      </c>
      <c r="T19">
        <v>11.134489621836792</v>
      </c>
      <c r="U19" s="114">
        <f t="shared" si="2"/>
        <v>35.599999999999994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75</v>
      </c>
      <c r="G20">
        <f t="shared" si="5"/>
        <v>35.6</v>
      </c>
      <c r="H20" s="112"/>
      <c r="I20">
        <f>BRPL_EOD!AA20+BRPL_EOD!AB20</f>
        <v>14.09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35.17</v>
      </c>
      <c r="O20" s="112">
        <f t="shared" si="1"/>
        <v>0.42999999999999972</v>
      </c>
      <c r="P20">
        <v>14.262268979243673</v>
      </c>
      <c r="Q20">
        <v>8.0978106340631211</v>
      </c>
      <c r="R20">
        <v>0</v>
      </c>
      <c r="S20">
        <v>2.1054307648564117</v>
      </c>
      <c r="T20">
        <v>11.134489621836792</v>
      </c>
      <c r="U20" s="114">
        <f t="shared" si="2"/>
        <v>35.599999999999994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75</v>
      </c>
      <c r="G21">
        <f t="shared" si="5"/>
        <v>35.6</v>
      </c>
      <c r="H21" s="112"/>
      <c r="I21">
        <f>BRPL_EOD!AA21+BRPL_EOD!AB21</f>
        <v>14.09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35.17</v>
      </c>
      <c r="O21" s="112">
        <f t="shared" si="1"/>
        <v>0.42999999999999972</v>
      </c>
      <c r="P21">
        <v>14.262268979243673</v>
      </c>
      <c r="Q21">
        <v>8.0978106340631211</v>
      </c>
      <c r="R21">
        <v>0</v>
      </c>
      <c r="S21">
        <v>2.1054307648564117</v>
      </c>
      <c r="T21">
        <v>11.134489621836792</v>
      </c>
      <c r="U21" s="114">
        <f t="shared" si="2"/>
        <v>35.599999999999994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75</v>
      </c>
      <c r="G22">
        <f t="shared" si="5"/>
        <v>35.6</v>
      </c>
      <c r="H22" s="112"/>
      <c r="I22">
        <f>BRPL_EOD!AA22+BRPL_EOD!AB22</f>
        <v>14.09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35.17</v>
      </c>
      <c r="O22" s="112">
        <f t="shared" si="1"/>
        <v>0.42999999999999972</v>
      </c>
      <c r="P22">
        <v>14.262268979243673</v>
      </c>
      <c r="Q22">
        <v>8.0978106340631211</v>
      </c>
      <c r="R22">
        <v>0</v>
      </c>
      <c r="S22">
        <v>2.1054307648564117</v>
      </c>
      <c r="T22">
        <v>11.134489621836792</v>
      </c>
      <c r="U22" s="114">
        <f t="shared" si="2"/>
        <v>35.599999999999994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75</v>
      </c>
      <c r="G23">
        <f t="shared" si="5"/>
        <v>35.6</v>
      </c>
      <c r="H23" s="112"/>
      <c r="I23">
        <f>BRPL_EOD!AA23+BRPL_EOD!AB23</f>
        <v>14.09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35.17</v>
      </c>
      <c r="O23" s="112">
        <f t="shared" si="1"/>
        <v>0.42999999999999972</v>
      </c>
      <c r="P23">
        <v>14.262268979243673</v>
      </c>
      <c r="Q23">
        <v>8.0978106340631211</v>
      </c>
      <c r="R23">
        <v>0</v>
      </c>
      <c r="S23">
        <v>2.1054307648564117</v>
      </c>
      <c r="T23">
        <v>11.134489621836792</v>
      </c>
      <c r="U23" s="114">
        <f t="shared" si="2"/>
        <v>35.599999999999994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75</v>
      </c>
      <c r="G24">
        <f t="shared" si="5"/>
        <v>35.6</v>
      </c>
      <c r="H24" s="112"/>
      <c r="I24">
        <f>BRPL_EOD!AA24+BRPL_EOD!AB24</f>
        <v>14.09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35.17</v>
      </c>
      <c r="O24" s="112">
        <f t="shared" si="1"/>
        <v>0.42999999999999972</v>
      </c>
      <c r="P24">
        <v>14.262268979243673</v>
      </c>
      <c r="Q24">
        <v>8.0978106340631211</v>
      </c>
      <c r="R24">
        <v>0</v>
      </c>
      <c r="S24">
        <v>2.1054307648564117</v>
      </c>
      <c r="T24">
        <v>11.134489621836792</v>
      </c>
      <c r="U24" s="114">
        <f t="shared" si="2"/>
        <v>35.599999999999994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75</v>
      </c>
      <c r="G25">
        <f t="shared" si="5"/>
        <v>35.6</v>
      </c>
      <c r="H25" s="112"/>
      <c r="I25">
        <f>BRPL_EOD!AA25+BRPL_EOD!AB25</f>
        <v>14.09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35.17</v>
      </c>
      <c r="O25" s="112">
        <f t="shared" si="1"/>
        <v>0.42999999999999972</v>
      </c>
      <c r="P25">
        <v>14.262268979243673</v>
      </c>
      <c r="Q25">
        <v>8.0978106340631211</v>
      </c>
      <c r="R25">
        <v>0</v>
      </c>
      <c r="S25">
        <v>2.1054307648564117</v>
      </c>
      <c r="T25">
        <v>11.134489621836792</v>
      </c>
      <c r="U25" s="114">
        <f t="shared" si="2"/>
        <v>35.599999999999994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75</v>
      </c>
      <c r="G26">
        <f t="shared" si="5"/>
        <v>35.6</v>
      </c>
      <c r="H26" s="112"/>
      <c r="I26">
        <f>BRPL_EOD!AA26+BRPL_EOD!AB26</f>
        <v>14.09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35.17</v>
      </c>
      <c r="O26" s="112">
        <f t="shared" si="1"/>
        <v>0.42999999999999972</v>
      </c>
      <c r="P26">
        <v>14.262268979243673</v>
      </c>
      <c r="Q26">
        <v>8.0978106340631211</v>
      </c>
      <c r="R26">
        <v>0</v>
      </c>
      <c r="S26">
        <v>2.1054307648564117</v>
      </c>
      <c r="T26">
        <v>11.134489621836792</v>
      </c>
      <c r="U26" s="114">
        <f t="shared" si="2"/>
        <v>35.599999999999994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75</v>
      </c>
      <c r="G27">
        <f t="shared" si="5"/>
        <v>35.6</v>
      </c>
      <c r="H27" s="112"/>
      <c r="I27">
        <f>BRPL_EOD!AA27+BRPL_EOD!AB27</f>
        <v>14.09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35.17</v>
      </c>
      <c r="O27" s="112">
        <f t="shared" si="1"/>
        <v>0.42999999999999972</v>
      </c>
      <c r="P27">
        <v>14.262268979243673</v>
      </c>
      <c r="Q27">
        <v>8.0978106340631211</v>
      </c>
      <c r="R27">
        <v>0</v>
      </c>
      <c r="S27">
        <v>2.1054307648564117</v>
      </c>
      <c r="T27">
        <v>11.134489621836792</v>
      </c>
      <c r="U27" s="114">
        <f t="shared" si="2"/>
        <v>35.599999999999994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75</v>
      </c>
      <c r="G28">
        <f t="shared" si="5"/>
        <v>35.6</v>
      </c>
      <c r="H28" s="112"/>
      <c r="I28">
        <f>BRPL_EOD!AA28+BRPL_EOD!AB28</f>
        <v>14.09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35.17</v>
      </c>
      <c r="O28" s="112">
        <f t="shared" si="1"/>
        <v>0.42999999999999972</v>
      </c>
      <c r="P28">
        <v>14.262268979243673</v>
      </c>
      <c r="Q28">
        <v>8.0978106340631211</v>
      </c>
      <c r="R28">
        <v>0</v>
      </c>
      <c r="S28">
        <v>2.1054307648564117</v>
      </c>
      <c r="T28">
        <v>11.134489621836792</v>
      </c>
      <c r="U28" s="114">
        <f t="shared" si="2"/>
        <v>35.599999999999994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75</v>
      </c>
      <c r="G29">
        <f t="shared" si="5"/>
        <v>35.6</v>
      </c>
      <c r="H29" s="112"/>
      <c r="I29">
        <f>BRPL_EOD!AA29+BRPL_EOD!AB29</f>
        <v>14.09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35.17</v>
      </c>
      <c r="O29" s="112">
        <f t="shared" si="1"/>
        <v>0.42999999999999972</v>
      </c>
      <c r="P29">
        <v>14.262268979243673</v>
      </c>
      <c r="Q29">
        <v>8.0978106340631211</v>
      </c>
      <c r="R29">
        <v>0</v>
      </c>
      <c r="S29">
        <v>2.1054307648564117</v>
      </c>
      <c r="T29">
        <v>11.134489621836792</v>
      </c>
      <c r="U29" s="114">
        <f t="shared" si="2"/>
        <v>35.599999999999994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75</v>
      </c>
      <c r="G30">
        <f t="shared" si="5"/>
        <v>35.6</v>
      </c>
      <c r="H30" s="112"/>
      <c r="I30">
        <f>BRPL_EOD!AA30+BRPL_EOD!AB30</f>
        <v>14.09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35.17</v>
      </c>
      <c r="O30" s="112">
        <f t="shared" si="1"/>
        <v>0.42999999999999972</v>
      </c>
      <c r="P30">
        <v>14.262268979243673</v>
      </c>
      <c r="Q30">
        <v>8.0978106340631211</v>
      </c>
      <c r="R30">
        <v>0</v>
      </c>
      <c r="S30">
        <v>2.1054307648564117</v>
      </c>
      <c r="T30">
        <v>11.134489621836792</v>
      </c>
      <c r="U30" s="114">
        <f t="shared" si="2"/>
        <v>35.599999999999994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75</v>
      </c>
      <c r="G31">
        <f t="shared" si="5"/>
        <v>37.6</v>
      </c>
      <c r="H31" s="112"/>
      <c r="I31">
        <f>BRPL_EOD!AA31+BRPL_EOD!AB31</f>
        <v>15.51</v>
      </c>
      <c r="J31">
        <f>BYPL_EOD!AA31+BYPL_EOD!AB31</f>
        <v>8.49</v>
      </c>
      <c r="K31">
        <f>MES_EOD!AA31+MES_EOD!AB31</f>
        <v>0</v>
      </c>
      <c r="L31">
        <f>NDMC_EOD!AA31+NDMC_EOD!AB31</f>
        <v>2.08</v>
      </c>
      <c r="M31">
        <f>TPDDL_EOD!AA31+TPDDL_EOD!AB31</f>
        <v>11.08</v>
      </c>
      <c r="N31">
        <f t="shared" si="0"/>
        <v>37.159999999999997</v>
      </c>
      <c r="O31" s="112">
        <f t="shared" si="1"/>
        <v>0.44000000000000483</v>
      </c>
      <c r="P31">
        <v>15.693649085037677</v>
      </c>
      <c r="Q31">
        <v>8.5905274488697536</v>
      </c>
      <c r="R31">
        <v>0</v>
      </c>
      <c r="S31">
        <v>2.1046286329386441</v>
      </c>
      <c r="T31">
        <v>11.211194833153931</v>
      </c>
      <c r="U31" s="114">
        <f t="shared" si="2"/>
        <v>37.600000000000009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75</v>
      </c>
      <c r="G32">
        <f t="shared" si="5"/>
        <v>37.6</v>
      </c>
      <c r="H32" s="112"/>
      <c r="I32">
        <f>BRPL_EOD!AA32+BRPL_EOD!AB32</f>
        <v>15.51</v>
      </c>
      <c r="J32">
        <f>BYPL_EOD!AA32+BYPL_EOD!AB32</f>
        <v>8.49</v>
      </c>
      <c r="K32">
        <f>MES_EOD!AA32+MES_EOD!AB32</f>
        <v>0</v>
      </c>
      <c r="L32">
        <f>NDMC_EOD!AA32+NDMC_EOD!AB32</f>
        <v>2.08</v>
      </c>
      <c r="M32">
        <f>TPDDL_EOD!AA32+TPDDL_EOD!AB32</f>
        <v>11.08</v>
      </c>
      <c r="N32">
        <f t="shared" si="0"/>
        <v>37.159999999999997</v>
      </c>
      <c r="O32" s="112">
        <f t="shared" si="1"/>
        <v>0.44000000000000483</v>
      </c>
      <c r="P32">
        <v>15.693649085037677</v>
      </c>
      <c r="Q32">
        <v>8.5905274488697536</v>
      </c>
      <c r="R32">
        <v>0</v>
      </c>
      <c r="S32">
        <v>2.1046286329386441</v>
      </c>
      <c r="T32">
        <v>11.211194833153931</v>
      </c>
      <c r="U32" s="114">
        <f t="shared" si="2"/>
        <v>37.600000000000009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75</v>
      </c>
      <c r="G33">
        <f t="shared" si="5"/>
        <v>37.6</v>
      </c>
      <c r="H33" s="112"/>
      <c r="I33">
        <f>BRPL_EOD!AA33+BRPL_EOD!AB33</f>
        <v>15.51</v>
      </c>
      <c r="J33">
        <f>BYPL_EOD!AA33+BYPL_EOD!AB33</f>
        <v>8.49</v>
      </c>
      <c r="K33">
        <f>MES_EOD!AA33+MES_EOD!AB33</f>
        <v>0</v>
      </c>
      <c r="L33">
        <f>NDMC_EOD!AA33+NDMC_EOD!AB33</f>
        <v>2.08</v>
      </c>
      <c r="M33">
        <f>TPDDL_EOD!AA33+TPDDL_EOD!AB33</f>
        <v>11.08</v>
      </c>
      <c r="N33">
        <f t="shared" si="0"/>
        <v>37.159999999999997</v>
      </c>
      <c r="O33" s="112">
        <f t="shared" si="1"/>
        <v>0.44000000000000483</v>
      </c>
      <c r="P33">
        <v>15.693649085037677</v>
      </c>
      <c r="Q33">
        <v>8.5905274488697536</v>
      </c>
      <c r="R33">
        <v>0</v>
      </c>
      <c r="S33">
        <v>2.1046286329386441</v>
      </c>
      <c r="T33">
        <v>11.211194833153931</v>
      </c>
      <c r="U33" s="114">
        <f t="shared" si="2"/>
        <v>37.600000000000009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75</v>
      </c>
      <c r="G34">
        <f t="shared" si="5"/>
        <v>37.6</v>
      </c>
      <c r="H34" s="112"/>
      <c r="I34">
        <f>BRPL_EOD!AA34+BRPL_EOD!AB34</f>
        <v>15.51</v>
      </c>
      <c r="J34">
        <f>BYPL_EOD!AA34+BYPL_EOD!AB34</f>
        <v>8.49</v>
      </c>
      <c r="K34">
        <f>MES_EOD!AA34+MES_EOD!AB34</f>
        <v>0</v>
      </c>
      <c r="L34">
        <f>NDMC_EOD!AA34+NDMC_EOD!AB34</f>
        <v>2.08</v>
      </c>
      <c r="M34">
        <f>TPDDL_EOD!AA34+TPDDL_EOD!AB34</f>
        <v>11.08</v>
      </c>
      <c r="N34">
        <f t="shared" si="0"/>
        <v>37.159999999999997</v>
      </c>
      <c r="O34" s="112">
        <f t="shared" si="1"/>
        <v>0.44000000000000483</v>
      </c>
      <c r="P34">
        <v>15.693649085037677</v>
      </c>
      <c r="Q34">
        <v>8.5905274488697536</v>
      </c>
      <c r="R34">
        <v>0</v>
      </c>
      <c r="S34">
        <v>2.1046286329386441</v>
      </c>
      <c r="T34">
        <v>11.211194833153931</v>
      </c>
      <c r="U34" s="114">
        <f t="shared" si="2"/>
        <v>37.600000000000009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75</v>
      </c>
      <c r="G35">
        <f t="shared" si="5"/>
        <v>35.6</v>
      </c>
      <c r="H35" s="112"/>
      <c r="I35">
        <f>BRPL_EOD!AA35+BRPL_EOD!AB35</f>
        <v>14.09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35.17</v>
      </c>
      <c r="O35" s="112">
        <f t="shared" si="1"/>
        <v>0.42999999999999972</v>
      </c>
      <c r="P35">
        <v>14.262268979243673</v>
      </c>
      <c r="Q35">
        <v>8.0978106340631211</v>
      </c>
      <c r="R35">
        <v>0</v>
      </c>
      <c r="S35">
        <v>2.1054307648564117</v>
      </c>
      <c r="T35">
        <v>11.134489621836792</v>
      </c>
      <c r="U35" s="114">
        <f t="shared" si="2"/>
        <v>35.599999999999994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75</v>
      </c>
      <c r="G36">
        <f t="shared" si="5"/>
        <v>35.6</v>
      </c>
      <c r="H36" s="112"/>
      <c r="I36">
        <f>BRPL_EOD!AA36+BRPL_EOD!AB36</f>
        <v>14.09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35.17</v>
      </c>
      <c r="O36" s="112">
        <f t="shared" si="1"/>
        <v>0.42999999999999972</v>
      </c>
      <c r="P36">
        <v>14.262268979243673</v>
      </c>
      <c r="Q36">
        <v>8.0978106340631211</v>
      </c>
      <c r="R36">
        <v>0</v>
      </c>
      <c r="S36">
        <v>2.1054307648564117</v>
      </c>
      <c r="T36">
        <v>11.134489621836792</v>
      </c>
      <c r="U36" s="114">
        <f t="shared" si="2"/>
        <v>35.599999999999994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75</v>
      </c>
      <c r="G37">
        <f t="shared" si="5"/>
        <v>35.6</v>
      </c>
      <c r="H37" s="112"/>
      <c r="I37">
        <f>BRPL_EOD!AA37+BRPL_EOD!AB37</f>
        <v>14.09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35.17</v>
      </c>
      <c r="O37" s="112">
        <f t="shared" si="1"/>
        <v>0.42999999999999972</v>
      </c>
      <c r="P37">
        <v>14.262268979243673</v>
      </c>
      <c r="Q37">
        <v>8.0978106340631211</v>
      </c>
      <c r="R37">
        <v>0</v>
      </c>
      <c r="S37">
        <v>2.1054307648564117</v>
      </c>
      <c r="T37">
        <v>11.134489621836792</v>
      </c>
      <c r="U37" s="114">
        <f t="shared" si="2"/>
        <v>35.599999999999994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75</v>
      </c>
      <c r="G38">
        <f t="shared" si="5"/>
        <v>35.6</v>
      </c>
      <c r="H38" s="112"/>
      <c r="I38">
        <f>BRPL_EOD!AA38+BRPL_EOD!AB38</f>
        <v>14.09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35.17</v>
      </c>
      <c r="O38" s="112">
        <f t="shared" si="1"/>
        <v>0.42999999999999972</v>
      </c>
      <c r="P38">
        <v>14.262268979243673</v>
      </c>
      <c r="Q38">
        <v>8.0978106340631211</v>
      </c>
      <c r="R38">
        <v>0</v>
      </c>
      <c r="S38">
        <v>2.1054307648564117</v>
      </c>
      <c r="T38">
        <v>11.134489621836792</v>
      </c>
      <c r="U38" s="114">
        <f t="shared" si="2"/>
        <v>35.599999999999994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75</v>
      </c>
      <c r="G39">
        <f t="shared" si="5"/>
        <v>35.6</v>
      </c>
      <c r="H39" s="112"/>
      <c r="I39">
        <f>BRPL_EOD!AA39+BRPL_EOD!AB39</f>
        <v>14.09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35.17</v>
      </c>
      <c r="O39" s="112">
        <f t="shared" si="1"/>
        <v>0.42999999999999972</v>
      </c>
      <c r="P39">
        <v>14.262268979243673</v>
      </c>
      <c r="Q39">
        <v>8.0978106340631211</v>
      </c>
      <c r="R39">
        <v>0</v>
      </c>
      <c r="S39">
        <v>2.1054307648564117</v>
      </c>
      <c r="T39">
        <v>11.134489621836792</v>
      </c>
      <c r="U39" s="114">
        <f t="shared" si="2"/>
        <v>35.599999999999994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75</v>
      </c>
      <c r="G40">
        <f t="shared" si="5"/>
        <v>35.6</v>
      </c>
      <c r="H40" s="112"/>
      <c r="I40">
        <f>BRPL_EOD!AA40+BRPL_EOD!AB40</f>
        <v>14.09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35.17</v>
      </c>
      <c r="O40" s="112">
        <f t="shared" si="1"/>
        <v>0.42999999999999972</v>
      </c>
      <c r="P40">
        <v>14.262268979243673</v>
      </c>
      <c r="Q40">
        <v>8.0978106340631211</v>
      </c>
      <c r="R40">
        <v>0</v>
      </c>
      <c r="S40">
        <v>2.1054307648564117</v>
      </c>
      <c r="T40">
        <v>11.134489621836792</v>
      </c>
      <c r="U40" s="114">
        <f t="shared" si="2"/>
        <v>35.599999999999994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75</v>
      </c>
      <c r="G41">
        <f t="shared" si="5"/>
        <v>35.6</v>
      </c>
      <c r="H41" s="112"/>
      <c r="I41">
        <f>BRPL_EOD!AA41+BRPL_EOD!AB41</f>
        <v>14.09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35.17</v>
      </c>
      <c r="O41" s="112">
        <f t="shared" si="1"/>
        <v>0.42999999999999972</v>
      </c>
      <c r="P41">
        <v>14.262268979243673</v>
      </c>
      <c r="Q41">
        <v>8.0978106340631211</v>
      </c>
      <c r="R41">
        <v>0</v>
      </c>
      <c r="S41">
        <v>2.1054307648564117</v>
      </c>
      <c r="T41">
        <v>11.134489621836792</v>
      </c>
      <c r="U41" s="114">
        <f t="shared" si="2"/>
        <v>35.599999999999994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75</v>
      </c>
      <c r="G42">
        <f t="shared" si="5"/>
        <v>35.6</v>
      </c>
      <c r="H42" s="112"/>
      <c r="I42">
        <f>BRPL_EOD!AA42+BRPL_EOD!AB42</f>
        <v>14.09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35.17</v>
      </c>
      <c r="O42" s="112">
        <f t="shared" si="1"/>
        <v>0.42999999999999972</v>
      </c>
      <c r="P42">
        <v>14.262268979243673</v>
      </c>
      <c r="Q42">
        <v>8.0978106340631211</v>
      </c>
      <c r="R42">
        <v>0</v>
      </c>
      <c r="S42">
        <v>2.1054307648564117</v>
      </c>
      <c r="T42">
        <v>11.134489621836792</v>
      </c>
      <c r="U42" s="114">
        <f t="shared" si="2"/>
        <v>35.599999999999994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75</v>
      </c>
      <c r="G43">
        <f t="shared" si="5"/>
        <v>35.6</v>
      </c>
      <c r="H43" s="112"/>
      <c r="I43">
        <f>BRPL_EOD!AA43+BRPL_EOD!AB43</f>
        <v>14.09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35.17</v>
      </c>
      <c r="O43" s="112">
        <f t="shared" si="1"/>
        <v>0.42999999999999972</v>
      </c>
      <c r="P43">
        <v>14.262268979243673</v>
      </c>
      <c r="Q43">
        <v>8.0978106340631211</v>
      </c>
      <c r="R43">
        <v>0</v>
      </c>
      <c r="S43">
        <v>2.1054307648564117</v>
      </c>
      <c r="T43">
        <v>11.134489621836792</v>
      </c>
      <c r="U43" s="114">
        <f t="shared" si="2"/>
        <v>35.599999999999994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75</v>
      </c>
      <c r="G44">
        <f t="shared" si="5"/>
        <v>35.6</v>
      </c>
      <c r="H44" s="112"/>
      <c r="I44">
        <f>BRPL_EOD!AA44+BRPL_EOD!AB44</f>
        <v>14.09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35.17</v>
      </c>
      <c r="O44" s="112">
        <f t="shared" si="1"/>
        <v>0.42999999999999972</v>
      </c>
      <c r="P44">
        <v>14.262268979243673</v>
      </c>
      <c r="Q44">
        <v>8.0978106340631211</v>
      </c>
      <c r="R44">
        <v>0</v>
      </c>
      <c r="S44">
        <v>2.1054307648564117</v>
      </c>
      <c r="T44">
        <v>11.134489621836792</v>
      </c>
      <c r="U44" s="114">
        <f t="shared" si="2"/>
        <v>35.599999999999994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75</v>
      </c>
      <c r="G45">
        <f t="shared" si="5"/>
        <v>35.6</v>
      </c>
      <c r="H45" s="112"/>
      <c r="I45">
        <f>BRPL_EOD!AA45+BRPL_EOD!AB45</f>
        <v>14.09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35.17</v>
      </c>
      <c r="O45" s="112">
        <f t="shared" si="1"/>
        <v>0.42999999999999972</v>
      </c>
      <c r="P45">
        <v>14.262268979243673</v>
      </c>
      <c r="Q45">
        <v>8.0978106340631211</v>
      </c>
      <c r="R45">
        <v>0</v>
      </c>
      <c r="S45">
        <v>2.1054307648564117</v>
      </c>
      <c r="T45">
        <v>11.134489621836792</v>
      </c>
      <c r="U45" s="114">
        <f t="shared" si="2"/>
        <v>35.599999999999994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75</v>
      </c>
      <c r="G46">
        <f t="shared" si="5"/>
        <v>35.6</v>
      </c>
      <c r="H46" s="112"/>
      <c r="I46">
        <f>BRPL_EOD!AA46+BRPL_EOD!AB46</f>
        <v>14.09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35.17</v>
      </c>
      <c r="O46" s="112">
        <f t="shared" si="1"/>
        <v>0.42999999999999972</v>
      </c>
      <c r="P46">
        <v>14.262268979243673</v>
      </c>
      <c r="Q46">
        <v>8.0978106340631211</v>
      </c>
      <c r="R46">
        <v>0</v>
      </c>
      <c r="S46">
        <v>2.1054307648564117</v>
      </c>
      <c r="T46">
        <v>11.134489621836792</v>
      </c>
      <c r="U46" s="114">
        <f t="shared" si="2"/>
        <v>35.599999999999994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75</v>
      </c>
      <c r="G47">
        <f t="shared" si="5"/>
        <v>35.6</v>
      </c>
      <c r="H47" s="112"/>
      <c r="I47">
        <f>BRPL_EOD!AA47+BRPL_EOD!AB47</f>
        <v>14.09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35.17</v>
      </c>
      <c r="O47" s="112">
        <f t="shared" si="1"/>
        <v>0.42999999999999972</v>
      </c>
      <c r="P47">
        <v>14.262268979243673</v>
      </c>
      <c r="Q47">
        <v>8.0978106340631211</v>
      </c>
      <c r="R47">
        <v>0</v>
      </c>
      <c r="S47">
        <v>2.1054307648564117</v>
      </c>
      <c r="T47">
        <v>11.134489621836792</v>
      </c>
      <c r="U47" s="114">
        <f t="shared" si="2"/>
        <v>35.599999999999994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75</v>
      </c>
      <c r="G48">
        <f t="shared" si="5"/>
        <v>35.6</v>
      </c>
      <c r="H48" s="112"/>
      <c r="I48">
        <f>BRPL_EOD!AA48+BRPL_EOD!AB48</f>
        <v>14.09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35.17</v>
      </c>
      <c r="O48" s="112">
        <f t="shared" si="1"/>
        <v>0.42999999999999972</v>
      </c>
      <c r="P48">
        <v>14.262268979243673</v>
      </c>
      <c r="Q48">
        <v>8.0978106340631211</v>
      </c>
      <c r="R48">
        <v>0</v>
      </c>
      <c r="S48">
        <v>2.1054307648564117</v>
      </c>
      <c r="T48">
        <v>11.134489621836792</v>
      </c>
      <c r="U48" s="114">
        <f t="shared" si="2"/>
        <v>35.599999999999994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75</v>
      </c>
      <c r="G49">
        <f t="shared" si="5"/>
        <v>35.6</v>
      </c>
      <c r="H49" s="112"/>
      <c r="I49">
        <f>BRPL_EOD!AA49+BRPL_EOD!AB49</f>
        <v>14.09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35.17</v>
      </c>
      <c r="O49" s="112">
        <f t="shared" si="1"/>
        <v>0.42999999999999972</v>
      </c>
      <c r="P49">
        <v>14.262268979243673</v>
      </c>
      <c r="Q49">
        <v>8.0978106340631211</v>
      </c>
      <c r="R49">
        <v>0</v>
      </c>
      <c r="S49">
        <v>2.1054307648564117</v>
      </c>
      <c r="T49">
        <v>11.134489621836792</v>
      </c>
      <c r="U49" s="114">
        <f t="shared" si="2"/>
        <v>35.599999999999994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75</v>
      </c>
      <c r="G50">
        <f t="shared" si="5"/>
        <v>35.6</v>
      </c>
      <c r="H50" s="112"/>
      <c r="I50">
        <f>BRPL_EOD!AA50+BRPL_EOD!AB50</f>
        <v>14.09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35.17</v>
      </c>
      <c r="O50" s="112">
        <f t="shared" si="1"/>
        <v>0.42999999999999972</v>
      </c>
      <c r="P50">
        <v>14.262268979243673</v>
      </c>
      <c r="Q50">
        <v>8.0978106340631211</v>
      </c>
      <c r="R50">
        <v>0</v>
      </c>
      <c r="S50">
        <v>2.1054307648564117</v>
      </c>
      <c r="T50">
        <v>11.134489621836792</v>
      </c>
      <c r="U50" s="114">
        <f t="shared" si="2"/>
        <v>35.599999999999994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75</v>
      </c>
      <c r="G51">
        <f t="shared" si="5"/>
        <v>35.6</v>
      </c>
      <c r="H51" s="112"/>
      <c r="I51">
        <f>BRPL_EOD!AA51+BRPL_EOD!AB51</f>
        <v>14.09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35.17</v>
      </c>
      <c r="O51" s="112">
        <f t="shared" si="1"/>
        <v>0.42999999999999972</v>
      </c>
      <c r="P51">
        <v>14.262268979243673</v>
      </c>
      <c r="Q51">
        <v>8.0978106340631211</v>
      </c>
      <c r="R51">
        <v>0</v>
      </c>
      <c r="S51">
        <v>2.1054307648564117</v>
      </c>
      <c r="T51">
        <v>11.134489621836792</v>
      </c>
      <c r="U51" s="114">
        <f t="shared" si="2"/>
        <v>35.599999999999994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75</v>
      </c>
      <c r="G52">
        <f t="shared" si="5"/>
        <v>35.6</v>
      </c>
      <c r="H52" s="112"/>
      <c r="I52">
        <f>BRPL_EOD!AA52+BRPL_EOD!AB52</f>
        <v>14.09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35.17</v>
      </c>
      <c r="O52" s="112">
        <f t="shared" si="1"/>
        <v>0.42999999999999972</v>
      </c>
      <c r="P52">
        <v>14.262268979243673</v>
      </c>
      <c r="Q52">
        <v>8.0978106340631211</v>
      </c>
      <c r="R52">
        <v>0</v>
      </c>
      <c r="S52">
        <v>2.1054307648564117</v>
      </c>
      <c r="T52">
        <v>11.134489621836792</v>
      </c>
      <c r="U52" s="114">
        <f t="shared" si="2"/>
        <v>35.599999999999994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75</v>
      </c>
      <c r="G53">
        <f t="shared" si="5"/>
        <v>35.6</v>
      </c>
      <c r="H53" s="112"/>
      <c r="I53">
        <f>BRPL_EOD!AA53+BRPL_EOD!AB53</f>
        <v>14.09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35.17</v>
      </c>
      <c r="O53" s="112">
        <f t="shared" si="1"/>
        <v>0.42999999999999972</v>
      </c>
      <c r="P53">
        <v>14.262268979243673</v>
      </c>
      <c r="Q53">
        <v>8.0978106340631211</v>
      </c>
      <c r="R53">
        <v>0</v>
      </c>
      <c r="S53">
        <v>2.1054307648564117</v>
      </c>
      <c r="T53">
        <v>11.134489621836792</v>
      </c>
      <c r="U53" s="114">
        <f t="shared" si="2"/>
        <v>35.599999999999994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75</v>
      </c>
      <c r="G54">
        <f t="shared" si="5"/>
        <v>35.6</v>
      </c>
      <c r="H54" s="112"/>
      <c r="I54">
        <f>BRPL_EOD!AA54+BRPL_EOD!AB54</f>
        <v>14.09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35.17</v>
      </c>
      <c r="O54" s="112">
        <f t="shared" si="1"/>
        <v>0.42999999999999972</v>
      </c>
      <c r="P54">
        <v>14.262268979243673</v>
      </c>
      <c r="Q54">
        <v>8.0978106340631211</v>
      </c>
      <c r="R54">
        <v>0</v>
      </c>
      <c r="S54">
        <v>2.1054307648564117</v>
      </c>
      <c r="T54">
        <v>11.134489621836792</v>
      </c>
      <c r="U54" s="114">
        <f t="shared" si="2"/>
        <v>35.599999999999994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75</v>
      </c>
      <c r="G55">
        <f t="shared" si="5"/>
        <v>35.6</v>
      </c>
      <c r="H55" s="112"/>
      <c r="I55">
        <f>BRPL_EOD!AA55+BRPL_EOD!AB55</f>
        <v>14.09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35.17</v>
      </c>
      <c r="O55" s="112">
        <f t="shared" si="1"/>
        <v>0.42999999999999972</v>
      </c>
      <c r="P55">
        <v>14.262268979243673</v>
      </c>
      <c r="Q55">
        <v>8.0978106340631211</v>
      </c>
      <c r="R55">
        <v>0</v>
      </c>
      <c r="S55">
        <v>2.1054307648564117</v>
      </c>
      <c r="T55">
        <v>11.134489621836792</v>
      </c>
      <c r="U55" s="114">
        <f t="shared" si="2"/>
        <v>35.599999999999994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75</v>
      </c>
      <c r="G56">
        <f t="shared" si="5"/>
        <v>35.6</v>
      </c>
      <c r="H56" s="112"/>
      <c r="I56">
        <f>BRPL_EOD!AA56+BRPL_EOD!AB56</f>
        <v>14.09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35.17</v>
      </c>
      <c r="O56" s="112">
        <f t="shared" si="1"/>
        <v>0.42999999999999972</v>
      </c>
      <c r="P56">
        <v>14.262268979243673</v>
      </c>
      <c r="Q56">
        <v>8.0978106340631211</v>
      </c>
      <c r="R56">
        <v>0</v>
      </c>
      <c r="S56">
        <v>2.1054307648564117</v>
      </c>
      <c r="T56">
        <v>11.134489621836792</v>
      </c>
      <c r="U56" s="114">
        <f t="shared" si="2"/>
        <v>35.599999999999994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75</v>
      </c>
      <c r="G57">
        <f t="shared" si="5"/>
        <v>35.6</v>
      </c>
      <c r="H57" s="112"/>
      <c r="I57">
        <f>BRPL_EOD!AA57+BRPL_EOD!AB57</f>
        <v>14.09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35.17</v>
      </c>
      <c r="O57" s="112">
        <f t="shared" si="1"/>
        <v>0.42999999999999972</v>
      </c>
      <c r="P57">
        <v>14.262268979243673</v>
      </c>
      <c r="Q57">
        <v>8.0978106340631211</v>
      </c>
      <c r="R57">
        <v>0</v>
      </c>
      <c r="S57">
        <v>2.1054307648564117</v>
      </c>
      <c r="T57">
        <v>11.134489621836792</v>
      </c>
      <c r="U57" s="114">
        <f t="shared" si="2"/>
        <v>35.599999999999994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75</v>
      </c>
      <c r="G58">
        <f t="shared" si="5"/>
        <v>35.6</v>
      </c>
      <c r="H58" s="112"/>
      <c r="I58">
        <f>BRPL_EOD!AA58+BRPL_EOD!AB58</f>
        <v>14.09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35.17</v>
      </c>
      <c r="O58" s="112">
        <f t="shared" si="1"/>
        <v>0.42999999999999972</v>
      </c>
      <c r="P58">
        <v>14.262268979243673</v>
      </c>
      <c r="Q58">
        <v>8.0978106340631211</v>
      </c>
      <c r="R58">
        <v>0</v>
      </c>
      <c r="S58">
        <v>2.1054307648564117</v>
      </c>
      <c r="T58">
        <v>11.134489621836792</v>
      </c>
      <c r="U58" s="114">
        <f t="shared" si="2"/>
        <v>35.599999999999994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75</v>
      </c>
      <c r="G59">
        <f t="shared" si="5"/>
        <v>35.6</v>
      </c>
      <c r="H59" s="112"/>
      <c r="I59">
        <f>BRPL_EOD!AA59+BRPL_EOD!AB59</f>
        <v>14.09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35.17</v>
      </c>
      <c r="O59" s="112">
        <f t="shared" si="1"/>
        <v>0.42999999999999972</v>
      </c>
      <c r="P59">
        <v>14.262268979243673</v>
      </c>
      <c r="Q59">
        <v>8.0978106340631211</v>
      </c>
      <c r="R59">
        <v>0</v>
      </c>
      <c r="S59">
        <v>2.1054307648564117</v>
      </c>
      <c r="T59">
        <v>11.134489621836792</v>
      </c>
      <c r="U59" s="114">
        <f t="shared" si="2"/>
        <v>35.599999999999994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75</v>
      </c>
      <c r="G60">
        <f t="shared" si="5"/>
        <v>35.6</v>
      </c>
      <c r="H60" s="112"/>
      <c r="I60">
        <f>BRPL_EOD!AA60+BRPL_EOD!AB60</f>
        <v>14.09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35.17</v>
      </c>
      <c r="O60" s="112">
        <f t="shared" si="1"/>
        <v>0.42999999999999972</v>
      </c>
      <c r="P60">
        <v>14.262268979243673</v>
      </c>
      <c r="Q60">
        <v>8.0978106340631211</v>
      </c>
      <c r="R60">
        <v>0</v>
      </c>
      <c r="S60">
        <v>2.1054307648564117</v>
      </c>
      <c r="T60">
        <v>11.134489621836792</v>
      </c>
      <c r="U60" s="114">
        <f t="shared" si="2"/>
        <v>35.599999999999994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30.6</v>
      </c>
      <c r="E61">
        <f>GT!N61</f>
        <v>0</v>
      </c>
      <c r="F61">
        <f t="shared" si="4"/>
        <v>75</v>
      </c>
      <c r="G61">
        <f t="shared" si="5"/>
        <v>30.6</v>
      </c>
      <c r="H61" s="112"/>
      <c r="I61">
        <f>BRPL_EOD!AA61+BRPL_EOD!AB61</f>
        <v>10.62</v>
      </c>
      <c r="J61">
        <f>BYPL_EOD!AA61+BYPL_EOD!AB61</f>
        <v>7.44</v>
      </c>
      <c r="K61">
        <f>MES_EOD!AA61+MES_EOD!AB61</f>
        <v>0</v>
      </c>
      <c r="L61">
        <f>NDMC_EOD!AA61+NDMC_EOD!AB61</f>
        <v>1.93</v>
      </c>
      <c r="M61">
        <f>TPDDL_EOD!AA61+TPDDL_EOD!AB61</f>
        <v>10.23</v>
      </c>
      <c r="N61">
        <f t="shared" si="0"/>
        <v>30.22</v>
      </c>
      <c r="O61" s="112">
        <f t="shared" si="1"/>
        <v>0.38000000000000256</v>
      </c>
      <c r="P61">
        <v>10.753540701522171</v>
      </c>
      <c r="Q61">
        <v>7.5335539377895442</v>
      </c>
      <c r="R61">
        <v>0</v>
      </c>
      <c r="S61">
        <v>1.9542686962276639</v>
      </c>
      <c r="T61">
        <v>10.358636664460624</v>
      </c>
      <c r="U61" s="114">
        <f t="shared" si="2"/>
        <v>30.6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30.6</v>
      </c>
      <c r="E62">
        <f>GT!N62</f>
        <v>0</v>
      </c>
      <c r="F62">
        <f t="shared" si="4"/>
        <v>75</v>
      </c>
      <c r="G62">
        <f t="shared" si="5"/>
        <v>30.6</v>
      </c>
      <c r="H62" s="112"/>
      <c r="I62">
        <f>BRPL_EOD!AA62+BRPL_EOD!AB62</f>
        <v>10.62</v>
      </c>
      <c r="J62">
        <f>BYPL_EOD!AA62+BYPL_EOD!AB62</f>
        <v>7.44</v>
      </c>
      <c r="K62">
        <f>MES_EOD!AA62+MES_EOD!AB62</f>
        <v>0</v>
      </c>
      <c r="L62">
        <f>NDMC_EOD!AA62+NDMC_EOD!AB62</f>
        <v>1.93</v>
      </c>
      <c r="M62">
        <f>TPDDL_EOD!AA62+TPDDL_EOD!AB62</f>
        <v>10.23</v>
      </c>
      <c r="N62">
        <f t="shared" si="0"/>
        <v>30.22</v>
      </c>
      <c r="O62" s="112">
        <f t="shared" si="1"/>
        <v>0.38000000000000256</v>
      </c>
      <c r="P62">
        <v>10.753540701522171</v>
      </c>
      <c r="Q62">
        <v>7.5335539377895442</v>
      </c>
      <c r="R62">
        <v>0</v>
      </c>
      <c r="S62">
        <v>1.9542686962276639</v>
      </c>
      <c r="T62">
        <v>10.358636664460624</v>
      </c>
      <c r="U62" s="114">
        <f t="shared" si="2"/>
        <v>30.6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30.6</v>
      </c>
      <c r="E63">
        <f>GT!N63</f>
        <v>0</v>
      </c>
      <c r="F63">
        <f t="shared" si="4"/>
        <v>75</v>
      </c>
      <c r="G63">
        <f t="shared" si="5"/>
        <v>30.6</v>
      </c>
      <c r="H63" s="112"/>
      <c r="I63">
        <f>BRPL_EOD!AA63+BRPL_EOD!AB63</f>
        <v>10.62</v>
      </c>
      <c r="J63">
        <f>BYPL_EOD!AA63+BYPL_EOD!AB63</f>
        <v>7.44</v>
      </c>
      <c r="K63">
        <f>MES_EOD!AA63+MES_EOD!AB63</f>
        <v>0</v>
      </c>
      <c r="L63">
        <f>NDMC_EOD!AA63+NDMC_EOD!AB63</f>
        <v>1.93</v>
      </c>
      <c r="M63">
        <f>TPDDL_EOD!AA63+TPDDL_EOD!AB63</f>
        <v>10.23</v>
      </c>
      <c r="N63">
        <f t="shared" si="0"/>
        <v>30.22</v>
      </c>
      <c r="O63" s="112">
        <f t="shared" si="1"/>
        <v>0.38000000000000256</v>
      </c>
      <c r="P63">
        <v>10.753540701522171</v>
      </c>
      <c r="Q63">
        <v>7.5335539377895442</v>
      </c>
      <c r="R63">
        <v>0</v>
      </c>
      <c r="S63">
        <v>1.9542686962276639</v>
      </c>
      <c r="T63">
        <v>10.358636664460624</v>
      </c>
      <c r="U63" s="114">
        <f t="shared" si="2"/>
        <v>30.6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30.6</v>
      </c>
      <c r="E64">
        <f>GT!N64</f>
        <v>0</v>
      </c>
      <c r="F64">
        <f t="shared" si="4"/>
        <v>75</v>
      </c>
      <c r="G64">
        <f t="shared" si="5"/>
        <v>30.6</v>
      </c>
      <c r="H64" s="112"/>
      <c r="I64">
        <f>BRPL_EOD!AA64+BRPL_EOD!AB64</f>
        <v>10.62</v>
      </c>
      <c r="J64">
        <f>BYPL_EOD!AA64+BYPL_EOD!AB64</f>
        <v>7.44</v>
      </c>
      <c r="K64">
        <f>MES_EOD!AA64+MES_EOD!AB64</f>
        <v>0</v>
      </c>
      <c r="L64">
        <f>NDMC_EOD!AA64+NDMC_EOD!AB64</f>
        <v>1.93</v>
      </c>
      <c r="M64">
        <f>TPDDL_EOD!AA64+TPDDL_EOD!AB64</f>
        <v>10.23</v>
      </c>
      <c r="N64">
        <f t="shared" si="0"/>
        <v>30.22</v>
      </c>
      <c r="O64" s="112">
        <f t="shared" si="1"/>
        <v>0.38000000000000256</v>
      </c>
      <c r="P64">
        <v>10.753540701522171</v>
      </c>
      <c r="Q64">
        <v>7.5335539377895442</v>
      </c>
      <c r="R64">
        <v>0</v>
      </c>
      <c r="S64">
        <v>1.9542686962276639</v>
      </c>
      <c r="T64">
        <v>10.358636664460624</v>
      </c>
      <c r="U64" s="114">
        <f t="shared" si="2"/>
        <v>30.6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30.6</v>
      </c>
      <c r="E65">
        <f>GT!N65</f>
        <v>0</v>
      </c>
      <c r="F65">
        <f t="shared" si="4"/>
        <v>75</v>
      </c>
      <c r="G65">
        <f t="shared" si="5"/>
        <v>30.6</v>
      </c>
      <c r="H65" s="112"/>
      <c r="I65">
        <f>BRPL_EOD!AA65+BRPL_EOD!AB65</f>
        <v>10.62</v>
      </c>
      <c r="J65">
        <f>BYPL_EOD!AA65+BYPL_EOD!AB65</f>
        <v>7.44</v>
      </c>
      <c r="K65">
        <f>MES_EOD!AA65+MES_EOD!AB65</f>
        <v>0</v>
      </c>
      <c r="L65">
        <f>NDMC_EOD!AA65+NDMC_EOD!AB65</f>
        <v>1.93</v>
      </c>
      <c r="M65">
        <f>TPDDL_EOD!AA65+TPDDL_EOD!AB65</f>
        <v>10.23</v>
      </c>
      <c r="N65">
        <f t="shared" si="0"/>
        <v>30.22</v>
      </c>
      <c r="O65" s="112">
        <f t="shared" si="1"/>
        <v>0.38000000000000256</v>
      </c>
      <c r="P65">
        <v>10.753540701522171</v>
      </c>
      <c r="Q65">
        <v>7.5335539377895442</v>
      </c>
      <c r="R65">
        <v>0</v>
      </c>
      <c r="S65">
        <v>1.9542686962276639</v>
      </c>
      <c r="T65">
        <v>10.358636664460624</v>
      </c>
      <c r="U65" s="114">
        <f t="shared" si="2"/>
        <v>30.6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30.6</v>
      </c>
      <c r="E66">
        <f>GT!N66</f>
        <v>0</v>
      </c>
      <c r="F66">
        <f t="shared" si="4"/>
        <v>75</v>
      </c>
      <c r="G66">
        <f t="shared" si="5"/>
        <v>30.6</v>
      </c>
      <c r="H66" s="112"/>
      <c r="I66">
        <f>BRPL_EOD!AA66+BRPL_EOD!AB66</f>
        <v>10.62</v>
      </c>
      <c r="J66">
        <f>BYPL_EOD!AA66+BYPL_EOD!AB66</f>
        <v>7.44</v>
      </c>
      <c r="K66">
        <f>MES_EOD!AA66+MES_EOD!AB66</f>
        <v>0</v>
      </c>
      <c r="L66">
        <f>NDMC_EOD!AA66+NDMC_EOD!AB66</f>
        <v>1.93</v>
      </c>
      <c r="M66">
        <f>TPDDL_EOD!AA66+TPDDL_EOD!AB66</f>
        <v>10.23</v>
      </c>
      <c r="N66">
        <f t="shared" si="0"/>
        <v>30.22</v>
      </c>
      <c r="O66" s="112">
        <f t="shared" si="1"/>
        <v>0.38000000000000256</v>
      </c>
      <c r="P66">
        <v>10.753540701522171</v>
      </c>
      <c r="Q66">
        <v>7.5335539377895442</v>
      </c>
      <c r="R66">
        <v>0</v>
      </c>
      <c r="S66">
        <v>1.9542686962276639</v>
      </c>
      <c r="T66">
        <v>10.358636664460624</v>
      </c>
      <c r="U66" s="114">
        <f t="shared" si="2"/>
        <v>30.6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30.6</v>
      </c>
      <c r="E67">
        <f>GT!N67</f>
        <v>0</v>
      </c>
      <c r="F67">
        <f t="shared" si="4"/>
        <v>75</v>
      </c>
      <c r="G67">
        <f t="shared" si="5"/>
        <v>30.6</v>
      </c>
      <c r="H67" s="112"/>
      <c r="I67">
        <f>BRPL_EOD!AA67+BRPL_EOD!AB67</f>
        <v>10.62</v>
      </c>
      <c r="J67">
        <f>BYPL_EOD!AA67+BYPL_EOD!AB67</f>
        <v>7.44</v>
      </c>
      <c r="K67">
        <f>MES_EOD!AA67+MES_EOD!AB67</f>
        <v>0</v>
      </c>
      <c r="L67">
        <f>NDMC_EOD!AA67+NDMC_EOD!AB67</f>
        <v>1.93</v>
      </c>
      <c r="M67">
        <f>TPDDL_EOD!AA67+TPDDL_EOD!AB67</f>
        <v>10.23</v>
      </c>
      <c r="N67">
        <f t="shared" ref="N67:N98" si="6">SUM(I67:M67)</f>
        <v>30.22</v>
      </c>
      <c r="O67" s="112">
        <f t="shared" ref="O67:O98" si="7">G67-N67</f>
        <v>0.38000000000000256</v>
      </c>
      <c r="P67">
        <v>10.753540701522171</v>
      </c>
      <c r="Q67">
        <v>7.5335539377895442</v>
      </c>
      <c r="R67">
        <v>0</v>
      </c>
      <c r="S67">
        <v>1.9542686962276639</v>
      </c>
      <c r="T67">
        <v>10.358636664460624</v>
      </c>
      <c r="U67" s="114">
        <f t="shared" ref="U67:U98" si="8">SUM(P67:T67)</f>
        <v>30.6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30.6</v>
      </c>
      <c r="E68">
        <f>GT!N68</f>
        <v>0</v>
      </c>
      <c r="F68">
        <f t="shared" ref="F68:F98" si="10">B68+C68</f>
        <v>75</v>
      </c>
      <c r="G68">
        <f t="shared" ref="G68:G98" si="11">D68+E68-X68</f>
        <v>30.6</v>
      </c>
      <c r="H68" s="112"/>
      <c r="I68">
        <f>BRPL_EOD!AA68+BRPL_EOD!AB68</f>
        <v>10.62</v>
      </c>
      <c r="J68">
        <f>BYPL_EOD!AA68+BYPL_EOD!AB68</f>
        <v>7.44</v>
      </c>
      <c r="K68">
        <f>MES_EOD!AA68+MES_EOD!AB68</f>
        <v>0</v>
      </c>
      <c r="L68">
        <f>NDMC_EOD!AA68+NDMC_EOD!AB68</f>
        <v>1.93</v>
      </c>
      <c r="M68">
        <f>TPDDL_EOD!AA68+TPDDL_EOD!AB68</f>
        <v>10.23</v>
      </c>
      <c r="N68">
        <f t="shared" si="6"/>
        <v>30.22</v>
      </c>
      <c r="O68" s="112">
        <f t="shared" si="7"/>
        <v>0.38000000000000256</v>
      </c>
      <c r="P68">
        <v>10.753540701522171</v>
      </c>
      <c r="Q68">
        <v>7.5335539377895442</v>
      </c>
      <c r="R68">
        <v>0</v>
      </c>
      <c r="S68">
        <v>1.9542686962276639</v>
      </c>
      <c r="T68">
        <v>10.358636664460624</v>
      </c>
      <c r="U68" s="114">
        <f t="shared" si="8"/>
        <v>30.6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30.6</v>
      </c>
      <c r="E69">
        <f>GT!N69</f>
        <v>0</v>
      </c>
      <c r="F69">
        <f t="shared" si="10"/>
        <v>75</v>
      </c>
      <c r="G69">
        <f t="shared" si="11"/>
        <v>30.6</v>
      </c>
      <c r="H69" s="112"/>
      <c r="I69">
        <f>BRPL_EOD!AA69+BRPL_EOD!AB69</f>
        <v>10.62</v>
      </c>
      <c r="J69">
        <f>BYPL_EOD!AA69+BYPL_EOD!AB69</f>
        <v>7.44</v>
      </c>
      <c r="K69">
        <f>MES_EOD!AA69+MES_EOD!AB69</f>
        <v>0</v>
      </c>
      <c r="L69">
        <f>NDMC_EOD!AA69+NDMC_EOD!AB69</f>
        <v>1.93</v>
      </c>
      <c r="M69">
        <f>TPDDL_EOD!AA69+TPDDL_EOD!AB69</f>
        <v>10.23</v>
      </c>
      <c r="N69">
        <f t="shared" si="6"/>
        <v>30.22</v>
      </c>
      <c r="O69" s="112">
        <f t="shared" si="7"/>
        <v>0.38000000000000256</v>
      </c>
      <c r="P69">
        <v>10.753540701522171</v>
      </c>
      <c r="Q69">
        <v>7.5335539377895442</v>
      </c>
      <c r="R69">
        <v>0</v>
      </c>
      <c r="S69">
        <v>1.9542686962276639</v>
      </c>
      <c r="T69">
        <v>10.358636664460624</v>
      </c>
      <c r="U69" s="114">
        <f t="shared" si="8"/>
        <v>30.6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30.6</v>
      </c>
      <c r="E70">
        <f>GT!N70</f>
        <v>0</v>
      </c>
      <c r="F70">
        <f t="shared" si="10"/>
        <v>75</v>
      </c>
      <c r="G70">
        <f t="shared" si="11"/>
        <v>30.6</v>
      </c>
      <c r="H70" s="112"/>
      <c r="I70">
        <f>BRPL_EOD!AA70+BRPL_EOD!AB70</f>
        <v>10.62</v>
      </c>
      <c r="J70">
        <f>BYPL_EOD!AA70+BYPL_EOD!AB70</f>
        <v>7.44</v>
      </c>
      <c r="K70">
        <f>MES_EOD!AA70+MES_EOD!AB70</f>
        <v>0</v>
      </c>
      <c r="L70">
        <f>NDMC_EOD!AA70+NDMC_EOD!AB70</f>
        <v>1.93</v>
      </c>
      <c r="M70">
        <f>TPDDL_EOD!AA70+TPDDL_EOD!AB70</f>
        <v>10.23</v>
      </c>
      <c r="N70">
        <f t="shared" si="6"/>
        <v>30.22</v>
      </c>
      <c r="O70" s="112">
        <f t="shared" si="7"/>
        <v>0.38000000000000256</v>
      </c>
      <c r="P70">
        <v>10.753540701522171</v>
      </c>
      <c r="Q70">
        <v>7.5335539377895442</v>
      </c>
      <c r="R70">
        <v>0</v>
      </c>
      <c r="S70">
        <v>1.9542686962276639</v>
      </c>
      <c r="T70">
        <v>10.358636664460624</v>
      </c>
      <c r="U70" s="114">
        <f t="shared" si="8"/>
        <v>30.6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30.6</v>
      </c>
      <c r="E71">
        <f>GT!N71</f>
        <v>0</v>
      </c>
      <c r="F71">
        <f t="shared" si="10"/>
        <v>75</v>
      </c>
      <c r="G71">
        <f t="shared" si="11"/>
        <v>30.6</v>
      </c>
      <c r="H71" s="112"/>
      <c r="I71">
        <f>BRPL_EOD!AA71+BRPL_EOD!AB71</f>
        <v>10.62</v>
      </c>
      <c r="J71">
        <f>BYPL_EOD!AA71+BYPL_EOD!AB71</f>
        <v>7.44</v>
      </c>
      <c r="K71">
        <f>MES_EOD!AA71+MES_EOD!AB71</f>
        <v>0</v>
      </c>
      <c r="L71">
        <f>NDMC_EOD!AA71+NDMC_EOD!AB71</f>
        <v>1.93</v>
      </c>
      <c r="M71">
        <f>TPDDL_EOD!AA71+TPDDL_EOD!AB71</f>
        <v>10.23</v>
      </c>
      <c r="N71">
        <f t="shared" si="6"/>
        <v>30.22</v>
      </c>
      <c r="O71" s="112">
        <f t="shared" si="7"/>
        <v>0.38000000000000256</v>
      </c>
      <c r="P71">
        <v>10.753540701522171</v>
      </c>
      <c r="Q71">
        <v>7.5335539377895442</v>
      </c>
      <c r="R71">
        <v>0</v>
      </c>
      <c r="S71">
        <v>1.9542686962276639</v>
      </c>
      <c r="T71">
        <v>10.358636664460624</v>
      </c>
      <c r="U71" s="114">
        <f t="shared" si="8"/>
        <v>30.6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30.6</v>
      </c>
      <c r="E72">
        <f>GT!N72</f>
        <v>0</v>
      </c>
      <c r="F72">
        <f t="shared" si="10"/>
        <v>75</v>
      </c>
      <c r="G72">
        <f t="shared" si="11"/>
        <v>30.6</v>
      </c>
      <c r="H72" s="112"/>
      <c r="I72">
        <f>BRPL_EOD!AA72+BRPL_EOD!AB72</f>
        <v>10.62</v>
      </c>
      <c r="J72">
        <f>BYPL_EOD!AA72+BYPL_EOD!AB72</f>
        <v>7.44</v>
      </c>
      <c r="K72">
        <f>MES_EOD!AA72+MES_EOD!AB72</f>
        <v>0</v>
      </c>
      <c r="L72">
        <f>NDMC_EOD!AA72+NDMC_EOD!AB72</f>
        <v>1.93</v>
      </c>
      <c r="M72">
        <f>TPDDL_EOD!AA72+TPDDL_EOD!AB72</f>
        <v>10.23</v>
      </c>
      <c r="N72">
        <f t="shared" si="6"/>
        <v>30.22</v>
      </c>
      <c r="O72" s="112">
        <f t="shared" si="7"/>
        <v>0.38000000000000256</v>
      </c>
      <c r="P72">
        <v>10.753540701522171</v>
      </c>
      <c r="Q72">
        <v>7.5335539377895442</v>
      </c>
      <c r="R72">
        <v>0</v>
      </c>
      <c r="S72">
        <v>1.9542686962276639</v>
      </c>
      <c r="T72">
        <v>10.358636664460624</v>
      </c>
      <c r="U72" s="114">
        <f t="shared" si="8"/>
        <v>30.6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0</v>
      </c>
      <c r="D73">
        <f>GT!M73</f>
        <v>30.6</v>
      </c>
      <c r="E73">
        <f>GT!N73</f>
        <v>0</v>
      </c>
      <c r="F73">
        <f t="shared" si="10"/>
        <v>40</v>
      </c>
      <c r="G73">
        <f t="shared" si="11"/>
        <v>30.6</v>
      </c>
      <c r="H73" s="112"/>
      <c r="I73">
        <f>BRPL_EOD!AA73+BRPL_EOD!AB73</f>
        <v>10.78</v>
      </c>
      <c r="J73">
        <f>BYPL_EOD!AA73+BYPL_EOD!AB73</f>
        <v>7.55</v>
      </c>
      <c r="K73">
        <f>MES_EOD!AA73+MES_EOD!AB73</f>
        <v>0</v>
      </c>
      <c r="L73">
        <f>NDMC_EOD!AA73+NDMC_EOD!AB73</f>
        <v>1.87</v>
      </c>
      <c r="M73">
        <f>TPDDL_EOD!AA73+TPDDL_EOD!AB73</f>
        <v>10.38</v>
      </c>
      <c r="N73">
        <f t="shared" si="6"/>
        <v>30.58</v>
      </c>
      <c r="O73" s="112">
        <f t="shared" si="7"/>
        <v>2.0000000000003126E-2</v>
      </c>
      <c r="P73">
        <v>10.78705035971223</v>
      </c>
      <c r="Q73">
        <v>7.5549378678875092</v>
      </c>
      <c r="R73">
        <v>0</v>
      </c>
      <c r="S73">
        <v>1.8712230215827341</v>
      </c>
      <c r="T73">
        <v>10.38678875081753</v>
      </c>
      <c r="U73" s="114">
        <f t="shared" si="8"/>
        <v>30.6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0</v>
      </c>
      <c r="D74">
        <f>GT!M74</f>
        <v>30.6</v>
      </c>
      <c r="E74">
        <f>GT!N74</f>
        <v>0</v>
      </c>
      <c r="F74">
        <f t="shared" si="10"/>
        <v>40</v>
      </c>
      <c r="G74">
        <f t="shared" si="11"/>
        <v>30.6</v>
      </c>
      <c r="H74" s="112"/>
      <c r="I74">
        <f>BRPL_EOD!AA74+BRPL_EOD!AB74</f>
        <v>10.78</v>
      </c>
      <c r="J74">
        <f>BYPL_EOD!AA74+BYPL_EOD!AB74</f>
        <v>7.55</v>
      </c>
      <c r="K74">
        <f>MES_EOD!AA74+MES_EOD!AB74</f>
        <v>0</v>
      </c>
      <c r="L74">
        <f>NDMC_EOD!AA74+NDMC_EOD!AB74</f>
        <v>1.87</v>
      </c>
      <c r="M74">
        <f>TPDDL_EOD!AA74+TPDDL_EOD!AB74</f>
        <v>10.38</v>
      </c>
      <c r="N74">
        <f t="shared" si="6"/>
        <v>30.58</v>
      </c>
      <c r="O74" s="112">
        <f t="shared" si="7"/>
        <v>2.0000000000003126E-2</v>
      </c>
      <c r="P74">
        <v>10.78705035971223</v>
      </c>
      <c r="Q74">
        <v>7.5549378678875092</v>
      </c>
      <c r="R74">
        <v>0</v>
      </c>
      <c r="S74">
        <v>1.8712230215827341</v>
      </c>
      <c r="T74">
        <v>10.38678875081753</v>
      </c>
      <c r="U74" s="114">
        <f t="shared" si="8"/>
        <v>30.6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40</v>
      </c>
      <c r="G75">
        <f t="shared" si="11"/>
        <v>30.6</v>
      </c>
      <c r="H75" s="112"/>
      <c r="I75">
        <f>BRPL_EOD!AA75+BRPL_EOD!AB75</f>
        <v>10.78</v>
      </c>
      <c r="J75">
        <f>BYPL_EOD!AA75+BYPL_EOD!AB75</f>
        <v>7.55</v>
      </c>
      <c r="K75">
        <f>MES_EOD!AA75+MES_EOD!AB75</f>
        <v>0</v>
      </c>
      <c r="L75">
        <f>NDMC_EOD!AA75+NDMC_EOD!AB75</f>
        <v>1.87</v>
      </c>
      <c r="M75">
        <f>TPDDL_EOD!AA75+TPDDL_EOD!AB75</f>
        <v>10.38</v>
      </c>
      <c r="N75">
        <f t="shared" si="6"/>
        <v>30.58</v>
      </c>
      <c r="O75" s="112">
        <f t="shared" si="7"/>
        <v>2.0000000000003126E-2</v>
      </c>
      <c r="P75">
        <v>10.78705035971223</v>
      </c>
      <c r="Q75">
        <v>7.5549378678875092</v>
      </c>
      <c r="R75">
        <v>0</v>
      </c>
      <c r="S75">
        <v>1.8712230215827341</v>
      </c>
      <c r="T75">
        <v>10.38678875081753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40</v>
      </c>
      <c r="G76">
        <f t="shared" si="11"/>
        <v>30.6</v>
      </c>
      <c r="H76" s="112"/>
      <c r="I76">
        <f>BRPL_EOD!AA76+BRPL_EOD!AB76</f>
        <v>10.78</v>
      </c>
      <c r="J76">
        <f>BYPL_EOD!AA76+BYPL_EOD!AB76</f>
        <v>7.55</v>
      </c>
      <c r="K76">
        <f>MES_EOD!AA76+MES_EOD!AB76</f>
        <v>0</v>
      </c>
      <c r="L76">
        <f>NDMC_EOD!AA76+NDMC_EOD!AB76</f>
        <v>1.87</v>
      </c>
      <c r="M76">
        <f>TPDDL_EOD!AA76+TPDDL_EOD!AB76</f>
        <v>10.38</v>
      </c>
      <c r="N76">
        <f t="shared" si="6"/>
        <v>30.58</v>
      </c>
      <c r="O76" s="112">
        <f t="shared" si="7"/>
        <v>2.0000000000003126E-2</v>
      </c>
      <c r="P76">
        <v>10.78705035971223</v>
      </c>
      <c r="Q76">
        <v>7.5549378678875092</v>
      </c>
      <c r="R76">
        <v>0</v>
      </c>
      <c r="S76">
        <v>1.8712230215827341</v>
      </c>
      <c r="T76">
        <v>10.38678875081753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40</v>
      </c>
      <c r="G77">
        <f t="shared" si="11"/>
        <v>30.6</v>
      </c>
      <c r="H77" s="112"/>
      <c r="I77">
        <f>BRPL_EOD!AA77+BRPL_EOD!AB77</f>
        <v>10.78</v>
      </c>
      <c r="J77">
        <f>BYPL_EOD!AA77+BYPL_EOD!AB77</f>
        <v>7.55</v>
      </c>
      <c r="K77">
        <f>MES_EOD!AA77+MES_EOD!AB77</f>
        <v>0</v>
      </c>
      <c r="L77">
        <f>NDMC_EOD!AA77+NDMC_EOD!AB77</f>
        <v>1.87</v>
      </c>
      <c r="M77">
        <f>TPDDL_EOD!AA77+TPDDL_EOD!AB77</f>
        <v>10.38</v>
      </c>
      <c r="N77">
        <f t="shared" si="6"/>
        <v>30.58</v>
      </c>
      <c r="O77" s="112">
        <f t="shared" si="7"/>
        <v>2.0000000000003126E-2</v>
      </c>
      <c r="P77">
        <v>10.78705035971223</v>
      </c>
      <c r="Q77">
        <v>7.5549378678875092</v>
      </c>
      <c r="R77">
        <v>0</v>
      </c>
      <c r="S77">
        <v>1.8712230215827341</v>
      </c>
      <c r="T77">
        <v>10.38678875081753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65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65</v>
      </c>
      <c r="G78">
        <f t="shared" si="11"/>
        <v>30.6</v>
      </c>
      <c r="H78" s="112"/>
      <c r="I78">
        <f>BRPL_EOD!AA78+BRPL_EOD!AB78</f>
        <v>10.66</v>
      </c>
      <c r="J78">
        <f>BYPL_EOD!AA78+BYPL_EOD!AB78</f>
        <v>7.47</v>
      </c>
      <c r="K78">
        <f>MES_EOD!AA78+MES_EOD!AB78</f>
        <v>0</v>
      </c>
      <c r="L78">
        <f>NDMC_EOD!AA78+NDMC_EOD!AB78</f>
        <v>1.94</v>
      </c>
      <c r="M78">
        <f>TPDDL_EOD!AA78+TPDDL_EOD!AB78</f>
        <v>10.26</v>
      </c>
      <c r="N78">
        <f t="shared" si="6"/>
        <v>30.33</v>
      </c>
      <c r="O78" s="112">
        <f t="shared" si="7"/>
        <v>0.27000000000000313</v>
      </c>
      <c r="P78">
        <v>10.754896142433235</v>
      </c>
      <c r="Q78">
        <v>7.5364985163204752</v>
      </c>
      <c r="R78">
        <v>0</v>
      </c>
      <c r="S78">
        <v>1.9572700296735905</v>
      </c>
      <c r="T78">
        <v>10.351335311572701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65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65</v>
      </c>
      <c r="G79">
        <f t="shared" si="11"/>
        <v>30.6</v>
      </c>
      <c r="H79" s="112"/>
      <c r="I79">
        <f>BRPL_EOD!AA79+BRPL_EOD!AB79</f>
        <v>10.66</v>
      </c>
      <c r="J79">
        <f>BYPL_EOD!AA79+BYPL_EOD!AB79</f>
        <v>7.47</v>
      </c>
      <c r="K79">
        <f>MES_EOD!AA79+MES_EOD!AB79</f>
        <v>0</v>
      </c>
      <c r="L79">
        <f>NDMC_EOD!AA79+NDMC_EOD!AB79</f>
        <v>1.94</v>
      </c>
      <c r="M79">
        <f>TPDDL_EOD!AA79+TPDDL_EOD!AB79</f>
        <v>10.26</v>
      </c>
      <c r="N79">
        <f t="shared" si="6"/>
        <v>30.33</v>
      </c>
      <c r="O79" s="112">
        <f t="shared" si="7"/>
        <v>0.27000000000000313</v>
      </c>
      <c r="P79">
        <v>10.754896142433235</v>
      </c>
      <c r="Q79">
        <v>7.5364985163204752</v>
      </c>
      <c r="R79">
        <v>0</v>
      </c>
      <c r="S79">
        <v>1.9572700296735905</v>
      </c>
      <c r="T79">
        <v>10.351335311572701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75</v>
      </c>
      <c r="G80">
        <f t="shared" si="11"/>
        <v>30.6</v>
      </c>
      <c r="H80" s="112"/>
      <c r="I80">
        <f>BRPL_EOD!AA80+BRPL_EOD!AB80</f>
        <v>10.62</v>
      </c>
      <c r="J80">
        <f>BYPL_EOD!AA80+BYPL_EOD!AB80</f>
        <v>7.44</v>
      </c>
      <c r="K80">
        <f>MES_EOD!AA80+MES_EOD!AB80</f>
        <v>0</v>
      </c>
      <c r="L80">
        <f>NDMC_EOD!AA80+NDMC_EOD!AB80</f>
        <v>1.93</v>
      </c>
      <c r="M80">
        <f>TPDDL_EOD!AA80+TPDDL_EOD!AB80</f>
        <v>10.23</v>
      </c>
      <c r="N80">
        <f t="shared" si="6"/>
        <v>30.22</v>
      </c>
      <c r="O80" s="112">
        <f t="shared" si="7"/>
        <v>0.38000000000000256</v>
      </c>
      <c r="P80">
        <v>10.753540701522171</v>
      </c>
      <c r="Q80">
        <v>7.5335539377895442</v>
      </c>
      <c r="R80">
        <v>0</v>
      </c>
      <c r="S80">
        <v>1.9542686962276639</v>
      </c>
      <c r="T80">
        <v>10.358636664460624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75</v>
      </c>
      <c r="G81">
        <f t="shared" si="11"/>
        <v>30.6</v>
      </c>
      <c r="H81" s="112"/>
      <c r="I81">
        <f>BRPL_EOD!AA81+BRPL_EOD!AB81</f>
        <v>10.62</v>
      </c>
      <c r="J81">
        <f>BYPL_EOD!AA81+BYPL_EOD!AB81</f>
        <v>7.44</v>
      </c>
      <c r="K81">
        <f>MES_EOD!AA81+MES_EOD!AB81</f>
        <v>0</v>
      </c>
      <c r="L81">
        <f>NDMC_EOD!AA81+NDMC_EOD!AB81</f>
        <v>1.93</v>
      </c>
      <c r="M81">
        <f>TPDDL_EOD!AA81+TPDDL_EOD!AB81</f>
        <v>10.23</v>
      </c>
      <c r="N81">
        <f t="shared" si="6"/>
        <v>30.22</v>
      </c>
      <c r="O81" s="112">
        <f t="shared" si="7"/>
        <v>0.38000000000000256</v>
      </c>
      <c r="P81">
        <v>10.753540701522171</v>
      </c>
      <c r="Q81">
        <v>7.5335539377895442</v>
      </c>
      <c r="R81">
        <v>0</v>
      </c>
      <c r="S81">
        <v>1.9542686962276639</v>
      </c>
      <c r="T81">
        <v>10.358636664460624</v>
      </c>
      <c r="U81" s="114">
        <f t="shared" si="8"/>
        <v>30.6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30.6</v>
      </c>
      <c r="E82">
        <f>GT!N82</f>
        <v>0</v>
      </c>
      <c r="F82">
        <f t="shared" si="10"/>
        <v>75</v>
      </c>
      <c r="G82">
        <f t="shared" si="11"/>
        <v>30.6</v>
      </c>
      <c r="H82" s="112"/>
      <c r="I82">
        <f>BRPL_EOD!AA82+BRPL_EOD!AB82</f>
        <v>10.62</v>
      </c>
      <c r="J82">
        <f>BYPL_EOD!AA82+BYPL_EOD!AB82</f>
        <v>7.44</v>
      </c>
      <c r="K82">
        <f>MES_EOD!AA82+MES_EOD!AB82</f>
        <v>0</v>
      </c>
      <c r="L82">
        <f>NDMC_EOD!AA82+NDMC_EOD!AB82</f>
        <v>1.93</v>
      </c>
      <c r="M82">
        <f>TPDDL_EOD!AA82+TPDDL_EOD!AB82</f>
        <v>10.23</v>
      </c>
      <c r="N82">
        <f t="shared" si="6"/>
        <v>30.22</v>
      </c>
      <c r="O82" s="112">
        <f t="shared" si="7"/>
        <v>0.38000000000000256</v>
      </c>
      <c r="P82">
        <v>10.753540701522171</v>
      </c>
      <c r="Q82">
        <v>7.5335539377895442</v>
      </c>
      <c r="R82">
        <v>0</v>
      </c>
      <c r="S82">
        <v>1.9542686962276639</v>
      </c>
      <c r="T82">
        <v>10.358636664460624</v>
      </c>
      <c r="U82" s="114">
        <f t="shared" si="8"/>
        <v>30.6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75</v>
      </c>
      <c r="G83">
        <f t="shared" si="11"/>
        <v>31.6</v>
      </c>
      <c r="H83" s="112"/>
      <c r="I83">
        <f>BRPL_EOD!AA83+BRPL_EOD!AB83</f>
        <v>10.96</v>
      </c>
      <c r="J83">
        <f>BYPL_EOD!AA83+BYPL_EOD!AB83</f>
        <v>7.68</v>
      </c>
      <c r="K83">
        <f>MES_EOD!AA83+MES_EOD!AB83</f>
        <v>0</v>
      </c>
      <c r="L83">
        <f>NDMC_EOD!AA83+NDMC_EOD!AB83</f>
        <v>2</v>
      </c>
      <c r="M83">
        <f>TPDDL_EOD!AA83+TPDDL_EOD!AB83</f>
        <v>10.56</v>
      </c>
      <c r="N83">
        <f t="shared" si="6"/>
        <v>31.200000000000003</v>
      </c>
      <c r="O83" s="112">
        <f t="shared" si="7"/>
        <v>0.39999999999999858</v>
      </c>
      <c r="P83">
        <v>11.100512820512821</v>
      </c>
      <c r="Q83">
        <v>7.7784615384615376</v>
      </c>
      <c r="R83">
        <v>0</v>
      </c>
      <c r="S83">
        <v>2.0256410256410255</v>
      </c>
      <c r="T83">
        <v>10.695384615384615</v>
      </c>
      <c r="U83" s="114">
        <f t="shared" si="8"/>
        <v>31.599999999999998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75</v>
      </c>
      <c r="G84">
        <f t="shared" si="11"/>
        <v>31.6</v>
      </c>
      <c r="H84" s="112"/>
      <c r="I84">
        <f>BRPL_EOD!AA84+BRPL_EOD!AB84</f>
        <v>10.96</v>
      </c>
      <c r="J84">
        <f>BYPL_EOD!AA84+BYPL_EOD!AB84</f>
        <v>7.68</v>
      </c>
      <c r="K84">
        <f>MES_EOD!AA84+MES_EOD!AB84</f>
        <v>0</v>
      </c>
      <c r="L84">
        <f>NDMC_EOD!AA84+NDMC_EOD!AB84</f>
        <v>2</v>
      </c>
      <c r="M84">
        <f>TPDDL_EOD!AA84+TPDDL_EOD!AB84</f>
        <v>10.56</v>
      </c>
      <c r="N84">
        <f t="shared" si="6"/>
        <v>31.200000000000003</v>
      </c>
      <c r="O84" s="112">
        <f t="shared" si="7"/>
        <v>0.39999999999999858</v>
      </c>
      <c r="P84">
        <v>11.100512820512821</v>
      </c>
      <c r="Q84">
        <v>7.7784615384615376</v>
      </c>
      <c r="R84">
        <v>0</v>
      </c>
      <c r="S84">
        <v>2.0256410256410255</v>
      </c>
      <c r="T84">
        <v>10.695384615384615</v>
      </c>
      <c r="U84" s="114">
        <f t="shared" si="8"/>
        <v>31.599999999999998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75</v>
      </c>
      <c r="G85">
        <f t="shared" si="11"/>
        <v>31.6</v>
      </c>
      <c r="H85" s="112"/>
      <c r="I85">
        <f>BRPL_EOD!AA85+BRPL_EOD!AB85</f>
        <v>10.96</v>
      </c>
      <c r="J85">
        <f>BYPL_EOD!AA85+BYPL_EOD!AB85</f>
        <v>7.68</v>
      </c>
      <c r="K85">
        <f>MES_EOD!AA85+MES_EOD!AB85</f>
        <v>0</v>
      </c>
      <c r="L85">
        <f>NDMC_EOD!AA85+NDMC_EOD!AB85</f>
        <v>2</v>
      </c>
      <c r="M85">
        <f>TPDDL_EOD!AA85+TPDDL_EOD!AB85</f>
        <v>10.56</v>
      </c>
      <c r="N85">
        <f t="shared" si="6"/>
        <v>31.200000000000003</v>
      </c>
      <c r="O85" s="112">
        <f t="shared" si="7"/>
        <v>0.39999999999999858</v>
      </c>
      <c r="P85">
        <v>11.100512820512821</v>
      </c>
      <c r="Q85">
        <v>7.7784615384615376</v>
      </c>
      <c r="R85">
        <v>0</v>
      </c>
      <c r="S85">
        <v>2.0256410256410255</v>
      </c>
      <c r="T85">
        <v>10.695384615384615</v>
      </c>
      <c r="U85" s="114">
        <f t="shared" si="8"/>
        <v>31.599999999999998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75</v>
      </c>
      <c r="G86">
        <f t="shared" si="11"/>
        <v>31.6</v>
      </c>
      <c r="H86" s="112"/>
      <c r="I86">
        <f>BRPL_EOD!AA86+BRPL_EOD!AB86</f>
        <v>10.96</v>
      </c>
      <c r="J86">
        <f>BYPL_EOD!AA86+BYPL_EOD!AB86</f>
        <v>7.68</v>
      </c>
      <c r="K86">
        <f>MES_EOD!AA86+MES_EOD!AB86</f>
        <v>0</v>
      </c>
      <c r="L86">
        <f>NDMC_EOD!AA86+NDMC_EOD!AB86</f>
        <v>2</v>
      </c>
      <c r="M86">
        <f>TPDDL_EOD!AA86+TPDDL_EOD!AB86</f>
        <v>10.56</v>
      </c>
      <c r="N86">
        <f t="shared" si="6"/>
        <v>31.200000000000003</v>
      </c>
      <c r="O86" s="112">
        <f t="shared" si="7"/>
        <v>0.39999999999999858</v>
      </c>
      <c r="P86">
        <v>11.100512820512821</v>
      </c>
      <c r="Q86">
        <v>7.7784615384615376</v>
      </c>
      <c r="R86">
        <v>0</v>
      </c>
      <c r="S86">
        <v>2.0256410256410255</v>
      </c>
      <c r="T86">
        <v>10.695384615384615</v>
      </c>
      <c r="U86" s="114">
        <f t="shared" si="8"/>
        <v>31.599999999999998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75</v>
      </c>
      <c r="G87">
        <f t="shared" si="11"/>
        <v>31.6</v>
      </c>
      <c r="H87" s="112"/>
      <c r="I87">
        <f>BRPL_EOD!AA87+BRPL_EOD!AB87</f>
        <v>10.96</v>
      </c>
      <c r="J87">
        <f>BYPL_EOD!AA87+BYPL_EOD!AB87</f>
        <v>7.68</v>
      </c>
      <c r="K87">
        <f>MES_EOD!AA87+MES_EOD!AB87</f>
        <v>0</v>
      </c>
      <c r="L87">
        <f>NDMC_EOD!AA87+NDMC_EOD!AB87</f>
        <v>2</v>
      </c>
      <c r="M87">
        <f>TPDDL_EOD!AA87+TPDDL_EOD!AB87</f>
        <v>10.56</v>
      </c>
      <c r="N87">
        <f t="shared" si="6"/>
        <v>31.200000000000003</v>
      </c>
      <c r="O87" s="112">
        <f t="shared" si="7"/>
        <v>0.39999999999999858</v>
      </c>
      <c r="P87">
        <v>11.100512820512821</v>
      </c>
      <c r="Q87">
        <v>7.7784615384615376</v>
      </c>
      <c r="R87">
        <v>0</v>
      </c>
      <c r="S87">
        <v>2.0256410256410255</v>
      </c>
      <c r="T87">
        <v>10.695384615384615</v>
      </c>
      <c r="U87" s="114">
        <f t="shared" si="8"/>
        <v>31.599999999999998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75</v>
      </c>
      <c r="G88">
        <f t="shared" si="11"/>
        <v>31.6</v>
      </c>
      <c r="H88" s="112"/>
      <c r="I88">
        <f>BRPL_EOD!AA88+BRPL_EOD!AB88</f>
        <v>10.96</v>
      </c>
      <c r="J88">
        <f>BYPL_EOD!AA88+BYPL_EOD!AB88</f>
        <v>7.68</v>
      </c>
      <c r="K88">
        <f>MES_EOD!AA88+MES_EOD!AB88</f>
        <v>0</v>
      </c>
      <c r="L88">
        <f>NDMC_EOD!AA88+NDMC_EOD!AB88</f>
        <v>2</v>
      </c>
      <c r="M88">
        <f>TPDDL_EOD!AA88+TPDDL_EOD!AB88</f>
        <v>10.56</v>
      </c>
      <c r="N88">
        <f t="shared" si="6"/>
        <v>31.200000000000003</v>
      </c>
      <c r="O88" s="112">
        <f t="shared" si="7"/>
        <v>0.39999999999999858</v>
      </c>
      <c r="P88">
        <v>11.100512820512821</v>
      </c>
      <c r="Q88">
        <v>7.7784615384615376</v>
      </c>
      <c r="R88">
        <v>0</v>
      </c>
      <c r="S88">
        <v>2.0256410256410255</v>
      </c>
      <c r="T88">
        <v>10.695384615384615</v>
      </c>
      <c r="U88" s="114">
        <f t="shared" si="8"/>
        <v>31.599999999999998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75</v>
      </c>
      <c r="G89">
        <f t="shared" si="11"/>
        <v>31.6</v>
      </c>
      <c r="H89" s="112"/>
      <c r="I89">
        <f>BRPL_EOD!AA89+BRPL_EOD!AB89</f>
        <v>10.96</v>
      </c>
      <c r="J89">
        <f>BYPL_EOD!AA89+BYPL_EOD!AB89</f>
        <v>7.68</v>
      </c>
      <c r="K89">
        <f>MES_EOD!AA89+MES_EOD!AB89</f>
        <v>0</v>
      </c>
      <c r="L89">
        <f>NDMC_EOD!AA89+NDMC_EOD!AB89</f>
        <v>2</v>
      </c>
      <c r="M89">
        <f>TPDDL_EOD!AA89+TPDDL_EOD!AB89</f>
        <v>10.56</v>
      </c>
      <c r="N89">
        <f t="shared" si="6"/>
        <v>31.200000000000003</v>
      </c>
      <c r="O89" s="112">
        <f t="shared" si="7"/>
        <v>0.39999999999999858</v>
      </c>
      <c r="P89">
        <v>11.100512820512821</v>
      </c>
      <c r="Q89">
        <v>7.7784615384615376</v>
      </c>
      <c r="R89">
        <v>0</v>
      </c>
      <c r="S89">
        <v>2.0256410256410255</v>
      </c>
      <c r="T89">
        <v>10.695384615384615</v>
      </c>
      <c r="U89" s="114">
        <f t="shared" si="8"/>
        <v>31.599999999999998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75</v>
      </c>
      <c r="G90">
        <f t="shared" si="11"/>
        <v>31.6</v>
      </c>
      <c r="H90" s="112"/>
      <c r="I90">
        <f>BRPL_EOD!AA90+BRPL_EOD!AB90</f>
        <v>10.96</v>
      </c>
      <c r="J90">
        <f>BYPL_EOD!AA90+BYPL_EOD!AB90</f>
        <v>7.68</v>
      </c>
      <c r="K90">
        <f>MES_EOD!AA90+MES_EOD!AB90</f>
        <v>0</v>
      </c>
      <c r="L90">
        <f>NDMC_EOD!AA90+NDMC_EOD!AB90</f>
        <v>2</v>
      </c>
      <c r="M90">
        <f>TPDDL_EOD!AA90+TPDDL_EOD!AB90</f>
        <v>10.56</v>
      </c>
      <c r="N90">
        <f t="shared" si="6"/>
        <v>31.200000000000003</v>
      </c>
      <c r="O90" s="112">
        <f t="shared" si="7"/>
        <v>0.39999999999999858</v>
      </c>
      <c r="P90">
        <v>11.100512820512821</v>
      </c>
      <c r="Q90">
        <v>7.7784615384615376</v>
      </c>
      <c r="R90">
        <v>0</v>
      </c>
      <c r="S90">
        <v>2.0256410256410255</v>
      </c>
      <c r="T90">
        <v>10.695384615384615</v>
      </c>
      <c r="U90" s="114">
        <f t="shared" si="8"/>
        <v>31.599999999999998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75</v>
      </c>
      <c r="G91">
        <f t="shared" si="11"/>
        <v>31.6</v>
      </c>
      <c r="H91" s="112"/>
      <c r="I91">
        <f>BRPL_EOD!AA91+BRPL_EOD!AB91</f>
        <v>10.96</v>
      </c>
      <c r="J91">
        <f>BYPL_EOD!AA91+BYPL_EOD!AB91</f>
        <v>7.68</v>
      </c>
      <c r="K91">
        <f>MES_EOD!AA91+MES_EOD!AB91</f>
        <v>0</v>
      </c>
      <c r="L91">
        <f>NDMC_EOD!AA91+NDMC_EOD!AB91</f>
        <v>2</v>
      </c>
      <c r="M91">
        <f>TPDDL_EOD!AA91+TPDDL_EOD!AB91</f>
        <v>10.56</v>
      </c>
      <c r="N91">
        <f t="shared" si="6"/>
        <v>31.200000000000003</v>
      </c>
      <c r="O91" s="112">
        <f t="shared" si="7"/>
        <v>0.39999999999999858</v>
      </c>
      <c r="P91">
        <v>11.100512820512821</v>
      </c>
      <c r="Q91">
        <v>7.7784615384615376</v>
      </c>
      <c r="R91">
        <v>0</v>
      </c>
      <c r="S91">
        <v>2.0256410256410255</v>
      </c>
      <c r="T91">
        <v>10.695384615384615</v>
      </c>
      <c r="U91" s="114">
        <f t="shared" si="8"/>
        <v>31.599999999999998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75</v>
      </c>
      <c r="G92">
        <f t="shared" si="11"/>
        <v>31.6</v>
      </c>
      <c r="H92" s="112"/>
      <c r="I92">
        <f>BRPL_EOD!AA92+BRPL_EOD!AB92</f>
        <v>8.6199999999999992</v>
      </c>
      <c r="J92">
        <f>BYPL_EOD!AA92+BYPL_EOD!AB92</f>
        <v>12.88</v>
      </c>
      <c r="K92">
        <f>MES_EOD!AA92+MES_EOD!AB92</f>
        <v>0</v>
      </c>
      <c r="L92">
        <f>NDMC_EOD!AA92+NDMC_EOD!AB92</f>
        <v>1.57</v>
      </c>
      <c r="M92">
        <f>TPDDL_EOD!AA92+TPDDL_EOD!AB92</f>
        <v>8.3000000000000007</v>
      </c>
      <c r="N92">
        <f t="shared" si="6"/>
        <v>31.37</v>
      </c>
      <c r="O92" s="112">
        <f t="shared" si="7"/>
        <v>0.23000000000000043</v>
      </c>
      <c r="P92">
        <v>8.6832005100414396</v>
      </c>
      <c r="Q92">
        <v>12.974434172776538</v>
      </c>
      <c r="R92">
        <v>0</v>
      </c>
      <c r="S92">
        <v>1.5815109977685688</v>
      </c>
      <c r="T92">
        <v>8.3608543194134537</v>
      </c>
      <c r="U92" s="114">
        <f t="shared" si="8"/>
        <v>31.6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75</v>
      </c>
      <c r="G93">
        <f t="shared" si="11"/>
        <v>33.6</v>
      </c>
      <c r="H93" s="112"/>
      <c r="I93">
        <f>BRPL_EOD!AA93+BRPL_EOD!AB93</f>
        <v>9.16</v>
      </c>
      <c r="J93">
        <f>BYPL_EOD!AA93+BYPL_EOD!AB93</f>
        <v>13.68</v>
      </c>
      <c r="K93">
        <f>MES_EOD!AA93+MES_EOD!AB93</f>
        <v>0</v>
      </c>
      <c r="L93">
        <f>NDMC_EOD!AA93+NDMC_EOD!AB93</f>
        <v>1.67</v>
      </c>
      <c r="M93">
        <f>TPDDL_EOD!AA93+TPDDL_EOD!AB93</f>
        <v>8.82</v>
      </c>
      <c r="N93">
        <f t="shared" si="6"/>
        <v>33.33</v>
      </c>
      <c r="O93" s="112">
        <f t="shared" si="7"/>
        <v>0.27000000000000313</v>
      </c>
      <c r="P93">
        <v>9.2342034203420358</v>
      </c>
      <c r="Q93">
        <v>13.790819081908191</v>
      </c>
      <c r="R93">
        <v>0</v>
      </c>
      <c r="S93">
        <v>1.6835283528352836</v>
      </c>
      <c r="T93">
        <v>8.8914491449144926</v>
      </c>
      <c r="U93" s="114">
        <f t="shared" si="8"/>
        <v>33.600000000000009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75</v>
      </c>
      <c r="G94">
        <f t="shared" si="11"/>
        <v>33.6</v>
      </c>
      <c r="H94" s="112"/>
      <c r="I94">
        <f>BRPL_EOD!AA94+BRPL_EOD!AB94</f>
        <v>9.16</v>
      </c>
      <c r="J94">
        <f>BYPL_EOD!AA94+BYPL_EOD!AB94</f>
        <v>13.68</v>
      </c>
      <c r="K94">
        <f>MES_EOD!AA94+MES_EOD!AB94</f>
        <v>0</v>
      </c>
      <c r="L94">
        <f>NDMC_EOD!AA94+NDMC_EOD!AB94</f>
        <v>1.67</v>
      </c>
      <c r="M94">
        <f>TPDDL_EOD!AA94+TPDDL_EOD!AB94</f>
        <v>8.82</v>
      </c>
      <c r="N94">
        <f t="shared" si="6"/>
        <v>33.33</v>
      </c>
      <c r="O94" s="112">
        <f t="shared" si="7"/>
        <v>0.27000000000000313</v>
      </c>
      <c r="P94">
        <v>9.2342034203420358</v>
      </c>
      <c r="Q94">
        <v>13.790819081908191</v>
      </c>
      <c r="R94">
        <v>0</v>
      </c>
      <c r="S94">
        <v>1.6835283528352836</v>
      </c>
      <c r="T94">
        <v>8.8914491449144926</v>
      </c>
      <c r="U94" s="114">
        <f t="shared" si="8"/>
        <v>33.600000000000009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75</v>
      </c>
      <c r="G95">
        <f t="shared" si="11"/>
        <v>33.6</v>
      </c>
      <c r="H95" s="112"/>
      <c r="I95">
        <f>BRPL_EOD!AA95+BRPL_EOD!AB95</f>
        <v>9.16</v>
      </c>
      <c r="J95">
        <f>BYPL_EOD!AA95+BYPL_EOD!AB95</f>
        <v>13.68</v>
      </c>
      <c r="K95">
        <f>MES_EOD!AA95+MES_EOD!AB95</f>
        <v>0</v>
      </c>
      <c r="L95">
        <f>NDMC_EOD!AA95+NDMC_EOD!AB95</f>
        <v>1.67</v>
      </c>
      <c r="M95">
        <f>TPDDL_EOD!AA95+TPDDL_EOD!AB95</f>
        <v>8.82</v>
      </c>
      <c r="N95">
        <f t="shared" si="6"/>
        <v>33.33</v>
      </c>
      <c r="O95" s="112">
        <f t="shared" si="7"/>
        <v>0.27000000000000313</v>
      </c>
      <c r="P95">
        <v>9.2342034203420358</v>
      </c>
      <c r="Q95">
        <v>13.790819081908191</v>
      </c>
      <c r="R95">
        <v>0</v>
      </c>
      <c r="S95">
        <v>1.6835283528352836</v>
      </c>
      <c r="T95">
        <v>8.8914491449144926</v>
      </c>
      <c r="U95" s="114">
        <f t="shared" si="8"/>
        <v>33.600000000000009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75</v>
      </c>
      <c r="G96">
        <f t="shared" si="11"/>
        <v>33.6</v>
      </c>
      <c r="H96" s="112"/>
      <c r="I96">
        <f>BRPL_EOD!AA96+BRPL_EOD!AB96</f>
        <v>9.16</v>
      </c>
      <c r="J96">
        <f>BYPL_EOD!AA96+BYPL_EOD!AB96</f>
        <v>13.68</v>
      </c>
      <c r="K96">
        <f>MES_EOD!AA96+MES_EOD!AB96</f>
        <v>0</v>
      </c>
      <c r="L96">
        <f>NDMC_EOD!AA96+NDMC_EOD!AB96</f>
        <v>1.67</v>
      </c>
      <c r="M96">
        <f>TPDDL_EOD!AA96+TPDDL_EOD!AB96</f>
        <v>8.82</v>
      </c>
      <c r="N96">
        <f t="shared" si="6"/>
        <v>33.33</v>
      </c>
      <c r="O96" s="112">
        <f t="shared" si="7"/>
        <v>0.27000000000000313</v>
      </c>
      <c r="P96">
        <v>9.2342034203420358</v>
      </c>
      <c r="Q96">
        <v>13.790819081908191</v>
      </c>
      <c r="R96">
        <v>0</v>
      </c>
      <c r="S96">
        <v>1.6835283528352836</v>
      </c>
      <c r="T96">
        <v>8.8914491449144926</v>
      </c>
      <c r="U96" s="114">
        <f t="shared" si="8"/>
        <v>33.600000000000009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75</v>
      </c>
      <c r="G97">
        <f t="shared" si="11"/>
        <v>33.6</v>
      </c>
      <c r="H97" s="112"/>
      <c r="I97">
        <f>BRPL_EOD!AA97+BRPL_EOD!AB97</f>
        <v>9.16</v>
      </c>
      <c r="J97">
        <f>BYPL_EOD!AA97+BYPL_EOD!AB97</f>
        <v>13.68</v>
      </c>
      <c r="K97">
        <f>MES_EOD!AA97+MES_EOD!AB97</f>
        <v>0</v>
      </c>
      <c r="L97">
        <f>NDMC_EOD!AA97+NDMC_EOD!AB97</f>
        <v>1.67</v>
      </c>
      <c r="M97">
        <f>TPDDL_EOD!AA97+TPDDL_EOD!AB97</f>
        <v>8.82</v>
      </c>
      <c r="N97">
        <f t="shared" si="6"/>
        <v>33.33</v>
      </c>
      <c r="O97" s="112">
        <f t="shared" si="7"/>
        <v>0.27000000000000313</v>
      </c>
      <c r="P97">
        <v>9.2342034203420358</v>
      </c>
      <c r="Q97">
        <v>13.790819081908191</v>
      </c>
      <c r="R97">
        <v>0</v>
      </c>
      <c r="S97">
        <v>1.6835283528352836</v>
      </c>
      <c r="T97">
        <v>8.8914491449144926</v>
      </c>
      <c r="U97" s="114">
        <f t="shared" si="8"/>
        <v>33.600000000000009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75</v>
      </c>
      <c r="G98">
        <f t="shared" si="11"/>
        <v>33.6</v>
      </c>
      <c r="H98" s="112"/>
      <c r="I98">
        <f>BRPL_EOD!AA98+BRPL_EOD!AB98</f>
        <v>9.16</v>
      </c>
      <c r="J98">
        <f>BYPL_EOD!AA98+BYPL_EOD!AB98</f>
        <v>13.68</v>
      </c>
      <c r="K98">
        <f>MES_EOD!AA98+MES_EOD!AB98</f>
        <v>0</v>
      </c>
      <c r="L98">
        <f>NDMC_EOD!AA98+NDMC_EOD!AB98</f>
        <v>1.67</v>
      </c>
      <c r="M98">
        <f>TPDDL_EOD!AA98+TPDDL_EOD!AB98</f>
        <v>8.82</v>
      </c>
      <c r="N98">
        <f t="shared" si="6"/>
        <v>33.33</v>
      </c>
      <c r="O98" s="112">
        <f t="shared" si="7"/>
        <v>0.27000000000000313</v>
      </c>
      <c r="P98">
        <v>9.2342034203420358</v>
      </c>
      <c r="Q98">
        <v>13.790819081908191</v>
      </c>
      <c r="R98">
        <v>0</v>
      </c>
      <c r="S98">
        <v>1.6835283528352836</v>
      </c>
      <c r="T98">
        <v>8.8914491449144926</v>
      </c>
      <c r="U98" s="114">
        <f t="shared" si="8"/>
        <v>33.600000000000009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1.75125</v>
      </c>
      <c r="C99" s="114">
        <f t="shared" ref="C99:U99" si="12">SUM(C3:C98)/4000</f>
        <v>0</v>
      </c>
      <c r="D99" s="114">
        <f t="shared" si="12"/>
        <v>0.81289999999999862</v>
      </c>
      <c r="E99" s="114">
        <f t="shared" si="12"/>
        <v>0</v>
      </c>
      <c r="F99" s="114">
        <f t="shared" si="12"/>
        <v>1.75125</v>
      </c>
      <c r="G99" s="114">
        <f t="shared" si="12"/>
        <v>0.81289999999999862</v>
      </c>
      <c r="H99" s="114"/>
      <c r="I99" s="114">
        <f t="shared" si="12"/>
        <v>0.30191000000000012</v>
      </c>
      <c r="J99" s="114">
        <f t="shared" si="12"/>
        <v>0.19858249999999988</v>
      </c>
      <c r="K99" s="114">
        <f t="shared" si="12"/>
        <v>0</v>
      </c>
      <c r="L99" s="114">
        <f t="shared" si="12"/>
        <v>4.8102499999999986E-2</v>
      </c>
      <c r="M99" s="114">
        <f t="shared" si="12"/>
        <v>0.25511249999999996</v>
      </c>
      <c r="N99" s="114">
        <f t="shared" si="12"/>
        <v>0.80370749999999902</v>
      </c>
      <c r="O99" s="114">
        <f t="shared" si="12"/>
        <v>9.1925000000000166E-3</v>
      </c>
      <c r="P99" s="114">
        <f t="shared" si="12"/>
        <v>0.30539695022731644</v>
      </c>
      <c r="Q99" s="114">
        <f t="shared" si="12"/>
        <v>0.20081368290904664</v>
      </c>
      <c r="R99" s="114">
        <f t="shared" si="12"/>
        <v>0</v>
      </c>
      <c r="S99" s="114">
        <f t="shared" si="12"/>
        <v>4.8654710674936347E-2</v>
      </c>
      <c r="T99" s="114">
        <f t="shared" si="12"/>
        <v>0.25803465618870086</v>
      </c>
      <c r="U99" s="114">
        <f t="shared" si="12"/>
        <v>0.81289999999999862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115.56</v>
      </c>
      <c r="J3">
        <f>BYPL_EOD!AI3+BYPL_EOD!AJ3</f>
        <v>55</v>
      </c>
      <c r="K3">
        <f>MES_EOD!AI3+MES_EOD!AJ3</f>
        <v>5.84</v>
      </c>
      <c r="L3">
        <f>NDMC_EOD!AI3+NDMC_EOD!AJ3</f>
        <v>10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115.55548611382369</v>
      </c>
      <c r="Q3">
        <v>54.997851646420067</v>
      </c>
      <c r="R3">
        <v>5.8397718839107844</v>
      </c>
      <c r="S3">
        <v>9.9996093902581933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115.56</v>
      </c>
      <c r="J4">
        <f>BYPL_EOD!AI4+BYPL_EOD!AJ4</f>
        <v>55</v>
      </c>
      <c r="K4">
        <f>MES_EOD!AI4+MES_EOD!AJ4</f>
        <v>5.84</v>
      </c>
      <c r="L4">
        <f>NDMC_EOD!AI4+NDMC_EOD!AJ4</f>
        <v>10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115.55548611382369</v>
      </c>
      <c r="Q4">
        <v>54.997851646420067</v>
      </c>
      <c r="R4">
        <v>5.8397718839107844</v>
      </c>
      <c r="S4">
        <v>9.9996093902581933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115.56</v>
      </c>
      <c r="J5">
        <f>BYPL_EOD!AI5+BYPL_EOD!AJ5</f>
        <v>55</v>
      </c>
      <c r="K5">
        <f>MES_EOD!AI5+MES_EOD!AJ5</f>
        <v>5.84</v>
      </c>
      <c r="L5">
        <f>NDMC_EOD!AI5+NDMC_EOD!AJ5</f>
        <v>10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115.55548611382369</v>
      </c>
      <c r="Q5">
        <v>54.997851646420067</v>
      </c>
      <c r="R5">
        <v>5.8397718839107844</v>
      </c>
      <c r="S5">
        <v>9.9996093902581933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115.56</v>
      </c>
      <c r="J6">
        <f>BYPL_EOD!AI6+BYPL_EOD!AJ6</f>
        <v>55</v>
      </c>
      <c r="K6">
        <f>MES_EOD!AI6+MES_EOD!AJ6</f>
        <v>5.84</v>
      </c>
      <c r="L6">
        <f>NDMC_EOD!AI6+NDMC_EOD!AJ6</f>
        <v>10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115.55548611382369</v>
      </c>
      <c r="Q6">
        <v>54.997851646420067</v>
      </c>
      <c r="R6">
        <v>5.8397718839107844</v>
      </c>
      <c r="S6">
        <v>9.9996093902581933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274.14999999999998</v>
      </c>
      <c r="E7">
        <f>BAWANA!AM7</f>
        <v>0</v>
      </c>
      <c r="F7">
        <f t="shared" si="4"/>
        <v>256</v>
      </c>
      <c r="G7">
        <f t="shared" si="5"/>
        <v>274.14999999999998</v>
      </c>
      <c r="H7" s="112"/>
      <c r="I7">
        <f>BRPL_EOD!AI7+BRPL_EOD!AJ7</f>
        <v>133.61000000000001</v>
      </c>
      <c r="J7">
        <f>BYPL_EOD!AI7+BYPL_EOD!AJ7</f>
        <v>55</v>
      </c>
      <c r="K7">
        <f>MES_EOD!AI7+MES_EOD!AJ7</f>
        <v>5.84</v>
      </c>
      <c r="L7">
        <f>NDMC_EOD!AI7+NDMC_EOD!AJ7</f>
        <v>10.1</v>
      </c>
      <c r="M7">
        <f>TPDDL_EOD!AI7+TPDDL_EOD!AJ7</f>
        <v>69.61</v>
      </c>
      <c r="N7">
        <f t="shared" si="0"/>
        <v>274.16000000000003</v>
      </c>
      <c r="O7" s="112">
        <f t="shared" si="1"/>
        <v>-1.0000000000047748E-2</v>
      </c>
      <c r="P7">
        <v>133.60512656842718</v>
      </c>
      <c r="Q7">
        <v>54.997993872191408</v>
      </c>
      <c r="R7">
        <v>5.839786985701779</v>
      </c>
      <c r="S7">
        <v>10.099631601984241</v>
      </c>
      <c r="T7">
        <v>69.607460971695346</v>
      </c>
      <c r="U7" s="114">
        <f t="shared" si="2"/>
        <v>274.14999999999998</v>
      </c>
      <c r="V7" s="112">
        <f t="shared" si="3"/>
        <v>0</v>
      </c>
      <c r="Y7">
        <f>BAWANA!AW7+BAWANA!AX7</f>
        <v>32</v>
      </c>
      <c r="Z7">
        <f>BAWANA!BD7+BAWANA!BE7</f>
        <v>13.85</v>
      </c>
      <c r="AA7">
        <f>BAWANA!X7+BAWANA!Y7</f>
        <v>32</v>
      </c>
      <c r="AB7">
        <f>BAWANA!AE7+BAWANA!AF7</f>
        <v>13.85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274.14999999999998</v>
      </c>
      <c r="E8">
        <f>BAWANA!AM8</f>
        <v>0</v>
      </c>
      <c r="F8">
        <f t="shared" si="4"/>
        <v>256</v>
      </c>
      <c r="G8">
        <f t="shared" si="5"/>
        <v>274.14999999999998</v>
      </c>
      <c r="H8" s="112"/>
      <c r="I8">
        <f>BRPL_EOD!AI8+BRPL_EOD!AJ8</f>
        <v>133.61000000000001</v>
      </c>
      <c r="J8">
        <f>BYPL_EOD!AI8+BYPL_EOD!AJ8</f>
        <v>55</v>
      </c>
      <c r="K8">
        <f>MES_EOD!AI8+MES_EOD!AJ8</f>
        <v>5.84</v>
      </c>
      <c r="L8">
        <f>NDMC_EOD!AI8+NDMC_EOD!AJ8</f>
        <v>10.1</v>
      </c>
      <c r="M8">
        <f>TPDDL_EOD!AI8+TPDDL_EOD!AJ8</f>
        <v>69.61</v>
      </c>
      <c r="N8">
        <f t="shared" si="0"/>
        <v>274.16000000000003</v>
      </c>
      <c r="O8" s="112">
        <f t="shared" si="1"/>
        <v>-1.0000000000047748E-2</v>
      </c>
      <c r="P8">
        <v>133.60512656842718</v>
      </c>
      <c r="Q8">
        <v>54.997993872191408</v>
      </c>
      <c r="R8">
        <v>5.839786985701779</v>
      </c>
      <c r="S8">
        <v>10.099631601984241</v>
      </c>
      <c r="T8">
        <v>69.607460971695346</v>
      </c>
      <c r="U8" s="114">
        <f t="shared" si="2"/>
        <v>274.14999999999998</v>
      </c>
      <c r="V8" s="112">
        <f t="shared" si="3"/>
        <v>0</v>
      </c>
      <c r="Y8">
        <f>BAWANA!AW8+BAWANA!AX8</f>
        <v>32</v>
      </c>
      <c r="Z8">
        <f>BAWANA!BD8+BAWANA!BE8</f>
        <v>13.85</v>
      </c>
      <c r="AA8">
        <f>BAWANA!X8+BAWANA!Y8</f>
        <v>32</v>
      </c>
      <c r="AB8">
        <f>BAWANA!AE8+BAWANA!AF8</f>
        <v>13.85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274.14999999999998</v>
      </c>
      <c r="E9">
        <f>BAWANA!AM9</f>
        <v>0</v>
      </c>
      <c r="F9">
        <f t="shared" si="4"/>
        <v>256</v>
      </c>
      <c r="G9">
        <f t="shared" si="5"/>
        <v>274.14999999999998</v>
      </c>
      <c r="H9" s="112"/>
      <c r="I9">
        <f>BRPL_EOD!AI9+BRPL_EOD!AJ9</f>
        <v>133.61000000000001</v>
      </c>
      <c r="J9">
        <f>BYPL_EOD!AI9+BYPL_EOD!AJ9</f>
        <v>55</v>
      </c>
      <c r="K9">
        <f>MES_EOD!AI9+MES_EOD!AJ9</f>
        <v>5.84</v>
      </c>
      <c r="L9">
        <f>NDMC_EOD!AI9+NDMC_EOD!AJ9</f>
        <v>10.1</v>
      </c>
      <c r="M9">
        <f>TPDDL_EOD!AI9+TPDDL_EOD!AJ9</f>
        <v>69.61</v>
      </c>
      <c r="N9">
        <f t="shared" si="0"/>
        <v>274.16000000000003</v>
      </c>
      <c r="O9" s="112">
        <f t="shared" si="1"/>
        <v>-1.0000000000047748E-2</v>
      </c>
      <c r="P9">
        <v>133.60512656842718</v>
      </c>
      <c r="Q9">
        <v>54.997993872191408</v>
      </c>
      <c r="R9">
        <v>5.839786985701779</v>
      </c>
      <c r="S9">
        <v>10.099631601984241</v>
      </c>
      <c r="T9">
        <v>69.607460971695346</v>
      </c>
      <c r="U9" s="114">
        <f t="shared" si="2"/>
        <v>274.14999999999998</v>
      </c>
      <c r="V9" s="112">
        <f t="shared" si="3"/>
        <v>0</v>
      </c>
      <c r="Y9">
        <f>BAWANA!AW9+BAWANA!AX9</f>
        <v>32</v>
      </c>
      <c r="Z9">
        <f>BAWANA!BD9+BAWANA!BE9</f>
        <v>13.85</v>
      </c>
      <c r="AA9">
        <f>BAWANA!X9+BAWANA!Y9</f>
        <v>32</v>
      </c>
      <c r="AB9">
        <f>BAWANA!AE9+BAWANA!AF9</f>
        <v>13.85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274.14999999999998</v>
      </c>
      <c r="E10">
        <f>BAWANA!AM10</f>
        <v>0</v>
      </c>
      <c r="F10">
        <f t="shared" si="4"/>
        <v>256</v>
      </c>
      <c r="G10">
        <f t="shared" si="5"/>
        <v>274.14999999999998</v>
      </c>
      <c r="H10" s="112"/>
      <c r="I10">
        <f>BRPL_EOD!AI10+BRPL_EOD!AJ10</f>
        <v>133.61000000000001</v>
      </c>
      <c r="J10">
        <f>BYPL_EOD!AI10+BYPL_EOD!AJ10</f>
        <v>55</v>
      </c>
      <c r="K10">
        <f>MES_EOD!AI10+MES_EOD!AJ10</f>
        <v>5.84</v>
      </c>
      <c r="L10">
        <f>NDMC_EOD!AI10+NDMC_EOD!AJ10</f>
        <v>10.1</v>
      </c>
      <c r="M10">
        <f>TPDDL_EOD!AI10+TPDDL_EOD!AJ10</f>
        <v>69.61</v>
      </c>
      <c r="N10">
        <f t="shared" si="0"/>
        <v>274.16000000000003</v>
      </c>
      <c r="O10" s="112">
        <f t="shared" si="1"/>
        <v>-1.0000000000047748E-2</v>
      </c>
      <c r="P10">
        <v>133.60512656842718</v>
      </c>
      <c r="Q10">
        <v>54.997993872191408</v>
      </c>
      <c r="R10">
        <v>5.839786985701779</v>
      </c>
      <c r="S10">
        <v>10.099631601984241</v>
      </c>
      <c r="T10">
        <v>69.607460971695346</v>
      </c>
      <c r="U10" s="114">
        <f t="shared" si="2"/>
        <v>274.14999999999998</v>
      </c>
      <c r="V10" s="112">
        <f t="shared" si="3"/>
        <v>0</v>
      </c>
      <c r="Y10">
        <f>BAWANA!AW10+BAWANA!AX10</f>
        <v>32</v>
      </c>
      <c r="Z10">
        <f>BAWANA!BD10+BAWANA!BE10</f>
        <v>13.85</v>
      </c>
      <c r="AA10">
        <f>BAWANA!X10+BAWANA!Y10</f>
        <v>32</v>
      </c>
      <c r="AB10">
        <f>BAWANA!AE10+BAWANA!AF10</f>
        <v>13.85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115.56</v>
      </c>
      <c r="J11">
        <f>BYPL_EOD!AI11+BYPL_EOD!AJ11</f>
        <v>55</v>
      </c>
      <c r="K11">
        <f>MES_EOD!AI11+MES_EOD!AJ11</f>
        <v>5.84</v>
      </c>
      <c r="L11">
        <f>NDMC_EOD!AI11+NDMC_EOD!AJ11</f>
        <v>10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115.55548611382369</v>
      </c>
      <c r="Q11">
        <v>54.997851646420067</v>
      </c>
      <c r="R11">
        <v>5.8397718839107844</v>
      </c>
      <c r="S11">
        <v>9.9996093902581933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125.56</v>
      </c>
      <c r="J12">
        <f>BYPL_EOD!AI12+BYPL_EOD!AJ12</f>
        <v>45</v>
      </c>
      <c r="K12">
        <f>MES_EOD!AI12+MES_EOD!AJ12</f>
        <v>5.84</v>
      </c>
      <c r="L12">
        <f>NDMC_EOD!AI12+NDMC_EOD!AJ12</f>
        <v>10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125.55509550408188</v>
      </c>
      <c r="Q12">
        <v>44.998242256161873</v>
      </c>
      <c r="R12">
        <v>5.8397718839107844</v>
      </c>
      <c r="S12">
        <v>9.9996093902581933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268.37</v>
      </c>
      <c r="E13">
        <f>BAWANA!AM13</f>
        <v>0</v>
      </c>
      <c r="F13">
        <f t="shared" si="4"/>
        <v>256</v>
      </c>
      <c r="G13">
        <f t="shared" si="5"/>
        <v>268.37</v>
      </c>
      <c r="H13" s="112"/>
      <c r="I13">
        <f>BRPL_EOD!AI13+BRPL_EOD!AJ13</f>
        <v>133.61000000000001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14.32</v>
      </c>
      <c r="M13">
        <f>TPDDL_EOD!AI13+TPDDL_EOD!AJ13</f>
        <v>69.61</v>
      </c>
      <c r="N13">
        <f t="shared" si="0"/>
        <v>268.38</v>
      </c>
      <c r="O13" s="112">
        <f t="shared" si="1"/>
        <v>-9.9999999999909051E-3</v>
      </c>
      <c r="P13">
        <v>133.6050216111484</v>
      </c>
      <c r="Q13">
        <v>44.998323272971163</v>
      </c>
      <c r="R13">
        <v>5.8397823980922574</v>
      </c>
      <c r="S13">
        <v>14.319466428198824</v>
      </c>
      <c r="T13">
        <v>69.607406289589392</v>
      </c>
      <c r="U13" s="114">
        <f t="shared" si="2"/>
        <v>268.37000000000006</v>
      </c>
      <c r="V13" s="112">
        <f t="shared" si="3"/>
        <v>0</v>
      </c>
      <c r="Y13">
        <f>BAWANA!AW13+BAWANA!AX13</f>
        <v>19.63</v>
      </c>
      <c r="Z13">
        <f>BAWANA!BD13+BAWANA!BE13</f>
        <v>32</v>
      </c>
      <c r="AA13">
        <f>BAWANA!X13+BAWANA!Y13</f>
        <v>19.63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268.37</v>
      </c>
      <c r="E14">
        <f>BAWANA!AM14</f>
        <v>0</v>
      </c>
      <c r="F14">
        <f t="shared" si="4"/>
        <v>256</v>
      </c>
      <c r="G14">
        <f t="shared" si="5"/>
        <v>268.37</v>
      </c>
      <c r="H14" s="112"/>
      <c r="I14">
        <f>BRPL_EOD!AI14+BRPL_EOD!AJ14</f>
        <v>133.61000000000001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14.32</v>
      </c>
      <c r="M14">
        <f>TPDDL_EOD!AI14+TPDDL_EOD!AJ14</f>
        <v>69.61</v>
      </c>
      <c r="N14">
        <f t="shared" si="0"/>
        <v>268.38</v>
      </c>
      <c r="O14" s="112">
        <f t="shared" si="1"/>
        <v>-9.9999999999909051E-3</v>
      </c>
      <c r="P14">
        <v>133.6050216111484</v>
      </c>
      <c r="Q14">
        <v>44.998323272971163</v>
      </c>
      <c r="R14">
        <v>5.8397823980922574</v>
      </c>
      <c r="S14">
        <v>14.319466428198824</v>
      </c>
      <c r="T14">
        <v>69.607406289589392</v>
      </c>
      <c r="U14" s="114">
        <f t="shared" si="2"/>
        <v>268.37000000000006</v>
      </c>
      <c r="V14" s="112">
        <f t="shared" si="3"/>
        <v>0</v>
      </c>
      <c r="Y14">
        <f>BAWANA!AW14+BAWANA!AX14</f>
        <v>19.63</v>
      </c>
      <c r="Z14">
        <f>BAWANA!BD14+BAWANA!BE14</f>
        <v>32</v>
      </c>
      <c r="AA14">
        <f>BAWANA!X14+BAWANA!Y14</f>
        <v>19.63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271.67999999999995</v>
      </c>
      <c r="E15">
        <f>BAWANA!AM15</f>
        <v>0</v>
      </c>
      <c r="F15">
        <f t="shared" si="4"/>
        <v>256</v>
      </c>
      <c r="G15">
        <f t="shared" si="5"/>
        <v>271.67999999999995</v>
      </c>
      <c r="H15" s="112"/>
      <c r="I15">
        <f>BRPL_EOD!AI15+BRPL_EOD!AJ15</f>
        <v>133.61000000000001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17.63</v>
      </c>
      <c r="M15">
        <f>TPDDL_EOD!AI15+TPDDL_EOD!AJ15</f>
        <v>69.61</v>
      </c>
      <c r="N15">
        <f t="shared" si="0"/>
        <v>271.69</v>
      </c>
      <c r="O15" s="112">
        <f t="shared" si="1"/>
        <v>-1.0000000000047748E-2</v>
      </c>
      <c r="P15">
        <v>133.60508226287311</v>
      </c>
      <c r="Q15">
        <v>44.998343700541049</v>
      </c>
      <c r="R15">
        <v>5.839785049136883</v>
      </c>
      <c r="S15">
        <v>17.629351098678637</v>
      </c>
      <c r="T15">
        <v>69.607437888770278</v>
      </c>
      <c r="U15" s="114">
        <f t="shared" si="2"/>
        <v>271.67999999999995</v>
      </c>
      <c r="V15" s="112">
        <f t="shared" si="3"/>
        <v>0</v>
      </c>
      <c r="Y15">
        <f>BAWANA!AW15+BAWANA!AX15</f>
        <v>24.16</v>
      </c>
      <c r="Z15">
        <f>BAWANA!BD15+BAWANA!BE15</f>
        <v>24.16</v>
      </c>
      <c r="AA15">
        <f>BAWANA!X15+BAWANA!Y15</f>
        <v>24.16</v>
      </c>
      <c r="AB15">
        <f>BAWANA!AE15+BAWANA!AF15</f>
        <v>24.16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271.67999999999995</v>
      </c>
      <c r="E16">
        <f>BAWANA!AM16</f>
        <v>0</v>
      </c>
      <c r="F16">
        <f t="shared" si="4"/>
        <v>256</v>
      </c>
      <c r="G16">
        <f t="shared" si="5"/>
        <v>271.67999999999995</v>
      </c>
      <c r="H16" s="112"/>
      <c r="I16">
        <f>BRPL_EOD!AI16+BRPL_EOD!AJ16</f>
        <v>133.61000000000001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17.63</v>
      </c>
      <c r="M16">
        <f>TPDDL_EOD!AI16+TPDDL_EOD!AJ16</f>
        <v>69.61</v>
      </c>
      <c r="N16">
        <f t="shared" si="0"/>
        <v>271.69</v>
      </c>
      <c r="O16" s="112">
        <f t="shared" si="1"/>
        <v>-1.0000000000047748E-2</v>
      </c>
      <c r="P16">
        <v>133.60508226287311</v>
      </c>
      <c r="Q16">
        <v>44.998343700541049</v>
      </c>
      <c r="R16">
        <v>5.839785049136883</v>
      </c>
      <c r="S16">
        <v>17.629351098678637</v>
      </c>
      <c r="T16">
        <v>69.607437888770278</v>
      </c>
      <c r="U16" s="114">
        <f t="shared" si="2"/>
        <v>271.67999999999995</v>
      </c>
      <c r="V16" s="112">
        <f t="shared" si="3"/>
        <v>0</v>
      </c>
      <c r="Y16">
        <f>BAWANA!AW16+BAWANA!AX16</f>
        <v>24.16</v>
      </c>
      <c r="Z16">
        <f>BAWANA!BD16+BAWANA!BE16</f>
        <v>24.16</v>
      </c>
      <c r="AA16">
        <f>BAWANA!X16+BAWANA!Y16</f>
        <v>24.16</v>
      </c>
      <c r="AB16">
        <f>BAWANA!AE16+BAWANA!AF16</f>
        <v>24.16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271.67999999999995</v>
      </c>
      <c r="E17">
        <f>BAWANA!AM17</f>
        <v>0</v>
      </c>
      <c r="F17">
        <f t="shared" si="4"/>
        <v>256</v>
      </c>
      <c r="G17">
        <f t="shared" si="5"/>
        <v>271.67999999999995</v>
      </c>
      <c r="H17" s="112"/>
      <c r="I17">
        <f>BRPL_EOD!AI17+BRPL_EOD!AJ17</f>
        <v>133.61000000000001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17.63</v>
      </c>
      <c r="M17">
        <f>TPDDL_EOD!AI17+TPDDL_EOD!AJ17</f>
        <v>69.61</v>
      </c>
      <c r="N17">
        <f t="shared" si="0"/>
        <v>271.69</v>
      </c>
      <c r="O17" s="112">
        <f t="shared" si="1"/>
        <v>-1.0000000000047748E-2</v>
      </c>
      <c r="P17">
        <v>133.60508226287311</v>
      </c>
      <c r="Q17">
        <v>44.998343700541049</v>
      </c>
      <c r="R17">
        <v>5.839785049136883</v>
      </c>
      <c r="S17">
        <v>17.629351098678637</v>
      </c>
      <c r="T17">
        <v>69.607437888770278</v>
      </c>
      <c r="U17" s="114">
        <f t="shared" si="2"/>
        <v>271.67999999999995</v>
      </c>
      <c r="V17" s="112">
        <f t="shared" si="3"/>
        <v>0</v>
      </c>
      <c r="Y17">
        <f>BAWANA!AW17+BAWANA!AX17</f>
        <v>24.16</v>
      </c>
      <c r="Z17">
        <f>BAWANA!BD17+BAWANA!BE17</f>
        <v>24.16</v>
      </c>
      <c r="AA17">
        <f>BAWANA!X17+BAWANA!Y17</f>
        <v>24.16</v>
      </c>
      <c r="AB17">
        <f>BAWANA!AE17+BAWANA!AF17</f>
        <v>24.16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271.67999999999995</v>
      </c>
      <c r="E18">
        <f>BAWANA!AM18</f>
        <v>0</v>
      </c>
      <c r="F18">
        <f t="shared" si="4"/>
        <v>256</v>
      </c>
      <c r="G18">
        <f t="shared" si="5"/>
        <v>271.67999999999995</v>
      </c>
      <c r="H18" s="112"/>
      <c r="I18">
        <f>BRPL_EOD!AI18+BRPL_EOD!AJ18</f>
        <v>133.61000000000001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17.63</v>
      </c>
      <c r="M18">
        <f>TPDDL_EOD!AI18+TPDDL_EOD!AJ18</f>
        <v>69.61</v>
      </c>
      <c r="N18">
        <f t="shared" si="0"/>
        <v>271.69</v>
      </c>
      <c r="O18" s="112">
        <f t="shared" si="1"/>
        <v>-1.0000000000047748E-2</v>
      </c>
      <c r="P18">
        <v>133.60508226287311</v>
      </c>
      <c r="Q18">
        <v>44.998343700541049</v>
      </c>
      <c r="R18">
        <v>5.839785049136883</v>
      </c>
      <c r="S18">
        <v>17.629351098678637</v>
      </c>
      <c r="T18">
        <v>69.607437888770278</v>
      </c>
      <c r="U18" s="114">
        <f t="shared" si="2"/>
        <v>271.67999999999995</v>
      </c>
      <c r="V18" s="112">
        <f t="shared" si="3"/>
        <v>0</v>
      </c>
      <c r="Y18">
        <f>BAWANA!AW18+BAWANA!AX18</f>
        <v>24.16</v>
      </c>
      <c r="Z18">
        <f>BAWANA!BD18+BAWANA!BE18</f>
        <v>24.16</v>
      </c>
      <c r="AA18">
        <f>BAWANA!X18+BAWANA!Y18</f>
        <v>24.16</v>
      </c>
      <c r="AB18">
        <f>BAWANA!AE18+BAWANA!AF18</f>
        <v>24.16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271.67999999999995</v>
      </c>
      <c r="E19">
        <f>BAWANA!AM19</f>
        <v>0</v>
      </c>
      <c r="F19">
        <f t="shared" si="4"/>
        <v>256</v>
      </c>
      <c r="G19">
        <f t="shared" si="5"/>
        <v>271.67999999999995</v>
      </c>
      <c r="H19" s="112"/>
      <c r="I19">
        <f>BRPL_EOD!AI19+BRPL_EOD!AJ19</f>
        <v>133.61000000000001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17.63</v>
      </c>
      <c r="M19">
        <f>TPDDL_EOD!AI19+TPDDL_EOD!AJ19</f>
        <v>69.61</v>
      </c>
      <c r="N19">
        <f t="shared" si="0"/>
        <v>271.69</v>
      </c>
      <c r="O19" s="112">
        <f t="shared" si="1"/>
        <v>-1.0000000000047748E-2</v>
      </c>
      <c r="P19">
        <v>133.60508226287311</v>
      </c>
      <c r="Q19">
        <v>44.998343700541049</v>
      </c>
      <c r="R19">
        <v>5.839785049136883</v>
      </c>
      <c r="S19">
        <v>17.629351098678637</v>
      </c>
      <c r="T19">
        <v>69.607437888770278</v>
      </c>
      <c r="U19" s="114">
        <f t="shared" si="2"/>
        <v>271.67999999999995</v>
      </c>
      <c r="V19" s="112">
        <f t="shared" si="3"/>
        <v>0</v>
      </c>
      <c r="Y19">
        <f>BAWANA!AW19+BAWANA!AX19</f>
        <v>24.16</v>
      </c>
      <c r="Z19">
        <f>BAWANA!BD19+BAWANA!BE19</f>
        <v>24.16</v>
      </c>
      <c r="AA19">
        <f>BAWANA!X19+BAWANA!Y19</f>
        <v>24.16</v>
      </c>
      <c r="AB19">
        <f>BAWANA!AE19+BAWANA!AF19</f>
        <v>24.16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271.67999999999995</v>
      </c>
      <c r="E20">
        <f>BAWANA!AM20</f>
        <v>0</v>
      </c>
      <c r="F20">
        <f t="shared" si="4"/>
        <v>256</v>
      </c>
      <c r="G20">
        <f t="shared" si="5"/>
        <v>271.67999999999995</v>
      </c>
      <c r="H20" s="112"/>
      <c r="I20">
        <f>BRPL_EOD!AI20+BRPL_EOD!AJ20</f>
        <v>133.61000000000001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17.63</v>
      </c>
      <c r="M20">
        <f>TPDDL_EOD!AI20+TPDDL_EOD!AJ20</f>
        <v>69.61</v>
      </c>
      <c r="N20">
        <f t="shared" si="0"/>
        <v>271.69</v>
      </c>
      <c r="O20" s="112">
        <f t="shared" si="1"/>
        <v>-1.0000000000047748E-2</v>
      </c>
      <c r="P20">
        <v>133.60508226287311</v>
      </c>
      <c r="Q20">
        <v>44.998343700541049</v>
      </c>
      <c r="R20">
        <v>5.839785049136883</v>
      </c>
      <c r="S20">
        <v>17.629351098678637</v>
      </c>
      <c r="T20">
        <v>69.607437888770278</v>
      </c>
      <c r="U20" s="114">
        <f t="shared" si="2"/>
        <v>271.67999999999995</v>
      </c>
      <c r="V20" s="112">
        <f t="shared" si="3"/>
        <v>0</v>
      </c>
      <c r="Y20">
        <f>BAWANA!AW20+BAWANA!AX20</f>
        <v>24.16</v>
      </c>
      <c r="Z20">
        <f>BAWANA!BD20+BAWANA!BE20</f>
        <v>24.16</v>
      </c>
      <c r="AA20">
        <f>BAWANA!X20+BAWANA!Y20</f>
        <v>24.16</v>
      </c>
      <c r="AB20">
        <f>BAWANA!AE20+BAWANA!AF20</f>
        <v>24.16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271.67999999999995</v>
      </c>
      <c r="E21">
        <f>BAWANA!AM21</f>
        <v>0</v>
      </c>
      <c r="F21">
        <f t="shared" si="4"/>
        <v>256</v>
      </c>
      <c r="G21">
        <f t="shared" si="5"/>
        <v>271.67999999999995</v>
      </c>
      <c r="H21" s="112"/>
      <c r="I21">
        <f>BRPL_EOD!AI21+BRPL_EOD!AJ21</f>
        <v>133.61000000000001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17.63</v>
      </c>
      <c r="M21">
        <f>TPDDL_EOD!AI21+TPDDL_EOD!AJ21</f>
        <v>69.61</v>
      </c>
      <c r="N21">
        <f t="shared" si="0"/>
        <v>271.69</v>
      </c>
      <c r="O21" s="112">
        <f t="shared" si="1"/>
        <v>-1.0000000000047748E-2</v>
      </c>
      <c r="P21">
        <v>133.60508226287311</v>
      </c>
      <c r="Q21">
        <v>44.998343700541049</v>
      </c>
      <c r="R21">
        <v>5.839785049136883</v>
      </c>
      <c r="S21">
        <v>17.629351098678637</v>
      </c>
      <c r="T21">
        <v>69.607437888770278</v>
      </c>
      <c r="U21" s="114">
        <f t="shared" si="2"/>
        <v>271.67999999999995</v>
      </c>
      <c r="V21" s="112">
        <f t="shared" si="3"/>
        <v>0</v>
      </c>
      <c r="Y21">
        <f>BAWANA!AW21+BAWANA!AX21</f>
        <v>24.16</v>
      </c>
      <c r="Z21">
        <f>BAWANA!BD21+BAWANA!BE21</f>
        <v>24.16</v>
      </c>
      <c r="AA21">
        <f>BAWANA!X21+BAWANA!Y21</f>
        <v>24.16</v>
      </c>
      <c r="AB21">
        <f>BAWANA!AE21+BAWANA!AF21</f>
        <v>24.16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271.67999999999995</v>
      </c>
      <c r="E22">
        <f>BAWANA!AM22</f>
        <v>0</v>
      </c>
      <c r="F22">
        <f t="shared" si="4"/>
        <v>256</v>
      </c>
      <c r="G22">
        <f t="shared" si="5"/>
        <v>271.67999999999995</v>
      </c>
      <c r="H22" s="112"/>
      <c r="I22">
        <f>BRPL_EOD!AI22+BRPL_EOD!AJ22</f>
        <v>133.61000000000001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17.63</v>
      </c>
      <c r="M22">
        <f>TPDDL_EOD!AI22+TPDDL_EOD!AJ22</f>
        <v>69.61</v>
      </c>
      <c r="N22">
        <f t="shared" si="0"/>
        <v>271.69</v>
      </c>
      <c r="O22" s="112">
        <f t="shared" si="1"/>
        <v>-1.0000000000047748E-2</v>
      </c>
      <c r="P22">
        <v>133.60508226287311</v>
      </c>
      <c r="Q22">
        <v>44.998343700541049</v>
      </c>
      <c r="R22">
        <v>5.839785049136883</v>
      </c>
      <c r="S22">
        <v>17.629351098678637</v>
      </c>
      <c r="T22">
        <v>69.607437888770278</v>
      </c>
      <c r="U22" s="114">
        <f t="shared" si="2"/>
        <v>271.67999999999995</v>
      </c>
      <c r="V22" s="112">
        <f t="shared" si="3"/>
        <v>0</v>
      </c>
      <c r="Y22">
        <f>BAWANA!AW22+BAWANA!AX22</f>
        <v>24.16</v>
      </c>
      <c r="Z22">
        <f>BAWANA!BD22+BAWANA!BE22</f>
        <v>24.16</v>
      </c>
      <c r="AA22">
        <f>BAWANA!X22+BAWANA!Y22</f>
        <v>24.16</v>
      </c>
      <c r="AB22">
        <f>BAWANA!AE22+BAWANA!AF22</f>
        <v>24.16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271.67999999999995</v>
      </c>
      <c r="E23">
        <f>BAWANA!AM23</f>
        <v>0</v>
      </c>
      <c r="F23">
        <f t="shared" si="4"/>
        <v>256</v>
      </c>
      <c r="G23">
        <f t="shared" si="5"/>
        <v>271.67999999999995</v>
      </c>
      <c r="H23" s="112"/>
      <c r="I23">
        <f>BRPL_EOD!AI23+BRPL_EOD!AJ23</f>
        <v>133.61000000000001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17.63</v>
      </c>
      <c r="M23">
        <f>TPDDL_EOD!AI23+TPDDL_EOD!AJ23</f>
        <v>69.61</v>
      </c>
      <c r="N23">
        <f t="shared" si="0"/>
        <v>271.69</v>
      </c>
      <c r="O23" s="112">
        <f t="shared" si="1"/>
        <v>-1.0000000000047748E-2</v>
      </c>
      <c r="P23">
        <v>133.60508226287311</v>
      </c>
      <c r="Q23">
        <v>44.998343700541049</v>
      </c>
      <c r="R23">
        <v>5.839785049136883</v>
      </c>
      <c r="S23">
        <v>17.629351098678637</v>
      </c>
      <c r="T23">
        <v>69.607437888770278</v>
      </c>
      <c r="U23" s="114">
        <f t="shared" si="2"/>
        <v>271.67999999999995</v>
      </c>
      <c r="V23" s="112">
        <f t="shared" si="3"/>
        <v>0</v>
      </c>
      <c r="Y23">
        <f>BAWANA!AW23+BAWANA!AX23</f>
        <v>24.16</v>
      </c>
      <c r="Z23">
        <f>BAWANA!BD23+BAWANA!BE23</f>
        <v>24.16</v>
      </c>
      <c r="AA23">
        <f>BAWANA!X23+BAWANA!Y23</f>
        <v>24.16</v>
      </c>
      <c r="AB23">
        <f>BAWANA!AE23+BAWANA!AF23</f>
        <v>24.16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271.67999999999995</v>
      </c>
      <c r="E24">
        <f>BAWANA!AM24</f>
        <v>0</v>
      </c>
      <c r="F24">
        <f t="shared" si="4"/>
        <v>256</v>
      </c>
      <c r="G24">
        <f t="shared" si="5"/>
        <v>271.67999999999995</v>
      </c>
      <c r="H24" s="112"/>
      <c r="I24">
        <f>BRPL_EOD!AI24+BRPL_EOD!AJ24</f>
        <v>133.61000000000001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17.63</v>
      </c>
      <c r="M24">
        <f>TPDDL_EOD!AI24+TPDDL_EOD!AJ24</f>
        <v>69.61</v>
      </c>
      <c r="N24">
        <f t="shared" si="0"/>
        <v>271.69</v>
      </c>
      <c r="O24" s="112">
        <f t="shared" si="1"/>
        <v>-1.0000000000047748E-2</v>
      </c>
      <c r="P24">
        <v>133.60508226287311</v>
      </c>
      <c r="Q24">
        <v>44.998343700541049</v>
      </c>
      <c r="R24">
        <v>5.839785049136883</v>
      </c>
      <c r="S24">
        <v>17.629351098678637</v>
      </c>
      <c r="T24">
        <v>69.607437888770278</v>
      </c>
      <c r="U24" s="114">
        <f t="shared" si="2"/>
        <v>271.67999999999995</v>
      </c>
      <c r="V24" s="112">
        <f t="shared" si="3"/>
        <v>0</v>
      </c>
      <c r="Y24">
        <f>BAWANA!AW24+BAWANA!AX24</f>
        <v>24.16</v>
      </c>
      <c r="Z24">
        <f>BAWANA!BD24+BAWANA!BE24</f>
        <v>24.16</v>
      </c>
      <c r="AA24">
        <f>BAWANA!X24+BAWANA!Y24</f>
        <v>24.16</v>
      </c>
      <c r="AB24">
        <f>BAWANA!AE24+BAWANA!AF24</f>
        <v>24.16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271.67999999999995</v>
      </c>
      <c r="E25">
        <f>BAWANA!AM25</f>
        <v>0</v>
      </c>
      <c r="F25">
        <f t="shared" si="4"/>
        <v>256</v>
      </c>
      <c r="G25">
        <f t="shared" si="5"/>
        <v>271.67999999999995</v>
      </c>
      <c r="H25" s="112"/>
      <c r="I25">
        <f>BRPL_EOD!AI25+BRPL_EOD!AJ25</f>
        <v>133.61000000000001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17.63</v>
      </c>
      <c r="M25">
        <f>TPDDL_EOD!AI25+TPDDL_EOD!AJ25</f>
        <v>69.61</v>
      </c>
      <c r="N25">
        <f t="shared" si="0"/>
        <v>271.69</v>
      </c>
      <c r="O25" s="112">
        <f t="shared" si="1"/>
        <v>-1.0000000000047748E-2</v>
      </c>
      <c r="P25">
        <v>133.60508226287311</v>
      </c>
      <c r="Q25">
        <v>44.998343700541049</v>
      </c>
      <c r="R25">
        <v>5.839785049136883</v>
      </c>
      <c r="S25">
        <v>17.629351098678637</v>
      </c>
      <c r="T25">
        <v>69.607437888770278</v>
      </c>
      <c r="U25" s="114">
        <f t="shared" si="2"/>
        <v>271.67999999999995</v>
      </c>
      <c r="V25" s="112">
        <f t="shared" si="3"/>
        <v>0</v>
      </c>
      <c r="Y25">
        <f>BAWANA!AW25+BAWANA!AX25</f>
        <v>24.16</v>
      </c>
      <c r="Z25">
        <f>BAWANA!BD25+BAWANA!BE25</f>
        <v>24.16</v>
      </c>
      <c r="AA25">
        <f>BAWANA!X25+BAWANA!Y25</f>
        <v>24.16</v>
      </c>
      <c r="AB25">
        <f>BAWANA!AE25+BAWANA!AF25</f>
        <v>24.16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271.67999999999995</v>
      </c>
      <c r="E26">
        <f>BAWANA!AM26</f>
        <v>0</v>
      </c>
      <c r="F26">
        <f t="shared" si="4"/>
        <v>256</v>
      </c>
      <c r="G26">
        <f t="shared" si="5"/>
        <v>271.67999999999995</v>
      </c>
      <c r="H26" s="112"/>
      <c r="I26">
        <f>BRPL_EOD!AI26+BRPL_EOD!AJ26</f>
        <v>133.61000000000001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17.63</v>
      </c>
      <c r="M26">
        <f>TPDDL_EOD!AI26+TPDDL_EOD!AJ26</f>
        <v>69.61</v>
      </c>
      <c r="N26">
        <f t="shared" si="0"/>
        <v>271.69</v>
      </c>
      <c r="O26" s="112">
        <f t="shared" si="1"/>
        <v>-1.0000000000047748E-2</v>
      </c>
      <c r="P26">
        <v>133.60508226287311</v>
      </c>
      <c r="Q26">
        <v>44.998343700541049</v>
      </c>
      <c r="R26">
        <v>5.839785049136883</v>
      </c>
      <c r="S26">
        <v>17.629351098678637</v>
      </c>
      <c r="T26">
        <v>69.607437888770278</v>
      </c>
      <c r="U26" s="114">
        <f t="shared" si="2"/>
        <v>271.67999999999995</v>
      </c>
      <c r="V26" s="112">
        <f t="shared" si="3"/>
        <v>0</v>
      </c>
      <c r="Y26">
        <f>BAWANA!AW26+BAWANA!AX26</f>
        <v>24.16</v>
      </c>
      <c r="Z26">
        <f>BAWANA!BD26+BAWANA!BE26</f>
        <v>24.16</v>
      </c>
      <c r="AA26">
        <f>BAWANA!X26+BAWANA!Y26</f>
        <v>24.16</v>
      </c>
      <c r="AB26">
        <f>BAWANA!AE26+BAWANA!AF26</f>
        <v>24.16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268.37</v>
      </c>
      <c r="E27">
        <f>BAWANA!AM27</f>
        <v>0</v>
      </c>
      <c r="F27">
        <f t="shared" si="4"/>
        <v>256</v>
      </c>
      <c r="G27">
        <f t="shared" si="5"/>
        <v>268.37</v>
      </c>
      <c r="H27" s="112"/>
      <c r="I27">
        <f>BRPL_EOD!AI27+BRPL_EOD!AJ27</f>
        <v>133.61000000000001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14.32</v>
      </c>
      <c r="M27">
        <f>TPDDL_EOD!AI27+TPDDL_EOD!AJ27</f>
        <v>69.61</v>
      </c>
      <c r="N27">
        <f t="shared" si="0"/>
        <v>268.38</v>
      </c>
      <c r="O27" s="112">
        <f t="shared" si="1"/>
        <v>-9.9999999999909051E-3</v>
      </c>
      <c r="P27">
        <v>133.6050216111484</v>
      </c>
      <c r="Q27">
        <v>44.998323272971163</v>
      </c>
      <c r="R27">
        <v>5.8397823980922574</v>
      </c>
      <c r="S27">
        <v>14.319466428198824</v>
      </c>
      <c r="T27">
        <v>69.607406289589392</v>
      </c>
      <c r="U27" s="114">
        <f t="shared" si="2"/>
        <v>268.37000000000006</v>
      </c>
      <c r="V27" s="112">
        <f t="shared" si="3"/>
        <v>0</v>
      </c>
      <c r="Y27">
        <f>BAWANA!AW27+BAWANA!AX27</f>
        <v>19.63</v>
      </c>
      <c r="Z27">
        <f>BAWANA!BD27+BAWANA!BE27</f>
        <v>32</v>
      </c>
      <c r="AA27">
        <f>BAWANA!X27+BAWANA!Y27</f>
        <v>19.63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268.37</v>
      </c>
      <c r="E28">
        <f>BAWANA!AM28</f>
        <v>0</v>
      </c>
      <c r="F28">
        <f t="shared" si="4"/>
        <v>256</v>
      </c>
      <c r="G28">
        <f t="shared" si="5"/>
        <v>268.37</v>
      </c>
      <c r="H28" s="112"/>
      <c r="I28">
        <f>BRPL_EOD!AI28+BRPL_EOD!AJ28</f>
        <v>133.61000000000001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14.32</v>
      </c>
      <c r="M28">
        <f>TPDDL_EOD!AI28+TPDDL_EOD!AJ28</f>
        <v>69.61</v>
      </c>
      <c r="N28">
        <f t="shared" si="0"/>
        <v>268.38</v>
      </c>
      <c r="O28" s="112">
        <f t="shared" si="1"/>
        <v>-9.9999999999909051E-3</v>
      </c>
      <c r="P28">
        <v>133.6050216111484</v>
      </c>
      <c r="Q28">
        <v>44.998323272971163</v>
      </c>
      <c r="R28">
        <v>5.8397823980922574</v>
      </c>
      <c r="S28">
        <v>14.319466428198824</v>
      </c>
      <c r="T28">
        <v>69.607406289589392</v>
      </c>
      <c r="U28" s="114">
        <f t="shared" si="2"/>
        <v>268.37000000000006</v>
      </c>
      <c r="V28" s="112">
        <f t="shared" si="3"/>
        <v>0</v>
      </c>
      <c r="Y28">
        <f>BAWANA!AW28+BAWANA!AX28</f>
        <v>19.63</v>
      </c>
      <c r="Z28">
        <f>BAWANA!BD28+BAWANA!BE28</f>
        <v>32</v>
      </c>
      <c r="AA28">
        <f>BAWANA!X28+BAWANA!Y28</f>
        <v>19.63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268.37</v>
      </c>
      <c r="E29">
        <f>BAWANA!AM29</f>
        <v>0</v>
      </c>
      <c r="F29">
        <f t="shared" si="4"/>
        <v>256</v>
      </c>
      <c r="G29">
        <f t="shared" si="5"/>
        <v>268.37</v>
      </c>
      <c r="H29" s="112"/>
      <c r="I29">
        <f>BRPL_EOD!AI29+BRPL_EOD!AJ29</f>
        <v>133.61000000000001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14.32</v>
      </c>
      <c r="M29">
        <f>TPDDL_EOD!AI29+TPDDL_EOD!AJ29</f>
        <v>69.61</v>
      </c>
      <c r="N29">
        <f t="shared" si="0"/>
        <v>268.38</v>
      </c>
      <c r="O29" s="112">
        <f t="shared" si="1"/>
        <v>-9.9999999999909051E-3</v>
      </c>
      <c r="P29">
        <v>133.6050216111484</v>
      </c>
      <c r="Q29">
        <v>44.998323272971163</v>
      </c>
      <c r="R29">
        <v>5.8397823980922574</v>
      </c>
      <c r="S29">
        <v>14.319466428198824</v>
      </c>
      <c r="T29">
        <v>69.607406289589392</v>
      </c>
      <c r="U29" s="114">
        <f t="shared" si="2"/>
        <v>268.37000000000006</v>
      </c>
      <c r="V29" s="112">
        <f t="shared" si="3"/>
        <v>0</v>
      </c>
      <c r="Y29">
        <f>BAWANA!AW29+BAWANA!AX29</f>
        <v>19.63</v>
      </c>
      <c r="Z29">
        <f>BAWANA!BD29+BAWANA!BE29</f>
        <v>32</v>
      </c>
      <c r="AA29">
        <f>BAWANA!X29+BAWANA!Y29</f>
        <v>19.63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268.37</v>
      </c>
      <c r="E30">
        <f>BAWANA!AM30</f>
        <v>0</v>
      </c>
      <c r="F30">
        <f t="shared" si="4"/>
        <v>256</v>
      </c>
      <c r="G30">
        <f t="shared" si="5"/>
        <v>268.37</v>
      </c>
      <c r="H30" s="112"/>
      <c r="I30">
        <f>BRPL_EOD!AI30+BRPL_EOD!AJ30</f>
        <v>133.61000000000001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14.32</v>
      </c>
      <c r="M30">
        <f>TPDDL_EOD!AI30+TPDDL_EOD!AJ30</f>
        <v>69.61</v>
      </c>
      <c r="N30">
        <f t="shared" si="0"/>
        <v>268.38</v>
      </c>
      <c r="O30" s="112">
        <f t="shared" si="1"/>
        <v>-9.9999999999909051E-3</v>
      </c>
      <c r="P30">
        <v>133.6050216111484</v>
      </c>
      <c r="Q30">
        <v>44.998323272971163</v>
      </c>
      <c r="R30">
        <v>5.8397823980922574</v>
      </c>
      <c r="S30">
        <v>14.319466428198824</v>
      </c>
      <c r="T30">
        <v>69.607406289589392</v>
      </c>
      <c r="U30" s="114">
        <f t="shared" si="2"/>
        <v>268.37000000000006</v>
      </c>
      <c r="V30" s="112">
        <f t="shared" si="3"/>
        <v>0</v>
      </c>
      <c r="Y30">
        <f>BAWANA!AW30+BAWANA!AX30</f>
        <v>19.63</v>
      </c>
      <c r="Z30">
        <f>BAWANA!BD30+BAWANA!BE30</f>
        <v>32</v>
      </c>
      <c r="AA30">
        <f>BAWANA!X30+BAWANA!Y30</f>
        <v>19.63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268.37</v>
      </c>
      <c r="E31">
        <f>BAWANA!AM31</f>
        <v>0</v>
      </c>
      <c r="F31">
        <f t="shared" si="4"/>
        <v>256</v>
      </c>
      <c r="G31">
        <f t="shared" si="5"/>
        <v>268.37</v>
      </c>
      <c r="H31" s="112"/>
      <c r="I31">
        <f>BRPL_EOD!AI31+BRPL_EOD!AJ31</f>
        <v>133.61000000000001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14.32</v>
      </c>
      <c r="M31">
        <f>TPDDL_EOD!AI31+TPDDL_EOD!AJ31</f>
        <v>69.61</v>
      </c>
      <c r="N31">
        <f t="shared" si="0"/>
        <v>268.38</v>
      </c>
      <c r="O31" s="112">
        <f t="shared" si="1"/>
        <v>-9.9999999999909051E-3</v>
      </c>
      <c r="P31">
        <v>133.6050216111484</v>
      </c>
      <c r="Q31">
        <v>44.998323272971163</v>
      </c>
      <c r="R31">
        <v>5.8397823980922574</v>
      </c>
      <c r="S31">
        <v>14.319466428198824</v>
      </c>
      <c r="T31">
        <v>69.607406289589392</v>
      </c>
      <c r="U31" s="114">
        <f t="shared" si="2"/>
        <v>268.37000000000006</v>
      </c>
      <c r="V31" s="112">
        <f t="shared" si="3"/>
        <v>0</v>
      </c>
      <c r="Y31">
        <f>BAWANA!AW31+BAWANA!AX31</f>
        <v>19.63</v>
      </c>
      <c r="Z31">
        <f>BAWANA!BD31+BAWANA!BE31</f>
        <v>32</v>
      </c>
      <c r="AA31">
        <f>BAWANA!X31+BAWANA!Y31</f>
        <v>19.63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268.37</v>
      </c>
      <c r="E32">
        <f>BAWANA!AM32</f>
        <v>0</v>
      </c>
      <c r="F32">
        <f t="shared" si="4"/>
        <v>256</v>
      </c>
      <c r="G32">
        <f t="shared" si="5"/>
        <v>268.37</v>
      </c>
      <c r="H32" s="112"/>
      <c r="I32">
        <f>BRPL_EOD!AI32+BRPL_EOD!AJ32</f>
        <v>133.61000000000001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14.32</v>
      </c>
      <c r="M32">
        <f>TPDDL_EOD!AI32+TPDDL_EOD!AJ32</f>
        <v>69.61</v>
      </c>
      <c r="N32">
        <f t="shared" si="0"/>
        <v>268.38</v>
      </c>
      <c r="O32" s="112">
        <f t="shared" si="1"/>
        <v>-9.9999999999909051E-3</v>
      </c>
      <c r="P32">
        <v>133.6050216111484</v>
      </c>
      <c r="Q32">
        <v>44.998323272971163</v>
      </c>
      <c r="R32">
        <v>5.8397823980922574</v>
      </c>
      <c r="S32">
        <v>14.319466428198824</v>
      </c>
      <c r="T32">
        <v>69.607406289589392</v>
      </c>
      <c r="U32" s="114">
        <f t="shared" si="2"/>
        <v>268.37000000000006</v>
      </c>
      <c r="V32" s="112">
        <f t="shared" si="3"/>
        <v>0</v>
      </c>
      <c r="Y32">
        <f>BAWANA!AW32+BAWANA!AX32</f>
        <v>19.63</v>
      </c>
      <c r="Z32">
        <f>BAWANA!BD32+BAWANA!BE32</f>
        <v>32</v>
      </c>
      <c r="AA32">
        <f>BAWANA!X32+BAWANA!Y32</f>
        <v>19.63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268.37</v>
      </c>
      <c r="E33">
        <f>BAWANA!AM33</f>
        <v>0</v>
      </c>
      <c r="F33">
        <f t="shared" si="4"/>
        <v>256</v>
      </c>
      <c r="G33">
        <f t="shared" si="5"/>
        <v>268.37</v>
      </c>
      <c r="H33" s="112"/>
      <c r="I33">
        <f>BRPL_EOD!AI33+BRPL_EOD!AJ33</f>
        <v>133.61000000000001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14.32</v>
      </c>
      <c r="M33">
        <f>TPDDL_EOD!AI33+TPDDL_EOD!AJ33</f>
        <v>69.61</v>
      </c>
      <c r="N33">
        <f t="shared" si="0"/>
        <v>268.38</v>
      </c>
      <c r="O33" s="112">
        <f t="shared" si="1"/>
        <v>-9.9999999999909051E-3</v>
      </c>
      <c r="P33">
        <v>133.6050216111484</v>
      </c>
      <c r="Q33">
        <v>44.998323272971163</v>
      </c>
      <c r="R33">
        <v>5.8397823980922574</v>
      </c>
      <c r="S33">
        <v>14.319466428198824</v>
      </c>
      <c r="T33">
        <v>69.607406289589392</v>
      </c>
      <c r="U33" s="114">
        <f t="shared" si="2"/>
        <v>268.37000000000006</v>
      </c>
      <c r="V33" s="112">
        <f t="shared" si="3"/>
        <v>0</v>
      </c>
      <c r="Y33">
        <f>BAWANA!AW33+BAWANA!AX33</f>
        <v>19.63</v>
      </c>
      <c r="Z33">
        <f>BAWANA!BD33+BAWANA!BE33</f>
        <v>32</v>
      </c>
      <c r="AA33">
        <f>BAWANA!X33+BAWANA!Y33</f>
        <v>19.63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268.37</v>
      </c>
      <c r="E34">
        <f>BAWANA!AM34</f>
        <v>0</v>
      </c>
      <c r="F34">
        <f t="shared" si="4"/>
        <v>256</v>
      </c>
      <c r="G34">
        <f t="shared" si="5"/>
        <v>268.37</v>
      </c>
      <c r="H34" s="112"/>
      <c r="I34">
        <f>BRPL_EOD!AI34+BRPL_EOD!AJ34</f>
        <v>133.61000000000001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14.32</v>
      </c>
      <c r="M34">
        <f>TPDDL_EOD!AI34+TPDDL_EOD!AJ34</f>
        <v>69.61</v>
      </c>
      <c r="N34">
        <f t="shared" si="0"/>
        <v>268.38</v>
      </c>
      <c r="O34" s="112">
        <f t="shared" si="1"/>
        <v>-9.9999999999909051E-3</v>
      </c>
      <c r="P34">
        <v>133.6050216111484</v>
      </c>
      <c r="Q34">
        <v>44.998323272971163</v>
      </c>
      <c r="R34">
        <v>5.8397823980922574</v>
      </c>
      <c r="S34">
        <v>14.319466428198824</v>
      </c>
      <c r="T34">
        <v>69.607406289589392</v>
      </c>
      <c r="U34" s="114">
        <f t="shared" si="2"/>
        <v>268.37000000000006</v>
      </c>
      <c r="V34" s="112">
        <f t="shared" si="3"/>
        <v>0</v>
      </c>
      <c r="Y34">
        <f>BAWANA!AW34+BAWANA!AX34</f>
        <v>19.63</v>
      </c>
      <c r="Z34">
        <f>BAWANA!BD34+BAWANA!BE34</f>
        <v>32</v>
      </c>
      <c r="AA34">
        <f>BAWANA!X34+BAWANA!Y34</f>
        <v>19.63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271.67999999999995</v>
      </c>
      <c r="E35">
        <f>BAWANA!AM35</f>
        <v>0</v>
      </c>
      <c r="F35">
        <f t="shared" si="4"/>
        <v>256</v>
      </c>
      <c r="G35">
        <f t="shared" si="5"/>
        <v>271.67999999999995</v>
      </c>
      <c r="H35" s="112"/>
      <c r="I35">
        <f>BRPL_EOD!AI35+BRPL_EOD!AJ35</f>
        <v>133.61000000000001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17.63</v>
      </c>
      <c r="M35">
        <f>TPDDL_EOD!AI35+TPDDL_EOD!AJ35</f>
        <v>69.61</v>
      </c>
      <c r="N35">
        <f t="shared" si="0"/>
        <v>271.69</v>
      </c>
      <c r="O35" s="112">
        <f t="shared" si="1"/>
        <v>-1.0000000000047748E-2</v>
      </c>
      <c r="P35">
        <v>133.60508226287311</v>
      </c>
      <c r="Q35">
        <v>44.998343700541049</v>
      </c>
      <c r="R35">
        <v>5.839785049136883</v>
      </c>
      <c r="S35">
        <v>17.629351098678637</v>
      </c>
      <c r="T35">
        <v>69.607437888770278</v>
      </c>
      <c r="U35" s="114">
        <f t="shared" si="2"/>
        <v>271.67999999999995</v>
      </c>
      <c r="V35" s="112">
        <f t="shared" si="3"/>
        <v>0</v>
      </c>
      <c r="Y35">
        <f>BAWANA!AW35+BAWANA!AX35</f>
        <v>24.16</v>
      </c>
      <c r="Z35">
        <f>BAWANA!BD35+BAWANA!BE35</f>
        <v>24.16</v>
      </c>
      <c r="AA35">
        <f>BAWANA!X35+BAWANA!Y35</f>
        <v>24.16</v>
      </c>
      <c r="AB35">
        <f>BAWANA!AE35+BAWANA!AF35</f>
        <v>24.16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271.67999999999995</v>
      </c>
      <c r="E36">
        <f>BAWANA!AM36</f>
        <v>0</v>
      </c>
      <c r="F36">
        <f t="shared" si="4"/>
        <v>256</v>
      </c>
      <c r="G36">
        <f t="shared" si="5"/>
        <v>271.67999999999995</v>
      </c>
      <c r="H36" s="112"/>
      <c r="I36">
        <f>BRPL_EOD!AI36+BRPL_EOD!AJ36</f>
        <v>133.61000000000001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17.63</v>
      </c>
      <c r="M36">
        <f>TPDDL_EOD!AI36+TPDDL_EOD!AJ36</f>
        <v>69.61</v>
      </c>
      <c r="N36">
        <f t="shared" si="0"/>
        <v>271.69</v>
      </c>
      <c r="O36" s="112">
        <f t="shared" si="1"/>
        <v>-1.0000000000047748E-2</v>
      </c>
      <c r="P36">
        <v>133.60508226287311</v>
      </c>
      <c r="Q36">
        <v>44.998343700541049</v>
      </c>
      <c r="R36">
        <v>5.839785049136883</v>
      </c>
      <c r="S36">
        <v>17.629351098678637</v>
      </c>
      <c r="T36">
        <v>69.607437888770278</v>
      </c>
      <c r="U36" s="114">
        <f t="shared" si="2"/>
        <v>271.67999999999995</v>
      </c>
      <c r="V36" s="112">
        <f t="shared" si="3"/>
        <v>0</v>
      </c>
      <c r="Y36">
        <f>BAWANA!AW36+BAWANA!AX36</f>
        <v>24.16</v>
      </c>
      <c r="Z36">
        <f>BAWANA!BD36+BAWANA!BE36</f>
        <v>24.16</v>
      </c>
      <c r="AA36">
        <f>BAWANA!X36+BAWANA!Y36</f>
        <v>24.16</v>
      </c>
      <c r="AB36">
        <f>BAWANA!AE36+BAWANA!AF36</f>
        <v>24.16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271.67999999999995</v>
      </c>
      <c r="E37">
        <f>BAWANA!AM37</f>
        <v>0</v>
      </c>
      <c r="F37">
        <f t="shared" si="4"/>
        <v>256</v>
      </c>
      <c r="G37">
        <f t="shared" si="5"/>
        <v>271.67999999999995</v>
      </c>
      <c r="H37" s="112"/>
      <c r="I37">
        <f>BRPL_EOD!AI37+BRPL_EOD!AJ37</f>
        <v>133.61000000000001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17.63</v>
      </c>
      <c r="M37">
        <f>TPDDL_EOD!AI37+TPDDL_EOD!AJ37</f>
        <v>69.61</v>
      </c>
      <c r="N37">
        <f t="shared" si="0"/>
        <v>271.69</v>
      </c>
      <c r="O37" s="112">
        <f t="shared" si="1"/>
        <v>-1.0000000000047748E-2</v>
      </c>
      <c r="P37">
        <v>133.60508226287311</v>
      </c>
      <c r="Q37">
        <v>44.998343700541049</v>
      </c>
      <c r="R37">
        <v>5.839785049136883</v>
      </c>
      <c r="S37">
        <v>17.629351098678637</v>
      </c>
      <c r="T37">
        <v>69.607437888770278</v>
      </c>
      <c r="U37" s="114">
        <f t="shared" si="2"/>
        <v>271.67999999999995</v>
      </c>
      <c r="V37" s="112">
        <f t="shared" si="3"/>
        <v>0</v>
      </c>
      <c r="Y37">
        <f>BAWANA!AW37+BAWANA!AX37</f>
        <v>24.16</v>
      </c>
      <c r="Z37">
        <f>BAWANA!BD37+BAWANA!BE37</f>
        <v>24.16</v>
      </c>
      <c r="AA37">
        <f>BAWANA!X37+BAWANA!Y37</f>
        <v>24.16</v>
      </c>
      <c r="AB37">
        <f>BAWANA!AE37+BAWANA!AF37</f>
        <v>24.16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271.67999999999995</v>
      </c>
      <c r="E38">
        <f>BAWANA!AM38</f>
        <v>0</v>
      </c>
      <c r="F38">
        <f t="shared" si="4"/>
        <v>256</v>
      </c>
      <c r="G38">
        <f t="shared" si="5"/>
        <v>271.67999999999995</v>
      </c>
      <c r="H38" s="112"/>
      <c r="I38">
        <f>BRPL_EOD!AI38+BRPL_EOD!AJ38</f>
        <v>133.61000000000001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17.63</v>
      </c>
      <c r="M38">
        <f>TPDDL_EOD!AI38+TPDDL_EOD!AJ38</f>
        <v>69.61</v>
      </c>
      <c r="N38">
        <f t="shared" si="0"/>
        <v>271.69</v>
      </c>
      <c r="O38" s="112">
        <f t="shared" si="1"/>
        <v>-1.0000000000047748E-2</v>
      </c>
      <c r="P38">
        <v>133.60508226287311</v>
      </c>
      <c r="Q38">
        <v>44.998343700541049</v>
      </c>
      <c r="R38">
        <v>5.839785049136883</v>
      </c>
      <c r="S38">
        <v>17.629351098678637</v>
      </c>
      <c r="T38">
        <v>69.607437888770278</v>
      </c>
      <c r="U38" s="114">
        <f t="shared" si="2"/>
        <v>271.67999999999995</v>
      </c>
      <c r="V38" s="112">
        <f t="shared" si="3"/>
        <v>0</v>
      </c>
      <c r="Y38">
        <f>BAWANA!AW38+BAWANA!AX38</f>
        <v>24.16</v>
      </c>
      <c r="Z38">
        <f>BAWANA!BD38+BAWANA!BE38</f>
        <v>24.16</v>
      </c>
      <c r="AA38">
        <f>BAWANA!X38+BAWANA!Y38</f>
        <v>24.16</v>
      </c>
      <c r="AB38">
        <f>BAWANA!AE38+BAWANA!AF38</f>
        <v>24.16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271.67999999999995</v>
      </c>
      <c r="E39">
        <f>BAWANA!AM39</f>
        <v>0</v>
      </c>
      <c r="F39">
        <f t="shared" si="4"/>
        <v>256</v>
      </c>
      <c r="G39">
        <f t="shared" si="5"/>
        <v>271.67999999999995</v>
      </c>
      <c r="H39" s="112"/>
      <c r="I39">
        <f>BRPL_EOD!AI39+BRPL_EOD!AJ39</f>
        <v>133.61000000000001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17.63</v>
      </c>
      <c r="M39">
        <f>TPDDL_EOD!AI39+TPDDL_EOD!AJ39</f>
        <v>69.61</v>
      </c>
      <c r="N39">
        <f t="shared" si="0"/>
        <v>271.69</v>
      </c>
      <c r="O39" s="112">
        <f t="shared" si="1"/>
        <v>-1.0000000000047748E-2</v>
      </c>
      <c r="P39">
        <v>133.60508226287311</v>
      </c>
      <c r="Q39">
        <v>44.998343700541049</v>
      </c>
      <c r="R39">
        <v>5.839785049136883</v>
      </c>
      <c r="S39">
        <v>17.629351098678637</v>
      </c>
      <c r="T39">
        <v>69.607437888770278</v>
      </c>
      <c r="U39" s="114">
        <f t="shared" si="2"/>
        <v>271.67999999999995</v>
      </c>
      <c r="V39" s="112">
        <f t="shared" si="3"/>
        <v>0</v>
      </c>
      <c r="Y39">
        <f>BAWANA!AW39+BAWANA!AX39</f>
        <v>24.16</v>
      </c>
      <c r="Z39">
        <f>BAWANA!BD39+BAWANA!BE39</f>
        <v>24.16</v>
      </c>
      <c r="AA39">
        <f>BAWANA!X39+BAWANA!Y39</f>
        <v>24.16</v>
      </c>
      <c r="AB39">
        <f>BAWANA!AE39+BAWANA!AF39</f>
        <v>24.16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271.67999999999995</v>
      </c>
      <c r="E40">
        <f>BAWANA!AM40</f>
        <v>0</v>
      </c>
      <c r="F40">
        <f t="shared" si="4"/>
        <v>256</v>
      </c>
      <c r="G40">
        <f t="shared" si="5"/>
        <v>271.67999999999995</v>
      </c>
      <c r="H40" s="112"/>
      <c r="I40">
        <f>BRPL_EOD!AI40+BRPL_EOD!AJ40</f>
        <v>133.61000000000001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17.63</v>
      </c>
      <c r="M40">
        <f>TPDDL_EOD!AI40+TPDDL_EOD!AJ40</f>
        <v>69.61</v>
      </c>
      <c r="N40">
        <f t="shared" si="0"/>
        <v>271.69</v>
      </c>
      <c r="O40" s="112">
        <f t="shared" si="1"/>
        <v>-1.0000000000047748E-2</v>
      </c>
      <c r="P40">
        <v>133.60508226287311</v>
      </c>
      <c r="Q40">
        <v>44.998343700541049</v>
      </c>
      <c r="R40">
        <v>5.839785049136883</v>
      </c>
      <c r="S40">
        <v>17.629351098678637</v>
      </c>
      <c r="T40">
        <v>69.607437888770278</v>
      </c>
      <c r="U40" s="114">
        <f t="shared" si="2"/>
        <v>271.67999999999995</v>
      </c>
      <c r="V40" s="112">
        <f t="shared" si="3"/>
        <v>0</v>
      </c>
      <c r="Y40">
        <f>BAWANA!AW40+BAWANA!AX40</f>
        <v>24.16</v>
      </c>
      <c r="Z40">
        <f>BAWANA!BD40+BAWANA!BE40</f>
        <v>24.16</v>
      </c>
      <c r="AA40">
        <f>BAWANA!X40+BAWANA!Y40</f>
        <v>24.16</v>
      </c>
      <c r="AB40">
        <f>BAWANA!AE40+BAWANA!AF40</f>
        <v>24.16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271.67999999999995</v>
      </c>
      <c r="E41">
        <f>BAWANA!AM41</f>
        <v>0</v>
      </c>
      <c r="F41">
        <f t="shared" si="4"/>
        <v>256</v>
      </c>
      <c r="G41">
        <f t="shared" si="5"/>
        <v>271.67999999999995</v>
      </c>
      <c r="H41" s="112"/>
      <c r="I41">
        <f>BRPL_EOD!AI41+BRPL_EOD!AJ41</f>
        <v>133.61000000000001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17.63</v>
      </c>
      <c r="M41">
        <f>TPDDL_EOD!AI41+TPDDL_EOD!AJ41</f>
        <v>69.61</v>
      </c>
      <c r="N41">
        <f t="shared" si="0"/>
        <v>271.69</v>
      </c>
      <c r="O41" s="112">
        <f t="shared" si="1"/>
        <v>-1.0000000000047748E-2</v>
      </c>
      <c r="P41">
        <v>133.60508226287311</v>
      </c>
      <c r="Q41">
        <v>44.998343700541049</v>
      </c>
      <c r="R41">
        <v>5.839785049136883</v>
      </c>
      <c r="S41">
        <v>17.629351098678637</v>
      </c>
      <c r="T41">
        <v>69.607437888770278</v>
      </c>
      <c r="U41" s="114">
        <f t="shared" si="2"/>
        <v>271.67999999999995</v>
      </c>
      <c r="V41" s="112">
        <f t="shared" si="3"/>
        <v>0</v>
      </c>
      <c r="Y41">
        <f>BAWANA!AW41+BAWANA!AX41</f>
        <v>24.16</v>
      </c>
      <c r="Z41">
        <f>BAWANA!BD41+BAWANA!BE41</f>
        <v>24.16</v>
      </c>
      <c r="AA41">
        <f>BAWANA!X41+BAWANA!Y41</f>
        <v>24.16</v>
      </c>
      <c r="AB41">
        <f>BAWANA!AE41+BAWANA!AF41</f>
        <v>24.16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271.67999999999995</v>
      </c>
      <c r="E42">
        <f>BAWANA!AM42</f>
        <v>0</v>
      </c>
      <c r="F42">
        <f t="shared" si="4"/>
        <v>256</v>
      </c>
      <c r="G42">
        <f t="shared" si="5"/>
        <v>271.67999999999995</v>
      </c>
      <c r="H42" s="112"/>
      <c r="I42">
        <f>BRPL_EOD!AI42+BRPL_EOD!AJ42</f>
        <v>133.61000000000001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17.63</v>
      </c>
      <c r="M42">
        <f>TPDDL_EOD!AI42+TPDDL_EOD!AJ42</f>
        <v>69.61</v>
      </c>
      <c r="N42">
        <f t="shared" si="0"/>
        <v>271.69</v>
      </c>
      <c r="O42" s="112">
        <f t="shared" si="1"/>
        <v>-1.0000000000047748E-2</v>
      </c>
      <c r="P42">
        <v>133.60508226287311</v>
      </c>
      <c r="Q42">
        <v>44.998343700541049</v>
      </c>
      <c r="R42">
        <v>5.839785049136883</v>
      </c>
      <c r="S42">
        <v>17.629351098678637</v>
      </c>
      <c r="T42">
        <v>69.607437888770278</v>
      </c>
      <c r="U42" s="114">
        <f t="shared" si="2"/>
        <v>271.67999999999995</v>
      </c>
      <c r="V42" s="112">
        <f t="shared" si="3"/>
        <v>0</v>
      </c>
      <c r="Y42">
        <f>BAWANA!AW42+BAWANA!AX42</f>
        <v>24.16</v>
      </c>
      <c r="Z42">
        <f>BAWANA!BD42+BAWANA!BE42</f>
        <v>24.16</v>
      </c>
      <c r="AA42">
        <f>BAWANA!X42+BAWANA!Y42</f>
        <v>24.16</v>
      </c>
      <c r="AB42">
        <f>BAWANA!AE42+BAWANA!AF42</f>
        <v>24.16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268.37</v>
      </c>
      <c r="E43">
        <f>BAWANA!AM43</f>
        <v>0</v>
      </c>
      <c r="F43">
        <f t="shared" si="4"/>
        <v>256</v>
      </c>
      <c r="G43">
        <f t="shared" si="5"/>
        <v>268.37</v>
      </c>
      <c r="H43" s="112"/>
      <c r="I43">
        <f>BRPL_EOD!AI43+BRPL_EOD!AJ43</f>
        <v>133.61000000000001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14.32</v>
      </c>
      <c r="M43">
        <f>TPDDL_EOD!AI43+TPDDL_EOD!AJ43</f>
        <v>69.61</v>
      </c>
      <c r="N43">
        <f t="shared" si="0"/>
        <v>268.38</v>
      </c>
      <c r="O43" s="112">
        <f t="shared" si="1"/>
        <v>-9.9999999999909051E-3</v>
      </c>
      <c r="P43">
        <v>133.6050216111484</v>
      </c>
      <c r="Q43">
        <v>44.998323272971163</v>
      </c>
      <c r="R43">
        <v>5.8397823980922574</v>
      </c>
      <c r="S43">
        <v>14.319466428198824</v>
      </c>
      <c r="T43">
        <v>69.607406289589392</v>
      </c>
      <c r="U43" s="114">
        <f t="shared" si="2"/>
        <v>268.37000000000006</v>
      </c>
      <c r="V43" s="112">
        <f t="shared" si="3"/>
        <v>0</v>
      </c>
      <c r="Y43">
        <f>BAWANA!AW43+BAWANA!AX43</f>
        <v>32</v>
      </c>
      <c r="Z43">
        <f>BAWANA!BD43+BAWANA!BE43</f>
        <v>19.63</v>
      </c>
      <c r="AA43">
        <f>BAWANA!X43+BAWANA!Y43</f>
        <v>32</v>
      </c>
      <c r="AB43">
        <f>BAWANA!AE43+BAWANA!AF43</f>
        <v>19.63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268.37</v>
      </c>
      <c r="E44">
        <f>BAWANA!AM44</f>
        <v>0</v>
      </c>
      <c r="F44">
        <f t="shared" si="4"/>
        <v>256</v>
      </c>
      <c r="G44">
        <f t="shared" si="5"/>
        <v>268.37</v>
      </c>
      <c r="H44" s="112"/>
      <c r="I44">
        <f>BRPL_EOD!AI44+BRPL_EOD!AJ44</f>
        <v>133.61000000000001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14.32</v>
      </c>
      <c r="M44">
        <f>TPDDL_EOD!AI44+TPDDL_EOD!AJ44</f>
        <v>69.61</v>
      </c>
      <c r="N44">
        <f t="shared" si="0"/>
        <v>268.38</v>
      </c>
      <c r="O44" s="112">
        <f t="shared" si="1"/>
        <v>-9.9999999999909051E-3</v>
      </c>
      <c r="P44">
        <v>133.6050216111484</v>
      </c>
      <c r="Q44">
        <v>44.998323272971163</v>
      </c>
      <c r="R44">
        <v>5.8397823980922574</v>
      </c>
      <c r="S44">
        <v>14.319466428198824</v>
      </c>
      <c r="T44">
        <v>69.607406289589392</v>
      </c>
      <c r="U44" s="114">
        <f t="shared" si="2"/>
        <v>268.37000000000006</v>
      </c>
      <c r="V44" s="112">
        <f t="shared" si="3"/>
        <v>0</v>
      </c>
      <c r="Y44">
        <f>BAWANA!AW44+BAWANA!AX44</f>
        <v>32</v>
      </c>
      <c r="Z44">
        <f>BAWANA!BD44+BAWANA!BE44</f>
        <v>19.63</v>
      </c>
      <c r="AA44">
        <f>BAWANA!X44+BAWANA!Y44</f>
        <v>32</v>
      </c>
      <c r="AB44">
        <f>BAWANA!AE44+BAWANA!AF44</f>
        <v>19.63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268.37</v>
      </c>
      <c r="E45">
        <f>BAWANA!AM45</f>
        <v>0</v>
      </c>
      <c r="F45">
        <f t="shared" si="4"/>
        <v>256</v>
      </c>
      <c r="G45">
        <f t="shared" si="5"/>
        <v>268.37</v>
      </c>
      <c r="H45" s="112"/>
      <c r="I45">
        <f>BRPL_EOD!AI45+BRPL_EOD!AJ45</f>
        <v>133.61000000000001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14.32</v>
      </c>
      <c r="M45">
        <f>TPDDL_EOD!AI45+TPDDL_EOD!AJ45</f>
        <v>69.61</v>
      </c>
      <c r="N45">
        <f t="shared" si="0"/>
        <v>268.38</v>
      </c>
      <c r="O45" s="112">
        <f t="shared" si="1"/>
        <v>-9.9999999999909051E-3</v>
      </c>
      <c r="P45">
        <v>133.6050216111484</v>
      </c>
      <c r="Q45">
        <v>44.998323272971163</v>
      </c>
      <c r="R45">
        <v>5.8397823980922574</v>
      </c>
      <c r="S45">
        <v>14.319466428198824</v>
      </c>
      <c r="T45">
        <v>69.607406289589392</v>
      </c>
      <c r="U45" s="114">
        <f t="shared" si="2"/>
        <v>268.37000000000006</v>
      </c>
      <c r="V45" s="112">
        <f t="shared" si="3"/>
        <v>0</v>
      </c>
      <c r="Y45">
        <f>BAWANA!AW45+BAWANA!AX45</f>
        <v>32</v>
      </c>
      <c r="Z45">
        <f>BAWANA!BD45+BAWANA!BE45</f>
        <v>19.63</v>
      </c>
      <c r="AA45">
        <f>BAWANA!X45+BAWANA!Y45</f>
        <v>32</v>
      </c>
      <c r="AB45">
        <f>BAWANA!AE45+BAWANA!AF45</f>
        <v>19.63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268.37</v>
      </c>
      <c r="E46">
        <f>BAWANA!AM46</f>
        <v>0</v>
      </c>
      <c r="F46">
        <f t="shared" si="4"/>
        <v>256</v>
      </c>
      <c r="G46">
        <f t="shared" si="5"/>
        <v>268.37</v>
      </c>
      <c r="H46" s="112"/>
      <c r="I46">
        <f>BRPL_EOD!AI46+BRPL_EOD!AJ46</f>
        <v>133.61000000000001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14.32</v>
      </c>
      <c r="M46">
        <f>TPDDL_EOD!AI46+TPDDL_EOD!AJ46</f>
        <v>69.61</v>
      </c>
      <c r="N46">
        <f t="shared" si="0"/>
        <v>268.38</v>
      </c>
      <c r="O46" s="112">
        <f t="shared" si="1"/>
        <v>-9.9999999999909051E-3</v>
      </c>
      <c r="P46">
        <v>133.6050216111484</v>
      </c>
      <c r="Q46">
        <v>44.998323272971163</v>
      </c>
      <c r="R46">
        <v>5.8397823980922574</v>
      </c>
      <c r="S46">
        <v>14.319466428198824</v>
      </c>
      <c r="T46">
        <v>69.607406289589392</v>
      </c>
      <c r="U46" s="114">
        <f t="shared" si="2"/>
        <v>268.37000000000006</v>
      </c>
      <c r="V46" s="112">
        <f t="shared" si="3"/>
        <v>0</v>
      </c>
      <c r="Y46">
        <f>BAWANA!AW46+BAWANA!AX46</f>
        <v>32</v>
      </c>
      <c r="Z46">
        <f>BAWANA!BD46+BAWANA!BE46</f>
        <v>19.63</v>
      </c>
      <c r="AA46">
        <f>BAWANA!X46+BAWANA!Y46</f>
        <v>32</v>
      </c>
      <c r="AB46">
        <f>BAWANA!AE46+BAWANA!AF46</f>
        <v>19.63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268.37</v>
      </c>
      <c r="E47">
        <f>BAWANA!AM47</f>
        <v>0</v>
      </c>
      <c r="F47">
        <f t="shared" si="4"/>
        <v>256</v>
      </c>
      <c r="G47">
        <f t="shared" si="5"/>
        <v>268.37</v>
      </c>
      <c r="H47" s="112"/>
      <c r="I47">
        <f>BRPL_EOD!AI47+BRPL_EOD!AJ47</f>
        <v>133.61000000000001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14.32</v>
      </c>
      <c r="M47">
        <f>TPDDL_EOD!AI47+TPDDL_EOD!AJ47</f>
        <v>69.61</v>
      </c>
      <c r="N47">
        <f t="shared" si="0"/>
        <v>268.38</v>
      </c>
      <c r="O47" s="112">
        <f t="shared" si="1"/>
        <v>-9.9999999999909051E-3</v>
      </c>
      <c r="P47">
        <v>133.6050216111484</v>
      </c>
      <c r="Q47">
        <v>44.998323272971163</v>
      </c>
      <c r="R47">
        <v>5.8397823980922574</v>
      </c>
      <c r="S47">
        <v>14.319466428198824</v>
      </c>
      <c r="T47">
        <v>69.607406289589392</v>
      </c>
      <c r="U47" s="114">
        <f t="shared" si="2"/>
        <v>268.37000000000006</v>
      </c>
      <c r="V47" s="112">
        <f t="shared" si="3"/>
        <v>0</v>
      </c>
      <c r="Y47">
        <f>BAWANA!AW47+BAWANA!AX47</f>
        <v>32</v>
      </c>
      <c r="Z47">
        <f>BAWANA!BD47+BAWANA!BE47</f>
        <v>19.63</v>
      </c>
      <c r="AA47">
        <f>BAWANA!X47+BAWANA!Y47</f>
        <v>32</v>
      </c>
      <c r="AB47">
        <f>BAWANA!AE47+BAWANA!AF47</f>
        <v>19.63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268.37</v>
      </c>
      <c r="E48">
        <f>BAWANA!AM48</f>
        <v>0</v>
      </c>
      <c r="F48">
        <f t="shared" si="4"/>
        <v>256</v>
      </c>
      <c r="G48">
        <f t="shared" si="5"/>
        <v>268.37</v>
      </c>
      <c r="H48" s="112"/>
      <c r="I48">
        <f>BRPL_EOD!AI48+BRPL_EOD!AJ48</f>
        <v>133.61000000000001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14.32</v>
      </c>
      <c r="M48">
        <f>TPDDL_EOD!AI48+TPDDL_EOD!AJ48</f>
        <v>69.61</v>
      </c>
      <c r="N48">
        <f t="shared" si="0"/>
        <v>268.38</v>
      </c>
      <c r="O48" s="112">
        <f t="shared" si="1"/>
        <v>-9.9999999999909051E-3</v>
      </c>
      <c r="P48">
        <v>133.6050216111484</v>
      </c>
      <c r="Q48">
        <v>44.998323272971163</v>
      </c>
      <c r="R48">
        <v>5.8397823980922574</v>
      </c>
      <c r="S48">
        <v>14.319466428198824</v>
      </c>
      <c r="T48">
        <v>69.607406289589392</v>
      </c>
      <c r="U48" s="114">
        <f t="shared" si="2"/>
        <v>268.37000000000006</v>
      </c>
      <c r="V48" s="112">
        <f t="shared" si="3"/>
        <v>0</v>
      </c>
      <c r="Y48">
        <f>BAWANA!AW48+BAWANA!AX48</f>
        <v>32</v>
      </c>
      <c r="Z48">
        <f>BAWANA!BD48+BAWANA!BE48</f>
        <v>19.63</v>
      </c>
      <c r="AA48">
        <f>BAWANA!X48+BAWANA!Y48</f>
        <v>32</v>
      </c>
      <c r="AB48">
        <f>BAWANA!AE48+BAWANA!AF48</f>
        <v>19.63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268.37</v>
      </c>
      <c r="E49">
        <f>BAWANA!AM49</f>
        <v>0</v>
      </c>
      <c r="F49">
        <f t="shared" si="4"/>
        <v>256</v>
      </c>
      <c r="G49">
        <f t="shared" si="5"/>
        <v>268.37</v>
      </c>
      <c r="H49" s="112"/>
      <c r="I49">
        <f>BRPL_EOD!AI49+BRPL_EOD!AJ49</f>
        <v>133.61000000000001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14.32</v>
      </c>
      <c r="M49">
        <f>TPDDL_EOD!AI49+TPDDL_EOD!AJ49</f>
        <v>69.61</v>
      </c>
      <c r="N49">
        <f t="shared" si="0"/>
        <v>268.38</v>
      </c>
      <c r="O49" s="112">
        <f t="shared" si="1"/>
        <v>-9.9999999999909051E-3</v>
      </c>
      <c r="P49">
        <v>133.6050216111484</v>
      </c>
      <c r="Q49">
        <v>44.998323272971163</v>
      </c>
      <c r="R49">
        <v>5.8397823980922574</v>
      </c>
      <c r="S49">
        <v>14.319466428198824</v>
      </c>
      <c r="T49">
        <v>69.607406289589392</v>
      </c>
      <c r="U49" s="114">
        <f t="shared" si="2"/>
        <v>268.37000000000006</v>
      </c>
      <c r="V49" s="112">
        <f t="shared" si="3"/>
        <v>0</v>
      </c>
      <c r="Y49">
        <f>BAWANA!AW49+BAWANA!AX49</f>
        <v>32</v>
      </c>
      <c r="Z49">
        <f>BAWANA!BD49+BAWANA!BE49</f>
        <v>19.63</v>
      </c>
      <c r="AA49">
        <f>BAWANA!X49+BAWANA!Y49</f>
        <v>32</v>
      </c>
      <c r="AB49">
        <f>BAWANA!AE49+BAWANA!AF49</f>
        <v>19.63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268.37</v>
      </c>
      <c r="E50">
        <f>BAWANA!AM50</f>
        <v>0</v>
      </c>
      <c r="F50">
        <f t="shared" si="4"/>
        <v>256</v>
      </c>
      <c r="G50">
        <f t="shared" si="5"/>
        <v>268.37</v>
      </c>
      <c r="H50" s="112"/>
      <c r="I50">
        <f>BRPL_EOD!AI50+BRPL_EOD!AJ50</f>
        <v>133.61000000000001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14.32</v>
      </c>
      <c r="M50">
        <f>TPDDL_EOD!AI50+TPDDL_EOD!AJ50</f>
        <v>69.61</v>
      </c>
      <c r="N50">
        <f t="shared" si="0"/>
        <v>268.38</v>
      </c>
      <c r="O50" s="112">
        <f t="shared" si="1"/>
        <v>-9.9999999999909051E-3</v>
      </c>
      <c r="P50">
        <v>133.6050216111484</v>
      </c>
      <c r="Q50">
        <v>44.998323272971163</v>
      </c>
      <c r="R50">
        <v>5.8397823980922574</v>
      </c>
      <c r="S50">
        <v>14.319466428198824</v>
      </c>
      <c r="T50">
        <v>69.607406289589392</v>
      </c>
      <c r="U50" s="114">
        <f t="shared" si="2"/>
        <v>268.37000000000006</v>
      </c>
      <c r="V50" s="112">
        <f t="shared" si="3"/>
        <v>0</v>
      </c>
      <c r="Y50">
        <f>BAWANA!AW50+BAWANA!AX50</f>
        <v>32</v>
      </c>
      <c r="Z50">
        <f>BAWANA!BD50+BAWANA!BE50</f>
        <v>19.63</v>
      </c>
      <c r="AA50">
        <f>BAWANA!X50+BAWANA!Y50</f>
        <v>32</v>
      </c>
      <c r="AB50">
        <f>BAWANA!AE50+BAWANA!AF50</f>
        <v>19.63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268.37</v>
      </c>
      <c r="E51">
        <f>BAWANA!AM51</f>
        <v>0</v>
      </c>
      <c r="F51">
        <f t="shared" si="4"/>
        <v>256</v>
      </c>
      <c r="G51">
        <f t="shared" si="5"/>
        <v>268.37</v>
      </c>
      <c r="H51" s="112"/>
      <c r="I51">
        <f>BRPL_EOD!AI51+BRPL_EOD!AJ51</f>
        <v>133.61000000000001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14.32</v>
      </c>
      <c r="M51">
        <f>TPDDL_EOD!AI51+TPDDL_EOD!AJ51</f>
        <v>69.61</v>
      </c>
      <c r="N51">
        <f t="shared" si="0"/>
        <v>268.38</v>
      </c>
      <c r="O51" s="112">
        <f t="shared" si="1"/>
        <v>-9.9999999999909051E-3</v>
      </c>
      <c r="P51">
        <v>133.6050216111484</v>
      </c>
      <c r="Q51">
        <v>44.998323272971163</v>
      </c>
      <c r="R51">
        <v>5.8397823980922574</v>
      </c>
      <c r="S51">
        <v>14.319466428198824</v>
      </c>
      <c r="T51">
        <v>69.607406289589392</v>
      </c>
      <c r="U51" s="114">
        <f t="shared" si="2"/>
        <v>268.37000000000006</v>
      </c>
      <c r="V51" s="112">
        <f t="shared" si="3"/>
        <v>0</v>
      </c>
      <c r="Y51">
        <f>BAWANA!AW51+BAWANA!AX51</f>
        <v>32</v>
      </c>
      <c r="Z51">
        <f>BAWANA!BD51+BAWANA!BE51</f>
        <v>19.63</v>
      </c>
      <c r="AA51">
        <f>BAWANA!X51+BAWANA!Y51</f>
        <v>32</v>
      </c>
      <c r="AB51">
        <f>BAWANA!AE51+BAWANA!AF51</f>
        <v>19.63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268.37</v>
      </c>
      <c r="E52">
        <f>BAWANA!AM52</f>
        <v>0</v>
      </c>
      <c r="F52">
        <f t="shared" si="4"/>
        <v>256</v>
      </c>
      <c r="G52">
        <f t="shared" si="5"/>
        <v>268.37</v>
      </c>
      <c r="H52" s="112"/>
      <c r="I52">
        <f>BRPL_EOD!AI52+BRPL_EOD!AJ52</f>
        <v>133.61000000000001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14.32</v>
      </c>
      <c r="M52">
        <f>TPDDL_EOD!AI52+TPDDL_EOD!AJ52</f>
        <v>69.61</v>
      </c>
      <c r="N52">
        <f t="shared" si="0"/>
        <v>268.38</v>
      </c>
      <c r="O52" s="112">
        <f t="shared" si="1"/>
        <v>-9.9999999999909051E-3</v>
      </c>
      <c r="P52">
        <v>133.6050216111484</v>
      </c>
      <c r="Q52">
        <v>44.998323272971163</v>
      </c>
      <c r="R52">
        <v>5.8397823980922574</v>
      </c>
      <c r="S52">
        <v>14.319466428198824</v>
      </c>
      <c r="T52">
        <v>69.607406289589392</v>
      </c>
      <c r="U52" s="114">
        <f t="shared" si="2"/>
        <v>268.37000000000006</v>
      </c>
      <c r="V52" s="112">
        <f t="shared" si="3"/>
        <v>0</v>
      </c>
      <c r="Y52">
        <f>BAWANA!AW52+BAWANA!AX52</f>
        <v>32</v>
      </c>
      <c r="Z52">
        <f>BAWANA!BD52+BAWANA!BE52</f>
        <v>19.63</v>
      </c>
      <c r="AA52">
        <f>BAWANA!X52+BAWANA!Y52</f>
        <v>32</v>
      </c>
      <c r="AB52">
        <f>BAWANA!AE52+BAWANA!AF52</f>
        <v>19.63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268.37</v>
      </c>
      <c r="E53">
        <f>BAWANA!AM53</f>
        <v>0</v>
      </c>
      <c r="F53">
        <f t="shared" si="4"/>
        <v>256</v>
      </c>
      <c r="G53">
        <f t="shared" si="5"/>
        <v>268.37</v>
      </c>
      <c r="H53" s="112"/>
      <c r="I53">
        <f>BRPL_EOD!AI53+BRPL_EOD!AJ53</f>
        <v>133.61000000000001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14.32</v>
      </c>
      <c r="M53">
        <f>TPDDL_EOD!AI53+TPDDL_EOD!AJ53</f>
        <v>69.61</v>
      </c>
      <c r="N53">
        <f t="shared" si="0"/>
        <v>268.38</v>
      </c>
      <c r="O53" s="112">
        <f t="shared" si="1"/>
        <v>-9.9999999999909051E-3</v>
      </c>
      <c r="P53">
        <v>133.6050216111484</v>
      </c>
      <c r="Q53">
        <v>44.998323272971163</v>
      </c>
      <c r="R53">
        <v>5.8397823980922574</v>
      </c>
      <c r="S53">
        <v>14.319466428198824</v>
      </c>
      <c r="T53">
        <v>69.607406289589392</v>
      </c>
      <c r="U53" s="114">
        <f t="shared" si="2"/>
        <v>268.37000000000006</v>
      </c>
      <c r="V53" s="112">
        <f t="shared" si="3"/>
        <v>0</v>
      </c>
      <c r="Y53">
        <f>BAWANA!AW53+BAWANA!AX53</f>
        <v>32</v>
      </c>
      <c r="Z53">
        <f>BAWANA!BD53+BAWANA!BE53</f>
        <v>19.63</v>
      </c>
      <c r="AA53">
        <f>BAWANA!X53+BAWANA!Y53</f>
        <v>32</v>
      </c>
      <c r="AB53">
        <f>BAWANA!AE53+BAWANA!AF53</f>
        <v>19.63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268.37</v>
      </c>
      <c r="E54">
        <f>BAWANA!AM54</f>
        <v>0</v>
      </c>
      <c r="F54">
        <f t="shared" si="4"/>
        <v>256</v>
      </c>
      <c r="G54">
        <f t="shared" si="5"/>
        <v>268.37</v>
      </c>
      <c r="H54" s="112"/>
      <c r="I54">
        <f>BRPL_EOD!AI54+BRPL_EOD!AJ54</f>
        <v>133.61000000000001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14.32</v>
      </c>
      <c r="M54">
        <f>TPDDL_EOD!AI54+TPDDL_EOD!AJ54</f>
        <v>69.61</v>
      </c>
      <c r="N54">
        <f t="shared" si="0"/>
        <v>268.38</v>
      </c>
      <c r="O54" s="112">
        <f t="shared" si="1"/>
        <v>-9.9999999999909051E-3</v>
      </c>
      <c r="P54">
        <v>133.6050216111484</v>
      </c>
      <c r="Q54">
        <v>44.998323272971163</v>
      </c>
      <c r="R54">
        <v>5.8397823980922574</v>
      </c>
      <c r="S54">
        <v>14.319466428198824</v>
      </c>
      <c r="T54">
        <v>69.607406289589392</v>
      </c>
      <c r="U54" s="114">
        <f t="shared" si="2"/>
        <v>268.37000000000006</v>
      </c>
      <c r="V54" s="112">
        <f t="shared" si="3"/>
        <v>0</v>
      </c>
      <c r="Y54">
        <f>BAWANA!AW54+BAWANA!AX54</f>
        <v>32</v>
      </c>
      <c r="Z54">
        <f>BAWANA!BD54+BAWANA!BE54</f>
        <v>19.63</v>
      </c>
      <c r="AA54">
        <f>BAWANA!X54+BAWANA!Y54</f>
        <v>32</v>
      </c>
      <c r="AB54">
        <f>BAWANA!AE54+BAWANA!AF54</f>
        <v>19.63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268.37</v>
      </c>
      <c r="E55">
        <f>BAWANA!AM55</f>
        <v>0</v>
      </c>
      <c r="F55">
        <f t="shared" si="4"/>
        <v>256</v>
      </c>
      <c r="G55">
        <f t="shared" si="5"/>
        <v>268.37</v>
      </c>
      <c r="H55" s="112"/>
      <c r="I55">
        <f>BRPL_EOD!AI55+BRPL_EOD!AJ55</f>
        <v>133.61000000000001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14.32</v>
      </c>
      <c r="M55">
        <f>TPDDL_EOD!AI55+TPDDL_EOD!AJ55</f>
        <v>69.61</v>
      </c>
      <c r="N55">
        <f t="shared" si="0"/>
        <v>268.38</v>
      </c>
      <c r="O55" s="112">
        <f t="shared" si="1"/>
        <v>-9.9999999999909051E-3</v>
      </c>
      <c r="P55">
        <v>133.6050216111484</v>
      </c>
      <c r="Q55">
        <v>44.998323272971163</v>
      </c>
      <c r="R55">
        <v>5.8397823980922574</v>
      </c>
      <c r="S55">
        <v>14.319466428198824</v>
      </c>
      <c r="T55">
        <v>69.607406289589392</v>
      </c>
      <c r="U55" s="114">
        <f t="shared" si="2"/>
        <v>268.37000000000006</v>
      </c>
      <c r="V55" s="112">
        <f t="shared" si="3"/>
        <v>0</v>
      </c>
      <c r="Y55">
        <f>BAWANA!AW55+BAWANA!AX55</f>
        <v>32</v>
      </c>
      <c r="Z55">
        <f>BAWANA!BD55+BAWANA!BE55</f>
        <v>19.63</v>
      </c>
      <c r="AA55">
        <f>BAWANA!X55+BAWANA!Y55</f>
        <v>32</v>
      </c>
      <c r="AB55">
        <f>BAWANA!AE55+BAWANA!AF55</f>
        <v>19.63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268.37</v>
      </c>
      <c r="E56">
        <f>BAWANA!AM56</f>
        <v>0</v>
      </c>
      <c r="F56">
        <f t="shared" si="4"/>
        <v>256</v>
      </c>
      <c r="G56">
        <f t="shared" si="5"/>
        <v>268.37</v>
      </c>
      <c r="H56" s="112"/>
      <c r="I56">
        <f>BRPL_EOD!AI56+BRPL_EOD!AJ56</f>
        <v>133.61000000000001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14.32</v>
      </c>
      <c r="M56">
        <f>TPDDL_EOD!AI56+TPDDL_EOD!AJ56</f>
        <v>69.61</v>
      </c>
      <c r="N56">
        <f t="shared" si="0"/>
        <v>268.38</v>
      </c>
      <c r="O56" s="112">
        <f t="shared" si="1"/>
        <v>-9.9999999999909051E-3</v>
      </c>
      <c r="P56">
        <v>133.6050216111484</v>
      </c>
      <c r="Q56">
        <v>44.998323272971163</v>
      </c>
      <c r="R56">
        <v>5.8397823980922574</v>
      </c>
      <c r="S56">
        <v>14.319466428198824</v>
      </c>
      <c r="T56">
        <v>69.607406289589392</v>
      </c>
      <c r="U56" s="114">
        <f t="shared" si="2"/>
        <v>268.37000000000006</v>
      </c>
      <c r="V56" s="112">
        <f t="shared" si="3"/>
        <v>0</v>
      </c>
      <c r="Y56">
        <f>BAWANA!AW56+BAWANA!AX56</f>
        <v>32</v>
      </c>
      <c r="Z56">
        <f>BAWANA!BD56+BAWANA!BE56</f>
        <v>19.63</v>
      </c>
      <c r="AA56">
        <f>BAWANA!X56+BAWANA!Y56</f>
        <v>32</v>
      </c>
      <c r="AB56">
        <f>BAWANA!AE56+BAWANA!AF56</f>
        <v>19.63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268.37</v>
      </c>
      <c r="E57">
        <f>BAWANA!AM57</f>
        <v>0</v>
      </c>
      <c r="F57">
        <f t="shared" si="4"/>
        <v>256</v>
      </c>
      <c r="G57">
        <f t="shared" si="5"/>
        <v>268.37</v>
      </c>
      <c r="H57" s="112"/>
      <c r="I57">
        <f>BRPL_EOD!AI57+BRPL_EOD!AJ57</f>
        <v>133.61000000000001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14.32</v>
      </c>
      <c r="M57">
        <f>TPDDL_EOD!AI57+TPDDL_EOD!AJ57</f>
        <v>69.61</v>
      </c>
      <c r="N57">
        <f t="shared" si="0"/>
        <v>268.38</v>
      </c>
      <c r="O57" s="112">
        <f t="shared" si="1"/>
        <v>-9.9999999999909051E-3</v>
      </c>
      <c r="P57">
        <v>133.6050216111484</v>
      </c>
      <c r="Q57">
        <v>44.998323272971163</v>
      </c>
      <c r="R57">
        <v>5.8397823980922574</v>
      </c>
      <c r="S57">
        <v>14.319466428198824</v>
      </c>
      <c r="T57">
        <v>69.607406289589392</v>
      </c>
      <c r="U57" s="114">
        <f t="shared" si="2"/>
        <v>268.37000000000006</v>
      </c>
      <c r="V57" s="112">
        <f t="shared" si="3"/>
        <v>0</v>
      </c>
      <c r="Y57">
        <f>BAWANA!AW57+BAWANA!AX57</f>
        <v>32</v>
      </c>
      <c r="Z57">
        <f>BAWANA!BD57+BAWANA!BE57</f>
        <v>19.63</v>
      </c>
      <c r="AA57">
        <f>BAWANA!X57+BAWANA!Y57</f>
        <v>32</v>
      </c>
      <c r="AB57">
        <f>BAWANA!AE57+BAWANA!AF57</f>
        <v>19.63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268.37</v>
      </c>
      <c r="E58">
        <f>BAWANA!AM58</f>
        <v>0</v>
      </c>
      <c r="F58">
        <f t="shared" si="4"/>
        <v>256</v>
      </c>
      <c r="G58">
        <f t="shared" si="5"/>
        <v>268.37</v>
      </c>
      <c r="H58" s="112"/>
      <c r="I58">
        <f>BRPL_EOD!AI58+BRPL_EOD!AJ58</f>
        <v>133.61000000000001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14.32</v>
      </c>
      <c r="M58">
        <f>TPDDL_EOD!AI58+TPDDL_EOD!AJ58</f>
        <v>69.61</v>
      </c>
      <c r="N58">
        <f t="shared" si="0"/>
        <v>268.38</v>
      </c>
      <c r="O58" s="112">
        <f t="shared" si="1"/>
        <v>-9.9999999999909051E-3</v>
      </c>
      <c r="P58">
        <v>133.6050216111484</v>
      </c>
      <c r="Q58">
        <v>44.998323272971163</v>
      </c>
      <c r="R58">
        <v>5.8397823980922574</v>
      </c>
      <c r="S58">
        <v>14.319466428198824</v>
      </c>
      <c r="T58">
        <v>69.607406289589392</v>
      </c>
      <c r="U58" s="114">
        <f t="shared" si="2"/>
        <v>268.37000000000006</v>
      </c>
      <c r="V58" s="112">
        <f t="shared" si="3"/>
        <v>0</v>
      </c>
      <c r="Y58">
        <f>BAWANA!AW58+BAWANA!AX58</f>
        <v>32</v>
      </c>
      <c r="Z58">
        <f>BAWANA!BD58+BAWANA!BE58</f>
        <v>19.63</v>
      </c>
      <c r="AA58">
        <f>BAWANA!X58+BAWANA!Y58</f>
        <v>32</v>
      </c>
      <c r="AB58">
        <f>BAWANA!AE58+BAWANA!AF58</f>
        <v>19.63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268.37</v>
      </c>
      <c r="E59">
        <f>BAWANA!AM59</f>
        <v>0</v>
      </c>
      <c r="F59">
        <f t="shared" si="4"/>
        <v>256</v>
      </c>
      <c r="G59">
        <f t="shared" si="5"/>
        <v>268.37</v>
      </c>
      <c r="H59" s="112"/>
      <c r="I59">
        <f>BRPL_EOD!AI59+BRPL_EOD!AJ59</f>
        <v>133.61000000000001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14.32</v>
      </c>
      <c r="M59">
        <f>TPDDL_EOD!AI59+TPDDL_EOD!AJ59</f>
        <v>69.61</v>
      </c>
      <c r="N59">
        <f t="shared" si="0"/>
        <v>268.38</v>
      </c>
      <c r="O59" s="112">
        <f t="shared" si="1"/>
        <v>-9.9999999999909051E-3</v>
      </c>
      <c r="P59">
        <v>133.6050216111484</v>
      </c>
      <c r="Q59">
        <v>44.998323272971163</v>
      </c>
      <c r="R59">
        <v>5.8397823980922574</v>
      </c>
      <c r="S59">
        <v>14.319466428198824</v>
      </c>
      <c r="T59">
        <v>69.607406289589392</v>
      </c>
      <c r="U59" s="114">
        <f t="shared" si="2"/>
        <v>268.37000000000006</v>
      </c>
      <c r="V59" s="112">
        <f t="shared" si="3"/>
        <v>0</v>
      </c>
      <c r="Y59">
        <f>BAWANA!AW59+BAWANA!AX59</f>
        <v>32</v>
      </c>
      <c r="Z59">
        <f>BAWANA!BD59+BAWANA!BE59</f>
        <v>19.63</v>
      </c>
      <c r="AA59">
        <f>BAWANA!X59+BAWANA!Y59</f>
        <v>32</v>
      </c>
      <c r="AB59">
        <f>BAWANA!AE59+BAWANA!AF59</f>
        <v>19.63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268.37</v>
      </c>
      <c r="E60">
        <f>BAWANA!AM60</f>
        <v>0</v>
      </c>
      <c r="F60">
        <f t="shared" si="4"/>
        <v>256</v>
      </c>
      <c r="G60">
        <f t="shared" si="5"/>
        <v>268.37</v>
      </c>
      <c r="H60" s="112"/>
      <c r="I60">
        <f>BRPL_EOD!AI60+BRPL_EOD!AJ60</f>
        <v>133.61000000000001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14.32</v>
      </c>
      <c r="M60">
        <f>TPDDL_EOD!AI60+TPDDL_EOD!AJ60</f>
        <v>69.61</v>
      </c>
      <c r="N60">
        <f t="shared" si="0"/>
        <v>268.38</v>
      </c>
      <c r="O60" s="112">
        <f t="shared" si="1"/>
        <v>-9.9999999999909051E-3</v>
      </c>
      <c r="P60">
        <v>133.6050216111484</v>
      </c>
      <c r="Q60">
        <v>44.998323272971163</v>
      </c>
      <c r="R60">
        <v>5.8397823980922574</v>
      </c>
      <c r="S60">
        <v>14.319466428198824</v>
      </c>
      <c r="T60">
        <v>69.607406289589392</v>
      </c>
      <c r="U60" s="114">
        <f t="shared" si="2"/>
        <v>268.37000000000006</v>
      </c>
      <c r="V60" s="112">
        <f t="shared" si="3"/>
        <v>0</v>
      </c>
      <c r="Y60">
        <f>BAWANA!AW60+BAWANA!AX60</f>
        <v>32</v>
      </c>
      <c r="Z60">
        <f>BAWANA!BD60+BAWANA!BE60</f>
        <v>19.63</v>
      </c>
      <c r="AA60">
        <f>BAWANA!X60+BAWANA!Y60</f>
        <v>32</v>
      </c>
      <c r="AB60">
        <f>BAWANA!AE60+BAWANA!AF60</f>
        <v>19.63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271.67999999999995</v>
      </c>
      <c r="E61">
        <f>BAWANA!AM61</f>
        <v>0</v>
      </c>
      <c r="F61">
        <f t="shared" si="4"/>
        <v>256</v>
      </c>
      <c r="G61">
        <f t="shared" si="5"/>
        <v>271.67999999999995</v>
      </c>
      <c r="H61" s="112"/>
      <c r="I61">
        <f>BRPL_EOD!AI61+BRPL_EOD!AJ61</f>
        <v>133.61000000000001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17.63</v>
      </c>
      <c r="M61">
        <f>TPDDL_EOD!AI61+TPDDL_EOD!AJ61</f>
        <v>69.61</v>
      </c>
      <c r="N61">
        <f t="shared" si="0"/>
        <v>271.69</v>
      </c>
      <c r="O61" s="112">
        <f t="shared" si="1"/>
        <v>-1.0000000000047748E-2</v>
      </c>
      <c r="P61">
        <v>133.60508226287311</v>
      </c>
      <c r="Q61">
        <v>44.998343700541049</v>
      </c>
      <c r="R61">
        <v>5.839785049136883</v>
      </c>
      <c r="S61">
        <v>17.629351098678637</v>
      </c>
      <c r="T61">
        <v>69.607437888770278</v>
      </c>
      <c r="U61" s="114">
        <f t="shared" si="2"/>
        <v>271.67999999999995</v>
      </c>
      <c r="V61" s="112">
        <f t="shared" si="3"/>
        <v>0</v>
      </c>
      <c r="Y61">
        <f>BAWANA!AW61+BAWANA!AX61</f>
        <v>24.16</v>
      </c>
      <c r="Z61">
        <f>BAWANA!BD61+BAWANA!BE61</f>
        <v>24.16</v>
      </c>
      <c r="AA61">
        <f>BAWANA!X61+BAWANA!Y61</f>
        <v>24.16</v>
      </c>
      <c r="AB61">
        <f>BAWANA!AE61+BAWANA!AF61</f>
        <v>24.16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271.67999999999995</v>
      </c>
      <c r="E62">
        <f>BAWANA!AM62</f>
        <v>0</v>
      </c>
      <c r="F62">
        <f t="shared" si="4"/>
        <v>256</v>
      </c>
      <c r="G62">
        <f t="shared" si="5"/>
        <v>271.67999999999995</v>
      </c>
      <c r="H62" s="112"/>
      <c r="I62">
        <f>BRPL_EOD!AI62+BRPL_EOD!AJ62</f>
        <v>133.61000000000001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17.63</v>
      </c>
      <c r="M62">
        <f>TPDDL_EOD!AI62+TPDDL_EOD!AJ62</f>
        <v>69.61</v>
      </c>
      <c r="N62">
        <f t="shared" si="0"/>
        <v>271.69</v>
      </c>
      <c r="O62" s="112">
        <f t="shared" si="1"/>
        <v>-1.0000000000047748E-2</v>
      </c>
      <c r="P62">
        <v>133.60508226287311</v>
      </c>
      <c r="Q62">
        <v>44.998343700541049</v>
      </c>
      <c r="R62">
        <v>5.839785049136883</v>
      </c>
      <c r="S62">
        <v>17.629351098678637</v>
      </c>
      <c r="T62">
        <v>69.607437888770278</v>
      </c>
      <c r="U62" s="114">
        <f t="shared" si="2"/>
        <v>271.67999999999995</v>
      </c>
      <c r="V62" s="112">
        <f t="shared" si="3"/>
        <v>0</v>
      </c>
      <c r="Y62">
        <f>BAWANA!AW62+BAWANA!AX62</f>
        <v>24.16</v>
      </c>
      <c r="Z62">
        <f>BAWANA!BD62+BAWANA!BE62</f>
        <v>24.16</v>
      </c>
      <c r="AA62">
        <f>BAWANA!X62+BAWANA!Y62</f>
        <v>24.16</v>
      </c>
      <c r="AB62">
        <f>BAWANA!AE62+BAWANA!AF62</f>
        <v>24.16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271.67999999999995</v>
      </c>
      <c r="E63">
        <f>BAWANA!AM63</f>
        <v>0</v>
      </c>
      <c r="F63">
        <f t="shared" si="4"/>
        <v>256</v>
      </c>
      <c r="G63">
        <f t="shared" si="5"/>
        <v>271.67999999999995</v>
      </c>
      <c r="H63" s="112"/>
      <c r="I63">
        <f>BRPL_EOD!AI63+BRPL_EOD!AJ63</f>
        <v>133.61000000000001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17.63</v>
      </c>
      <c r="M63">
        <f>TPDDL_EOD!AI63+TPDDL_EOD!AJ63</f>
        <v>69.61</v>
      </c>
      <c r="N63">
        <f t="shared" si="0"/>
        <v>271.69</v>
      </c>
      <c r="O63" s="112">
        <f t="shared" si="1"/>
        <v>-1.0000000000047748E-2</v>
      </c>
      <c r="P63">
        <v>133.60508226287311</v>
      </c>
      <c r="Q63">
        <v>44.998343700541049</v>
      </c>
      <c r="R63">
        <v>5.839785049136883</v>
      </c>
      <c r="S63">
        <v>17.629351098678637</v>
      </c>
      <c r="T63">
        <v>69.607437888770278</v>
      </c>
      <c r="U63" s="114">
        <f t="shared" si="2"/>
        <v>271.67999999999995</v>
      </c>
      <c r="V63" s="112">
        <f t="shared" si="3"/>
        <v>0</v>
      </c>
      <c r="Y63">
        <f>BAWANA!AW63+BAWANA!AX63</f>
        <v>24.16</v>
      </c>
      <c r="Z63">
        <f>BAWANA!BD63+BAWANA!BE63</f>
        <v>24.16</v>
      </c>
      <c r="AA63">
        <f>BAWANA!X63+BAWANA!Y63</f>
        <v>24.16</v>
      </c>
      <c r="AB63">
        <f>BAWANA!AE63+BAWANA!AF63</f>
        <v>24.16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271.67999999999995</v>
      </c>
      <c r="E64">
        <f>BAWANA!AM64</f>
        <v>0</v>
      </c>
      <c r="F64">
        <f t="shared" si="4"/>
        <v>256</v>
      </c>
      <c r="G64">
        <f t="shared" si="5"/>
        <v>271.67999999999995</v>
      </c>
      <c r="H64" s="112"/>
      <c r="I64">
        <f>BRPL_EOD!AI64+BRPL_EOD!AJ64</f>
        <v>133.61000000000001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17.63</v>
      </c>
      <c r="M64">
        <f>TPDDL_EOD!AI64+TPDDL_EOD!AJ64</f>
        <v>69.61</v>
      </c>
      <c r="N64">
        <f t="shared" si="0"/>
        <v>271.69</v>
      </c>
      <c r="O64" s="112">
        <f t="shared" si="1"/>
        <v>-1.0000000000047748E-2</v>
      </c>
      <c r="P64">
        <v>133.60508226287311</v>
      </c>
      <c r="Q64">
        <v>44.998343700541049</v>
      </c>
      <c r="R64">
        <v>5.839785049136883</v>
      </c>
      <c r="S64">
        <v>17.629351098678637</v>
      </c>
      <c r="T64">
        <v>69.607437888770278</v>
      </c>
      <c r="U64" s="114">
        <f t="shared" si="2"/>
        <v>271.67999999999995</v>
      </c>
      <c r="V64" s="112">
        <f t="shared" si="3"/>
        <v>0</v>
      </c>
      <c r="Y64">
        <f>BAWANA!AW64+BAWANA!AX64</f>
        <v>24.16</v>
      </c>
      <c r="Z64">
        <f>BAWANA!BD64+BAWANA!BE64</f>
        <v>24.16</v>
      </c>
      <c r="AA64">
        <f>BAWANA!X64+BAWANA!Y64</f>
        <v>24.16</v>
      </c>
      <c r="AB64">
        <f>BAWANA!AE64+BAWANA!AF64</f>
        <v>24.16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271.67999999999995</v>
      </c>
      <c r="E65">
        <f>BAWANA!AM65</f>
        <v>0</v>
      </c>
      <c r="F65">
        <f t="shared" si="4"/>
        <v>256</v>
      </c>
      <c r="G65">
        <f t="shared" si="5"/>
        <v>271.67999999999995</v>
      </c>
      <c r="H65" s="112"/>
      <c r="I65">
        <f>BRPL_EOD!AI65+BRPL_EOD!AJ65</f>
        <v>133.61000000000001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17.63</v>
      </c>
      <c r="M65">
        <f>TPDDL_EOD!AI65+TPDDL_EOD!AJ65</f>
        <v>69.61</v>
      </c>
      <c r="N65">
        <f t="shared" si="0"/>
        <v>271.69</v>
      </c>
      <c r="O65" s="112">
        <f t="shared" si="1"/>
        <v>-1.0000000000047748E-2</v>
      </c>
      <c r="P65">
        <v>133.60508226287311</v>
      </c>
      <c r="Q65">
        <v>44.998343700541049</v>
      </c>
      <c r="R65">
        <v>5.839785049136883</v>
      </c>
      <c r="S65">
        <v>17.629351098678637</v>
      </c>
      <c r="T65">
        <v>69.607437888770278</v>
      </c>
      <c r="U65" s="114">
        <f t="shared" si="2"/>
        <v>271.67999999999995</v>
      </c>
      <c r="V65" s="112">
        <f t="shared" si="3"/>
        <v>0</v>
      </c>
      <c r="Y65">
        <f>BAWANA!AW65+BAWANA!AX65</f>
        <v>24.16</v>
      </c>
      <c r="Z65">
        <f>BAWANA!BD65+BAWANA!BE65</f>
        <v>24.16</v>
      </c>
      <c r="AA65">
        <f>BAWANA!X65+BAWANA!Y65</f>
        <v>24.16</v>
      </c>
      <c r="AB65">
        <f>BAWANA!AE65+BAWANA!AF65</f>
        <v>24.16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271.67999999999995</v>
      </c>
      <c r="E66">
        <f>BAWANA!AM66</f>
        <v>0</v>
      </c>
      <c r="F66">
        <f t="shared" si="4"/>
        <v>256</v>
      </c>
      <c r="G66">
        <f t="shared" si="5"/>
        <v>271.67999999999995</v>
      </c>
      <c r="H66" s="112"/>
      <c r="I66">
        <f>BRPL_EOD!AI66+BRPL_EOD!AJ66</f>
        <v>133.61000000000001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17.63</v>
      </c>
      <c r="M66">
        <f>TPDDL_EOD!AI66+TPDDL_EOD!AJ66</f>
        <v>69.61</v>
      </c>
      <c r="N66">
        <f t="shared" si="0"/>
        <v>271.69</v>
      </c>
      <c r="O66" s="112">
        <f t="shared" si="1"/>
        <v>-1.0000000000047748E-2</v>
      </c>
      <c r="P66">
        <v>133.60508226287311</v>
      </c>
      <c r="Q66">
        <v>44.998343700541049</v>
      </c>
      <c r="R66">
        <v>5.839785049136883</v>
      </c>
      <c r="S66">
        <v>17.629351098678637</v>
      </c>
      <c r="T66">
        <v>69.607437888770278</v>
      </c>
      <c r="U66" s="114">
        <f t="shared" si="2"/>
        <v>271.67999999999995</v>
      </c>
      <c r="V66" s="112">
        <f t="shared" si="3"/>
        <v>0</v>
      </c>
      <c r="Y66">
        <f>BAWANA!AW66+BAWANA!AX66</f>
        <v>24.16</v>
      </c>
      <c r="Z66">
        <f>BAWANA!BD66+BAWANA!BE66</f>
        <v>24.16</v>
      </c>
      <c r="AA66">
        <f>BAWANA!X66+BAWANA!Y66</f>
        <v>24.16</v>
      </c>
      <c r="AB66">
        <f>BAWANA!AE66+BAWANA!AF66</f>
        <v>24.16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268.37</v>
      </c>
      <c r="E67">
        <f>BAWANA!AM67</f>
        <v>0</v>
      </c>
      <c r="F67">
        <f t="shared" si="4"/>
        <v>256</v>
      </c>
      <c r="G67">
        <f t="shared" si="5"/>
        <v>268.37</v>
      </c>
      <c r="H67" s="112"/>
      <c r="I67">
        <f>BRPL_EOD!AI67+BRPL_EOD!AJ67</f>
        <v>133.61000000000001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14.32</v>
      </c>
      <c r="M67">
        <f>TPDDL_EOD!AI67+TPDDL_EOD!AJ67</f>
        <v>69.61</v>
      </c>
      <c r="N67">
        <f t="shared" ref="N67:N98" si="7">SUM(I67:M67)</f>
        <v>268.38</v>
      </c>
      <c r="O67" s="112">
        <f t="shared" ref="O67:O98" si="8">G67-N67</f>
        <v>-9.9999999999909051E-3</v>
      </c>
      <c r="P67">
        <v>133.6050216111484</v>
      </c>
      <c r="Q67">
        <v>44.998323272971163</v>
      </c>
      <c r="R67">
        <v>5.8397823980922574</v>
      </c>
      <c r="S67">
        <v>14.319466428198824</v>
      </c>
      <c r="T67">
        <v>69.607406289589392</v>
      </c>
      <c r="U67" s="114">
        <f t="shared" ref="U67:U98" si="9">SUM(P67:T67)</f>
        <v>268.37000000000006</v>
      </c>
      <c r="V67" s="112">
        <f t="shared" ref="V67:V99" si="10">G67-U67</f>
        <v>0</v>
      </c>
      <c r="Y67">
        <f>BAWANA!AW67+BAWANA!AX67</f>
        <v>19.63</v>
      </c>
      <c r="Z67">
        <f>BAWANA!BD67+BAWANA!BE67</f>
        <v>32</v>
      </c>
      <c r="AA67">
        <f>BAWANA!X67+BAWANA!Y67</f>
        <v>19.63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268.37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268.37</v>
      </c>
      <c r="H68" s="112"/>
      <c r="I68">
        <f>BRPL_EOD!AI68+BRPL_EOD!AJ68</f>
        <v>133.61000000000001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14.32</v>
      </c>
      <c r="M68">
        <f>TPDDL_EOD!AI68+TPDDL_EOD!AJ68</f>
        <v>69.61</v>
      </c>
      <c r="N68">
        <f t="shared" si="7"/>
        <v>268.38</v>
      </c>
      <c r="O68" s="112">
        <f t="shared" si="8"/>
        <v>-9.9999999999909051E-3</v>
      </c>
      <c r="P68">
        <v>133.6050216111484</v>
      </c>
      <c r="Q68">
        <v>44.998323272971163</v>
      </c>
      <c r="R68">
        <v>5.8397823980922574</v>
      </c>
      <c r="S68">
        <v>14.319466428198824</v>
      </c>
      <c r="T68">
        <v>69.607406289589392</v>
      </c>
      <c r="U68" s="114">
        <f t="shared" si="9"/>
        <v>268.37000000000006</v>
      </c>
      <c r="V68" s="112">
        <f t="shared" si="10"/>
        <v>0</v>
      </c>
      <c r="Y68">
        <f>BAWANA!AW68+BAWANA!AX68</f>
        <v>19.63</v>
      </c>
      <c r="Z68">
        <f>BAWANA!BD68+BAWANA!BE68</f>
        <v>32</v>
      </c>
      <c r="AA68">
        <f>BAWANA!X68+BAWANA!Y68</f>
        <v>19.63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268.37</v>
      </c>
      <c r="E69">
        <f>BAWANA!AM69</f>
        <v>0</v>
      </c>
      <c r="F69">
        <f t="shared" si="11"/>
        <v>256</v>
      </c>
      <c r="G69">
        <f t="shared" si="12"/>
        <v>268.37</v>
      </c>
      <c r="H69" s="112"/>
      <c r="I69">
        <f>BRPL_EOD!AI69+BRPL_EOD!AJ69</f>
        <v>133.61000000000001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14.32</v>
      </c>
      <c r="M69">
        <f>TPDDL_EOD!AI69+TPDDL_EOD!AJ69</f>
        <v>69.61</v>
      </c>
      <c r="N69">
        <f t="shared" si="7"/>
        <v>268.38</v>
      </c>
      <c r="O69" s="112">
        <f t="shared" si="8"/>
        <v>-9.9999999999909051E-3</v>
      </c>
      <c r="P69">
        <v>133.6050216111484</v>
      </c>
      <c r="Q69">
        <v>44.998323272971163</v>
      </c>
      <c r="R69">
        <v>5.8397823980922574</v>
      </c>
      <c r="S69">
        <v>14.319466428198824</v>
      </c>
      <c r="T69">
        <v>69.607406289589392</v>
      </c>
      <c r="U69" s="114">
        <f t="shared" si="9"/>
        <v>268.37000000000006</v>
      </c>
      <c r="V69" s="112">
        <f t="shared" si="10"/>
        <v>0</v>
      </c>
      <c r="Y69">
        <f>BAWANA!AW69+BAWANA!AX69</f>
        <v>19.63</v>
      </c>
      <c r="Z69">
        <f>BAWANA!BD69+BAWANA!BE69</f>
        <v>32</v>
      </c>
      <c r="AA69">
        <f>BAWANA!X69+BAWANA!Y69</f>
        <v>19.63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268.37</v>
      </c>
      <c r="E70">
        <f>BAWANA!AM70</f>
        <v>0</v>
      </c>
      <c r="F70">
        <f t="shared" si="11"/>
        <v>256</v>
      </c>
      <c r="G70">
        <f t="shared" si="12"/>
        <v>268.37</v>
      </c>
      <c r="H70" s="112"/>
      <c r="I70">
        <f>BRPL_EOD!AI70+BRPL_EOD!AJ70</f>
        <v>133.61000000000001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14.32</v>
      </c>
      <c r="M70">
        <f>TPDDL_EOD!AI70+TPDDL_EOD!AJ70</f>
        <v>69.61</v>
      </c>
      <c r="N70">
        <f t="shared" si="7"/>
        <v>268.38</v>
      </c>
      <c r="O70" s="112">
        <f t="shared" si="8"/>
        <v>-9.9999999999909051E-3</v>
      </c>
      <c r="P70">
        <v>133.6050216111484</v>
      </c>
      <c r="Q70">
        <v>44.998323272971163</v>
      </c>
      <c r="R70">
        <v>5.8397823980922574</v>
      </c>
      <c r="S70">
        <v>14.319466428198824</v>
      </c>
      <c r="T70">
        <v>69.607406289589392</v>
      </c>
      <c r="U70" s="114">
        <f t="shared" si="9"/>
        <v>268.37000000000006</v>
      </c>
      <c r="V70" s="112">
        <f t="shared" si="10"/>
        <v>0</v>
      </c>
      <c r="Y70">
        <f>BAWANA!AW70+BAWANA!AX70</f>
        <v>19.63</v>
      </c>
      <c r="Z70">
        <f>BAWANA!BD70+BAWANA!BE70</f>
        <v>32</v>
      </c>
      <c r="AA70">
        <f>BAWANA!X70+BAWANA!Y70</f>
        <v>19.63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268.37</v>
      </c>
      <c r="E71">
        <f>BAWANA!AM71</f>
        <v>0</v>
      </c>
      <c r="F71">
        <f t="shared" si="11"/>
        <v>256</v>
      </c>
      <c r="G71">
        <f t="shared" si="12"/>
        <v>268.37</v>
      </c>
      <c r="H71" s="112"/>
      <c r="I71">
        <f>BRPL_EOD!AI71+BRPL_EOD!AJ71</f>
        <v>133.61000000000001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14.32</v>
      </c>
      <c r="M71">
        <f>TPDDL_EOD!AI71+TPDDL_EOD!AJ71</f>
        <v>69.61</v>
      </c>
      <c r="N71">
        <f t="shared" si="7"/>
        <v>268.38</v>
      </c>
      <c r="O71" s="112">
        <f t="shared" si="8"/>
        <v>-9.9999999999909051E-3</v>
      </c>
      <c r="P71">
        <v>133.6050216111484</v>
      </c>
      <c r="Q71">
        <v>44.998323272971163</v>
      </c>
      <c r="R71">
        <v>5.8397823980922574</v>
      </c>
      <c r="S71">
        <v>14.319466428198824</v>
      </c>
      <c r="T71">
        <v>69.607406289589392</v>
      </c>
      <c r="U71" s="114">
        <f t="shared" si="9"/>
        <v>268.37000000000006</v>
      </c>
      <c r="V71" s="112">
        <f t="shared" si="10"/>
        <v>0</v>
      </c>
      <c r="Y71">
        <f>BAWANA!AW71+BAWANA!AX71</f>
        <v>19.63</v>
      </c>
      <c r="Z71">
        <f>BAWANA!BD71+BAWANA!BE71</f>
        <v>32</v>
      </c>
      <c r="AA71">
        <f>BAWANA!X71+BAWANA!Y71</f>
        <v>19.63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268.37</v>
      </c>
      <c r="E72">
        <f>BAWANA!AM72</f>
        <v>0</v>
      </c>
      <c r="F72">
        <f t="shared" si="11"/>
        <v>256</v>
      </c>
      <c r="G72">
        <f t="shared" si="12"/>
        <v>268.37</v>
      </c>
      <c r="H72" s="112"/>
      <c r="I72">
        <f>BRPL_EOD!AI72+BRPL_EOD!AJ72</f>
        <v>133.61000000000001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14.32</v>
      </c>
      <c r="M72">
        <f>TPDDL_EOD!AI72+TPDDL_EOD!AJ72</f>
        <v>69.61</v>
      </c>
      <c r="N72">
        <f t="shared" si="7"/>
        <v>268.38</v>
      </c>
      <c r="O72" s="112">
        <f t="shared" si="8"/>
        <v>-9.9999999999909051E-3</v>
      </c>
      <c r="P72">
        <v>133.6050216111484</v>
      </c>
      <c r="Q72">
        <v>44.998323272971163</v>
      </c>
      <c r="R72">
        <v>5.8397823980922574</v>
      </c>
      <c r="S72">
        <v>14.319466428198824</v>
      </c>
      <c r="T72">
        <v>69.607406289589392</v>
      </c>
      <c r="U72" s="114">
        <f t="shared" si="9"/>
        <v>268.37000000000006</v>
      </c>
      <c r="V72" s="112">
        <f t="shared" si="10"/>
        <v>0</v>
      </c>
      <c r="Y72">
        <f>BAWANA!AW72+BAWANA!AX72</f>
        <v>19.63</v>
      </c>
      <c r="Z72">
        <f>BAWANA!BD72+BAWANA!BE72</f>
        <v>32</v>
      </c>
      <c r="AA72">
        <f>BAWANA!X72+BAWANA!Y72</f>
        <v>19.63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268.37</v>
      </c>
      <c r="E73">
        <f>BAWANA!AM73</f>
        <v>0</v>
      </c>
      <c r="F73">
        <f t="shared" si="11"/>
        <v>256</v>
      </c>
      <c r="G73">
        <f t="shared" si="12"/>
        <v>268.37</v>
      </c>
      <c r="H73" s="112"/>
      <c r="I73">
        <f>BRPL_EOD!AI73+BRPL_EOD!AJ73</f>
        <v>133.61000000000001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14.32</v>
      </c>
      <c r="M73">
        <f>TPDDL_EOD!AI73+TPDDL_EOD!AJ73</f>
        <v>69.61</v>
      </c>
      <c r="N73">
        <f t="shared" si="7"/>
        <v>268.38</v>
      </c>
      <c r="O73" s="112">
        <f t="shared" si="8"/>
        <v>-9.9999999999909051E-3</v>
      </c>
      <c r="P73">
        <v>133.6050216111484</v>
      </c>
      <c r="Q73">
        <v>44.998323272971163</v>
      </c>
      <c r="R73">
        <v>5.8397823980922574</v>
      </c>
      <c r="S73">
        <v>14.319466428198824</v>
      </c>
      <c r="T73">
        <v>69.607406289589392</v>
      </c>
      <c r="U73" s="114">
        <f t="shared" si="9"/>
        <v>268.37000000000006</v>
      </c>
      <c r="V73" s="112">
        <f t="shared" si="10"/>
        <v>0</v>
      </c>
      <c r="Y73">
        <f>BAWANA!AW73+BAWANA!AX73</f>
        <v>19.63</v>
      </c>
      <c r="Z73">
        <f>BAWANA!BD73+BAWANA!BE73</f>
        <v>32</v>
      </c>
      <c r="AA73">
        <f>BAWANA!X73+BAWANA!Y73</f>
        <v>19.63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268.37</v>
      </c>
      <c r="E74">
        <f>BAWANA!AM74</f>
        <v>0</v>
      </c>
      <c r="F74">
        <f t="shared" si="11"/>
        <v>256</v>
      </c>
      <c r="G74">
        <f t="shared" si="12"/>
        <v>268.37</v>
      </c>
      <c r="H74" s="112"/>
      <c r="I74">
        <f>BRPL_EOD!AI74+BRPL_EOD!AJ74</f>
        <v>133.61000000000001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14.32</v>
      </c>
      <c r="M74">
        <f>TPDDL_EOD!AI74+TPDDL_EOD!AJ74</f>
        <v>69.61</v>
      </c>
      <c r="N74">
        <f t="shared" si="7"/>
        <v>268.38</v>
      </c>
      <c r="O74" s="112">
        <f t="shared" si="8"/>
        <v>-9.9999999999909051E-3</v>
      </c>
      <c r="P74">
        <v>133.6050216111484</v>
      </c>
      <c r="Q74">
        <v>44.998323272971163</v>
      </c>
      <c r="R74">
        <v>5.8397823980922574</v>
      </c>
      <c r="S74">
        <v>14.319466428198824</v>
      </c>
      <c r="T74">
        <v>69.607406289589392</v>
      </c>
      <c r="U74" s="114">
        <f t="shared" si="9"/>
        <v>268.37000000000006</v>
      </c>
      <c r="V74" s="112">
        <f t="shared" si="10"/>
        <v>0</v>
      </c>
      <c r="Y74">
        <f>BAWANA!AW74+BAWANA!AX74</f>
        <v>19.63</v>
      </c>
      <c r="Z74">
        <f>BAWANA!BD74+BAWANA!BE74</f>
        <v>32</v>
      </c>
      <c r="AA74">
        <f>BAWANA!X74+BAWANA!Y74</f>
        <v>19.63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268.37</v>
      </c>
      <c r="E75">
        <f>BAWANA!AM75</f>
        <v>0</v>
      </c>
      <c r="F75">
        <f t="shared" si="11"/>
        <v>256</v>
      </c>
      <c r="G75">
        <f t="shared" si="12"/>
        <v>268.37</v>
      </c>
      <c r="H75" s="112"/>
      <c r="I75">
        <f>BRPL_EOD!AI75+BRPL_EOD!AJ75</f>
        <v>133.61000000000001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14.32</v>
      </c>
      <c r="M75">
        <f>TPDDL_EOD!AI75+TPDDL_EOD!AJ75</f>
        <v>69.61</v>
      </c>
      <c r="N75">
        <f t="shared" si="7"/>
        <v>268.38</v>
      </c>
      <c r="O75" s="112">
        <f t="shared" si="8"/>
        <v>-9.9999999999909051E-3</v>
      </c>
      <c r="P75">
        <v>133.6050216111484</v>
      </c>
      <c r="Q75">
        <v>44.998323272971163</v>
      </c>
      <c r="R75">
        <v>5.8397823980922574</v>
      </c>
      <c r="S75">
        <v>14.319466428198824</v>
      </c>
      <c r="T75">
        <v>69.607406289589392</v>
      </c>
      <c r="U75" s="114">
        <f t="shared" si="9"/>
        <v>268.37000000000006</v>
      </c>
      <c r="V75" s="112">
        <f t="shared" si="10"/>
        <v>0</v>
      </c>
      <c r="Y75">
        <f>BAWANA!AW75+BAWANA!AX75</f>
        <v>19.63</v>
      </c>
      <c r="Z75">
        <f>BAWANA!BD75+BAWANA!BE75</f>
        <v>32</v>
      </c>
      <c r="AA75">
        <f>BAWANA!X75+BAWANA!Y75</f>
        <v>19.63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268.37</v>
      </c>
      <c r="E76">
        <f>BAWANA!AM76</f>
        <v>0</v>
      </c>
      <c r="F76">
        <f t="shared" si="11"/>
        <v>256</v>
      </c>
      <c r="G76">
        <f t="shared" si="12"/>
        <v>268.37</v>
      </c>
      <c r="H76" s="112"/>
      <c r="I76">
        <f>BRPL_EOD!AI76+BRPL_EOD!AJ76</f>
        <v>133.61000000000001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14.32</v>
      </c>
      <c r="M76">
        <f>TPDDL_EOD!AI76+TPDDL_EOD!AJ76</f>
        <v>69.61</v>
      </c>
      <c r="N76">
        <f t="shared" si="7"/>
        <v>268.38</v>
      </c>
      <c r="O76" s="112">
        <f t="shared" si="8"/>
        <v>-9.9999999999909051E-3</v>
      </c>
      <c r="P76">
        <v>133.6050216111484</v>
      </c>
      <c r="Q76">
        <v>44.998323272971163</v>
      </c>
      <c r="R76">
        <v>5.8397823980922574</v>
      </c>
      <c r="S76">
        <v>14.319466428198824</v>
      </c>
      <c r="T76">
        <v>69.607406289589392</v>
      </c>
      <c r="U76" s="114">
        <f t="shared" si="9"/>
        <v>268.37000000000006</v>
      </c>
      <c r="V76" s="112">
        <f t="shared" si="10"/>
        <v>0</v>
      </c>
      <c r="Y76">
        <f>BAWANA!AW76+BAWANA!AX76</f>
        <v>19.63</v>
      </c>
      <c r="Z76">
        <f>BAWANA!BD76+BAWANA!BE76</f>
        <v>32</v>
      </c>
      <c r="AA76">
        <f>BAWANA!X76+BAWANA!Y76</f>
        <v>19.63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125.56</v>
      </c>
      <c r="J77">
        <f>BYPL_EOD!AI77+BYPL_EOD!AJ77</f>
        <v>45</v>
      </c>
      <c r="K77">
        <f>MES_EOD!AI77+MES_EOD!AJ77</f>
        <v>5.84</v>
      </c>
      <c r="L77">
        <f>NDMC_EOD!AI77+NDMC_EOD!AJ77</f>
        <v>10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125.55509550408188</v>
      </c>
      <c r="Q77">
        <v>44.998242256161873</v>
      </c>
      <c r="R77">
        <v>5.8397718839107844</v>
      </c>
      <c r="S77">
        <v>9.9996093902581933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115.56</v>
      </c>
      <c r="J78">
        <f>BYPL_EOD!AI78+BYPL_EOD!AJ78</f>
        <v>55</v>
      </c>
      <c r="K78">
        <f>MES_EOD!AI78+MES_EOD!AJ78</f>
        <v>5.84</v>
      </c>
      <c r="L78">
        <f>NDMC_EOD!AI78+NDMC_EOD!AJ78</f>
        <v>10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115.55548611382369</v>
      </c>
      <c r="Q78">
        <v>54.997851646420067</v>
      </c>
      <c r="R78">
        <v>5.8397718839107844</v>
      </c>
      <c r="S78">
        <v>9.9996093902581933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268.37</v>
      </c>
      <c r="E79">
        <f>BAWANA!AM79</f>
        <v>0</v>
      </c>
      <c r="F79">
        <f t="shared" si="11"/>
        <v>256</v>
      </c>
      <c r="G79">
        <f t="shared" si="12"/>
        <v>268.37</v>
      </c>
      <c r="H79" s="112"/>
      <c r="I79">
        <f>BRPL_EOD!AI79+BRPL_EOD!AJ79</f>
        <v>133.61000000000001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14.32</v>
      </c>
      <c r="M79">
        <f>TPDDL_EOD!AI79+TPDDL_EOD!AJ79</f>
        <v>69.61</v>
      </c>
      <c r="N79">
        <f t="shared" si="7"/>
        <v>268.38</v>
      </c>
      <c r="O79" s="112">
        <f t="shared" si="8"/>
        <v>-9.9999999999909051E-3</v>
      </c>
      <c r="P79">
        <v>133.6050216111484</v>
      </c>
      <c r="Q79">
        <v>44.998323272971163</v>
      </c>
      <c r="R79">
        <v>5.8397823980922574</v>
      </c>
      <c r="S79">
        <v>14.319466428198824</v>
      </c>
      <c r="T79">
        <v>69.607406289589392</v>
      </c>
      <c r="U79" s="114">
        <f t="shared" si="9"/>
        <v>268.37000000000006</v>
      </c>
      <c r="V79" s="112">
        <f t="shared" si="10"/>
        <v>0</v>
      </c>
      <c r="Y79">
        <f>BAWANA!AW79+BAWANA!AX79</f>
        <v>19.63</v>
      </c>
      <c r="Z79">
        <f>BAWANA!BD79+BAWANA!BE79</f>
        <v>32</v>
      </c>
      <c r="AA79">
        <f>BAWANA!X79+BAWANA!Y79</f>
        <v>19.63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268.37</v>
      </c>
      <c r="E80">
        <f>BAWANA!AM80</f>
        <v>0</v>
      </c>
      <c r="F80">
        <f t="shared" si="11"/>
        <v>256</v>
      </c>
      <c r="G80">
        <f t="shared" si="12"/>
        <v>268.37</v>
      </c>
      <c r="H80" s="112"/>
      <c r="I80">
        <f>BRPL_EOD!AI80+BRPL_EOD!AJ80</f>
        <v>133.61000000000001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14.32</v>
      </c>
      <c r="M80">
        <f>TPDDL_EOD!AI80+TPDDL_EOD!AJ80</f>
        <v>69.61</v>
      </c>
      <c r="N80">
        <f t="shared" si="7"/>
        <v>268.38</v>
      </c>
      <c r="O80" s="112">
        <f t="shared" si="8"/>
        <v>-9.9999999999909051E-3</v>
      </c>
      <c r="P80">
        <v>133.6050216111484</v>
      </c>
      <c r="Q80">
        <v>44.998323272971163</v>
      </c>
      <c r="R80">
        <v>5.8397823980922574</v>
      </c>
      <c r="S80">
        <v>14.319466428198824</v>
      </c>
      <c r="T80">
        <v>69.607406289589392</v>
      </c>
      <c r="U80" s="114">
        <f t="shared" si="9"/>
        <v>268.37000000000006</v>
      </c>
      <c r="V80" s="112">
        <f t="shared" si="10"/>
        <v>0</v>
      </c>
      <c r="Y80">
        <f>BAWANA!AW80+BAWANA!AX80</f>
        <v>19.63</v>
      </c>
      <c r="Z80">
        <f>BAWANA!BD80+BAWANA!BE80</f>
        <v>32</v>
      </c>
      <c r="AA80">
        <f>BAWANA!X80+BAWANA!Y80</f>
        <v>19.63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268.37</v>
      </c>
      <c r="E81">
        <f>BAWANA!AM81</f>
        <v>0</v>
      </c>
      <c r="F81">
        <f t="shared" si="11"/>
        <v>256</v>
      </c>
      <c r="G81">
        <f t="shared" si="12"/>
        <v>268.37</v>
      </c>
      <c r="H81" s="112"/>
      <c r="I81">
        <f>BRPL_EOD!AI81+BRPL_EOD!AJ81</f>
        <v>133.61000000000001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14.32</v>
      </c>
      <c r="M81">
        <f>TPDDL_EOD!AI81+TPDDL_EOD!AJ81</f>
        <v>69.61</v>
      </c>
      <c r="N81">
        <f t="shared" si="7"/>
        <v>268.38</v>
      </c>
      <c r="O81" s="112">
        <f t="shared" si="8"/>
        <v>-9.9999999999909051E-3</v>
      </c>
      <c r="P81">
        <v>133.6050216111484</v>
      </c>
      <c r="Q81">
        <v>44.998323272971163</v>
      </c>
      <c r="R81">
        <v>5.8397823980922574</v>
      </c>
      <c r="S81">
        <v>14.319466428198824</v>
      </c>
      <c r="T81">
        <v>69.607406289589392</v>
      </c>
      <c r="U81" s="114">
        <f t="shared" si="9"/>
        <v>268.37000000000006</v>
      </c>
      <c r="V81" s="112">
        <f t="shared" si="10"/>
        <v>0</v>
      </c>
      <c r="Y81">
        <f>BAWANA!AW81+BAWANA!AX81</f>
        <v>19.63</v>
      </c>
      <c r="Z81">
        <f>BAWANA!BD81+BAWANA!BE81</f>
        <v>32</v>
      </c>
      <c r="AA81">
        <f>BAWANA!X81+BAWANA!Y81</f>
        <v>19.63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268.37</v>
      </c>
      <c r="E82">
        <f>BAWANA!AM82</f>
        <v>0</v>
      </c>
      <c r="F82">
        <f t="shared" si="11"/>
        <v>256</v>
      </c>
      <c r="G82">
        <f t="shared" si="12"/>
        <v>268.37</v>
      </c>
      <c r="H82" s="112"/>
      <c r="I82">
        <f>BRPL_EOD!AI82+BRPL_EOD!AJ82</f>
        <v>133.61000000000001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14.32</v>
      </c>
      <c r="M82">
        <f>TPDDL_EOD!AI82+TPDDL_EOD!AJ82</f>
        <v>69.61</v>
      </c>
      <c r="N82">
        <f t="shared" si="7"/>
        <v>268.38</v>
      </c>
      <c r="O82" s="112">
        <f t="shared" si="8"/>
        <v>-9.9999999999909051E-3</v>
      </c>
      <c r="P82">
        <v>133.6050216111484</v>
      </c>
      <c r="Q82">
        <v>44.998323272971163</v>
      </c>
      <c r="R82">
        <v>5.8397823980922574</v>
      </c>
      <c r="S82">
        <v>14.319466428198824</v>
      </c>
      <c r="T82">
        <v>69.607406289589392</v>
      </c>
      <c r="U82" s="114">
        <f t="shared" si="9"/>
        <v>268.37000000000006</v>
      </c>
      <c r="V82" s="112">
        <f t="shared" si="10"/>
        <v>0</v>
      </c>
      <c r="Y82">
        <f>BAWANA!AW82+BAWANA!AX82</f>
        <v>19.63</v>
      </c>
      <c r="Z82">
        <f>BAWANA!BD82+BAWANA!BE82</f>
        <v>32</v>
      </c>
      <c r="AA82">
        <f>BAWANA!X82+BAWANA!Y82</f>
        <v>19.63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268.37</v>
      </c>
      <c r="E83">
        <f>BAWANA!AM83</f>
        <v>0</v>
      </c>
      <c r="F83">
        <f t="shared" si="11"/>
        <v>256</v>
      </c>
      <c r="G83">
        <f t="shared" si="12"/>
        <v>268.37</v>
      </c>
      <c r="H83" s="112"/>
      <c r="I83">
        <f>BRPL_EOD!AI83+BRPL_EOD!AJ83</f>
        <v>133.61000000000001</v>
      </c>
      <c r="J83">
        <f>BYPL_EOD!AI83+BYPL_EOD!AJ83</f>
        <v>45</v>
      </c>
      <c r="K83">
        <f>MES_EOD!AI83+MES_EOD!AJ83</f>
        <v>5.84</v>
      </c>
      <c r="L83">
        <f>NDMC_EOD!AI83+NDMC_EOD!AJ83</f>
        <v>14.32</v>
      </c>
      <c r="M83">
        <f>TPDDL_EOD!AI83+TPDDL_EOD!AJ83</f>
        <v>69.61</v>
      </c>
      <c r="N83">
        <f t="shared" si="7"/>
        <v>268.38</v>
      </c>
      <c r="O83" s="112">
        <f t="shared" si="8"/>
        <v>-9.9999999999909051E-3</v>
      </c>
      <c r="P83">
        <v>133.6050216111484</v>
      </c>
      <c r="Q83">
        <v>44.998323272971163</v>
      </c>
      <c r="R83">
        <v>5.8397823980922574</v>
      </c>
      <c r="S83">
        <v>14.319466428198824</v>
      </c>
      <c r="T83">
        <v>69.607406289589392</v>
      </c>
      <c r="U83" s="114">
        <f t="shared" si="9"/>
        <v>268.37000000000006</v>
      </c>
      <c r="V83" s="112">
        <f t="shared" si="10"/>
        <v>0</v>
      </c>
      <c r="Y83">
        <f>BAWANA!AW83+BAWANA!AX83</f>
        <v>19.63</v>
      </c>
      <c r="Z83">
        <f>BAWANA!BD83+BAWANA!BE83</f>
        <v>32</v>
      </c>
      <c r="AA83">
        <f>BAWANA!X83+BAWANA!Y83</f>
        <v>19.63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268.37</v>
      </c>
      <c r="E84">
        <f>BAWANA!AM84</f>
        <v>0</v>
      </c>
      <c r="F84">
        <f t="shared" si="11"/>
        <v>256</v>
      </c>
      <c r="G84">
        <f t="shared" si="12"/>
        <v>268.37</v>
      </c>
      <c r="H84" s="112"/>
      <c r="I84">
        <f>BRPL_EOD!AI84+BRPL_EOD!AJ84</f>
        <v>133.61000000000001</v>
      </c>
      <c r="J84">
        <f>BYPL_EOD!AI84+BYPL_EOD!AJ84</f>
        <v>45</v>
      </c>
      <c r="K84">
        <f>MES_EOD!AI84+MES_EOD!AJ84</f>
        <v>5.84</v>
      </c>
      <c r="L84">
        <f>NDMC_EOD!AI84+NDMC_EOD!AJ84</f>
        <v>14.32</v>
      </c>
      <c r="M84">
        <f>TPDDL_EOD!AI84+TPDDL_EOD!AJ84</f>
        <v>69.61</v>
      </c>
      <c r="N84">
        <f t="shared" si="7"/>
        <v>268.38</v>
      </c>
      <c r="O84" s="112">
        <f t="shared" si="8"/>
        <v>-9.9999999999909051E-3</v>
      </c>
      <c r="P84">
        <v>133.6050216111484</v>
      </c>
      <c r="Q84">
        <v>44.998323272971163</v>
      </c>
      <c r="R84">
        <v>5.8397823980922574</v>
      </c>
      <c r="S84">
        <v>14.319466428198824</v>
      </c>
      <c r="T84">
        <v>69.607406289589392</v>
      </c>
      <c r="U84" s="114">
        <f t="shared" si="9"/>
        <v>268.37000000000006</v>
      </c>
      <c r="V84" s="112">
        <f t="shared" si="10"/>
        <v>0</v>
      </c>
      <c r="Y84">
        <f>BAWANA!AW84+BAWANA!AX84</f>
        <v>19.63</v>
      </c>
      <c r="Z84">
        <f>BAWANA!BD84+BAWANA!BE84</f>
        <v>32</v>
      </c>
      <c r="AA84">
        <f>BAWANA!X84+BAWANA!Y84</f>
        <v>19.63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268.37</v>
      </c>
      <c r="E85">
        <f>BAWANA!AM85</f>
        <v>0</v>
      </c>
      <c r="F85">
        <f t="shared" si="11"/>
        <v>256</v>
      </c>
      <c r="G85">
        <f t="shared" si="12"/>
        <v>268.37</v>
      </c>
      <c r="H85" s="112"/>
      <c r="I85">
        <f>BRPL_EOD!AI85+BRPL_EOD!AJ85</f>
        <v>133.61000000000001</v>
      </c>
      <c r="J85">
        <f>BYPL_EOD!AI85+BYPL_EOD!AJ85</f>
        <v>45</v>
      </c>
      <c r="K85">
        <f>MES_EOD!AI85+MES_EOD!AJ85</f>
        <v>5.84</v>
      </c>
      <c r="L85">
        <f>NDMC_EOD!AI85+NDMC_EOD!AJ85</f>
        <v>14.32</v>
      </c>
      <c r="M85">
        <f>TPDDL_EOD!AI85+TPDDL_EOD!AJ85</f>
        <v>69.61</v>
      </c>
      <c r="N85">
        <f t="shared" si="7"/>
        <v>268.38</v>
      </c>
      <c r="O85" s="112">
        <f t="shared" si="8"/>
        <v>-9.9999999999909051E-3</v>
      </c>
      <c r="P85">
        <v>133.6050216111484</v>
      </c>
      <c r="Q85">
        <v>44.998323272971163</v>
      </c>
      <c r="R85">
        <v>5.8397823980922574</v>
      </c>
      <c r="S85">
        <v>14.319466428198824</v>
      </c>
      <c r="T85">
        <v>69.607406289589392</v>
      </c>
      <c r="U85" s="114">
        <f t="shared" si="9"/>
        <v>268.37000000000006</v>
      </c>
      <c r="V85" s="112">
        <f t="shared" si="10"/>
        <v>0</v>
      </c>
      <c r="Y85">
        <f>BAWANA!AW85+BAWANA!AX85</f>
        <v>19.63</v>
      </c>
      <c r="Z85">
        <f>BAWANA!BD85+BAWANA!BE85</f>
        <v>32</v>
      </c>
      <c r="AA85">
        <f>BAWANA!X85+BAWANA!Y85</f>
        <v>19.63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268.37</v>
      </c>
      <c r="E86">
        <f>BAWANA!AM86</f>
        <v>0</v>
      </c>
      <c r="F86">
        <f t="shared" si="11"/>
        <v>256</v>
      </c>
      <c r="G86">
        <f t="shared" si="12"/>
        <v>268.37</v>
      </c>
      <c r="H86" s="112"/>
      <c r="I86">
        <f>BRPL_EOD!AI86+BRPL_EOD!AJ86</f>
        <v>133.61000000000001</v>
      </c>
      <c r="J86">
        <f>BYPL_EOD!AI86+BYPL_EOD!AJ86</f>
        <v>45</v>
      </c>
      <c r="K86">
        <f>MES_EOD!AI86+MES_EOD!AJ86</f>
        <v>5.84</v>
      </c>
      <c r="L86">
        <f>NDMC_EOD!AI86+NDMC_EOD!AJ86</f>
        <v>14.32</v>
      </c>
      <c r="M86">
        <f>TPDDL_EOD!AI86+TPDDL_EOD!AJ86</f>
        <v>69.61</v>
      </c>
      <c r="N86">
        <f t="shared" si="7"/>
        <v>268.38</v>
      </c>
      <c r="O86" s="112">
        <f t="shared" si="8"/>
        <v>-9.9999999999909051E-3</v>
      </c>
      <c r="P86">
        <v>133.6050216111484</v>
      </c>
      <c r="Q86">
        <v>44.998323272971163</v>
      </c>
      <c r="R86">
        <v>5.8397823980922574</v>
      </c>
      <c r="S86">
        <v>14.319466428198824</v>
      </c>
      <c r="T86">
        <v>69.607406289589392</v>
      </c>
      <c r="U86" s="114">
        <f t="shared" si="9"/>
        <v>268.37000000000006</v>
      </c>
      <c r="V86" s="112">
        <f t="shared" si="10"/>
        <v>0</v>
      </c>
      <c r="Y86">
        <f>BAWANA!AW86+BAWANA!AX86</f>
        <v>19.63</v>
      </c>
      <c r="Z86">
        <f>BAWANA!BD86+BAWANA!BE86</f>
        <v>32</v>
      </c>
      <c r="AA86">
        <f>BAWANA!X86+BAWANA!Y86</f>
        <v>19.63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125.56</v>
      </c>
      <c r="J87">
        <f>BYPL_EOD!AI87+BYPL_EOD!AJ87</f>
        <v>45</v>
      </c>
      <c r="K87">
        <f>MES_EOD!AI87+MES_EOD!AJ87</f>
        <v>5.84</v>
      </c>
      <c r="L87">
        <f>NDMC_EOD!AI87+NDMC_EOD!AJ87</f>
        <v>10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125.55509550408188</v>
      </c>
      <c r="Q87">
        <v>44.998242256161873</v>
      </c>
      <c r="R87">
        <v>5.8397718839107844</v>
      </c>
      <c r="S87">
        <v>9.9996093902581933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125.56</v>
      </c>
      <c r="J88">
        <f>BYPL_EOD!AI88+BYPL_EOD!AJ88</f>
        <v>45</v>
      </c>
      <c r="K88">
        <f>MES_EOD!AI88+MES_EOD!AJ88</f>
        <v>5.84</v>
      </c>
      <c r="L88">
        <f>NDMC_EOD!AI88+NDMC_EOD!AJ88</f>
        <v>10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125.55509550408188</v>
      </c>
      <c r="Q88">
        <v>44.998242256161873</v>
      </c>
      <c r="R88">
        <v>5.8397718839107844</v>
      </c>
      <c r="S88">
        <v>9.9996093902581933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268.37</v>
      </c>
      <c r="E89">
        <f>BAWANA!AM89</f>
        <v>0</v>
      </c>
      <c r="F89">
        <f t="shared" si="11"/>
        <v>256</v>
      </c>
      <c r="G89">
        <f t="shared" si="12"/>
        <v>268.37</v>
      </c>
      <c r="H89" s="112"/>
      <c r="I89">
        <f>BRPL_EOD!AI89+BRPL_EOD!AJ89</f>
        <v>133.61000000000001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14.32</v>
      </c>
      <c r="M89">
        <f>TPDDL_EOD!AI89+TPDDL_EOD!AJ89</f>
        <v>69.61</v>
      </c>
      <c r="N89">
        <f t="shared" si="7"/>
        <v>268.38</v>
      </c>
      <c r="O89" s="112">
        <f t="shared" si="8"/>
        <v>-9.9999999999909051E-3</v>
      </c>
      <c r="P89">
        <v>133.6050216111484</v>
      </c>
      <c r="Q89">
        <v>44.998323272971163</v>
      </c>
      <c r="R89">
        <v>5.8397823980922574</v>
      </c>
      <c r="S89">
        <v>14.319466428198824</v>
      </c>
      <c r="T89">
        <v>69.607406289589392</v>
      </c>
      <c r="U89" s="114">
        <f t="shared" si="9"/>
        <v>268.37000000000006</v>
      </c>
      <c r="V89" s="112">
        <f t="shared" si="10"/>
        <v>0</v>
      </c>
      <c r="Y89">
        <f>BAWANA!AW89+BAWANA!AX89</f>
        <v>19.63</v>
      </c>
      <c r="Z89">
        <f>BAWANA!BD89+BAWANA!BE89</f>
        <v>32</v>
      </c>
      <c r="AA89">
        <f>BAWANA!X89+BAWANA!Y89</f>
        <v>19.63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268.37</v>
      </c>
      <c r="E90">
        <f>BAWANA!AM90</f>
        <v>0</v>
      </c>
      <c r="F90">
        <f t="shared" si="11"/>
        <v>256</v>
      </c>
      <c r="G90">
        <f t="shared" si="12"/>
        <v>268.37</v>
      </c>
      <c r="H90" s="112"/>
      <c r="I90">
        <f>BRPL_EOD!AI90+BRPL_EOD!AJ90</f>
        <v>133.61000000000001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14.32</v>
      </c>
      <c r="M90">
        <f>TPDDL_EOD!AI90+TPDDL_EOD!AJ90</f>
        <v>69.61</v>
      </c>
      <c r="N90">
        <f t="shared" si="7"/>
        <v>268.38</v>
      </c>
      <c r="O90" s="112">
        <f t="shared" si="8"/>
        <v>-9.9999999999909051E-3</v>
      </c>
      <c r="P90">
        <v>133.6050216111484</v>
      </c>
      <c r="Q90">
        <v>44.998323272971163</v>
      </c>
      <c r="R90">
        <v>5.8397823980922574</v>
      </c>
      <c r="S90">
        <v>14.319466428198824</v>
      </c>
      <c r="T90">
        <v>69.607406289589392</v>
      </c>
      <c r="U90" s="114">
        <f t="shared" si="9"/>
        <v>268.37000000000006</v>
      </c>
      <c r="V90" s="112">
        <f t="shared" si="10"/>
        <v>0</v>
      </c>
      <c r="Y90">
        <f>BAWANA!AW90+BAWANA!AX90</f>
        <v>19.63</v>
      </c>
      <c r="Z90">
        <f>BAWANA!BD90+BAWANA!BE90</f>
        <v>32</v>
      </c>
      <c r="AA90">
        <f>BAWANA!X90+BAWANA!Y90</f>
        <v>19.63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115.56</v>
      </c>
      <c r="J91">
        <f>BYPL_EOD!AI91+BYPL_EOD!AJ91</f>
        <v>55</v>
      </c>
      <c r="K91">
        <f>MES_EOD!AI91+MES_EOD!AJ91</f>
        <v>5.84</v>
      </c>
      <c r="L91">
        <f>NDMC_EOD!AI91+NDMC_EOD!AJ91</f>
        <v>10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115.55548611382369</v>
      </c>
      <c r="Q91">
        <v>54.997851646420067</v>
      </c>
      <c r="R91">
        <v>5.8397718839107844</v>
      </c>
      <c r="S91">
        <v>9.9996093902581933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115.56</v>
      </c>
      <c r="J92">
        <f>BYPL_EOD!AI92+BYPL_EOD!AJ92</f>
        <v>55</v>
      </c>
      <c r="K92">
        <f>MES_EOD!AI92+MES_EOD!AJ92</f>
        <v>5.84</v>
      </c>
      <c r="L92">
        <f>NDMC_EOD!AI92+NDMC_EOD!AJ92</f>
        <v>10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115.55548611382369</v>
      </c>
      <c r="Q92">
        <v>54.997851646420067</v>
      </c>
      <c r="R92">
        <v>5.8397718839107844</v>
      </c>
      <c r="S92">
        <v>9.9996093902581933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115.56</v>
      </c>
      <c r="J93">
        <f>BYPL_EOD!AI93+BYPL_EOD!AJ93</f>
        <v>55</v>
      </c>
      <c r="K93">
        <f>MES_EOD!AI93+MES_EOD!AJ93</f>
        <v>5.84</v>
      </c>
      <c r="L93">
        <f>NDMC_EOD!AI93+NDMC_EOD!AJ93</f>
        <v>10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115.55548611382369</v>
      </c>
      <c r="Q93">
        <v>54.997851646420067</v>
      </c>
      <c r="R93">
        <v>5.8397718839107844</v>
      </c>
      <c r="S93">
        <v>9.9996093902581933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115.56</v>
      </c>
      <c r="J94">
        <f>BYPL_EOD!AI94+BYPL_EOD!AJ94</f>
        <v>55</v>
      </c>
      <c r="K94">
        <f>MES_EOD!AI94+MES_EOD!AJ94</f>
        <v>5.84</v>
      </c>
      <c r="L94">
        <f>NDMC_EOD!AI94+NDMC_EOD!AJ94</f>
        <v>10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115.55548611382369</v>
      </c>
      <c r="Q94">
        <v>54.997851646420067</v>
      </c>
      <c r="R94">
        <v>5.8397718839107844</v>
      </c>
      <c r="S94">
        <v>9.9996093902581933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115.56</v>
      </c>
      <c r="J95">
        <f>BYPL_EOD!AI95+BYPL_EOD!AJ95</f>
        <v>55</v>
      </c>
      <c r="K95">
        <f>MES_EOD!AI95+MES_EOD!AJ95</f>
        <v>5.84</v>
      </c>
      <c r="L95">
        <f>NDMC_EOD!AI95+NDMC_EOD!AJ95</f>
        <v>10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115.55548611382369</v>
      </c>
      <c r="Q95">
        <v>54.997851646420067</v>
      </c>
      <c r="R95">
        <v>5.8397718839107844</v>
      </c>
      <c r="S95">
        <v>9.9996093902581933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115.56</v>
      </c>
      <c r="J96">
        <f>BYPL_EOD!AI96+BYPL_EOD!AJ96</f>
        <v>55</v>
      </c>
      <c r="K96">
        <f>MES_EOD!AI96+MES_EOD!AJ96</f>
        <v>5.84</v>
      </c>
      <c r="L96">
        <f>NDMC_EOD!AI96+NDMC_EOD!AJ96</f>
        <v>10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115.55548611382369</v>
      </c>
      <c r="Q96">
        <v>54.997851646420067</v>
      </c>
      <c r="R96">
        <v>5.8397718839107844</v>
      </c>
      <c r="S96">
        <v>9.9996093902581933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115.56</v>
      </c>
      <c r="J97">
        <f>BYPL_EOD!AI97+BYPL_EOD!AJ97</f>
        <v>55</v>
      </c>
      <c r="K97">
        <f>MES_EOD!AI97+MES_EOD!AJ97</f>
        <v>5.84</v>
      </c>
      <c r="L97">
        <f>NDMC_EOD!AI97+NDMC_EOD!AJ97</f>
        <v>10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115.55548611382369</v>
      </c>
      <c r="Q97">
        <v>54.997851646420067</v>
      </c>
      <c r="R97">
        <v>5.8397718839107844</v>
      </c>
      <c r="S97">
        <v>9.9996093902581933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115.56</v>
      </c>
      <c r="J98">
        <f>BYPL_EOD!AI98+BYPL_EOD!AJ98</f>
        <v>55</v>
      </c>
      <c r="K98">
        <f>MES_EOD!AI98+MES_EOD!AJ98</f>
        <v>5.84</v>
      </c>
      <c r="L98">
        <f>NDMC_EOD!AI98+NDMC_EOD!AJ98</f>
        <v>10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115.55548611382369</v>
      </c>
      <c r="Q98">
        <v>54.997851646420067</v>
      </c>
      <c r="R98">
        <v>5.8397718839107844</v>
      </c>
      <c r="S98">
        <v>9.9996093902581933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6.4125100000000002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6.4125100000000002</v>
      </c>
      <c r="H99" s="114"/>
      <c r="I99" s="114">
        <f t="shared" si="14"/>
        <v>3.1354149999999996</v>
      </c>
      <c r="J99" s="114">
        <f t="shared" si="14"/>
        <v>1.125</v>
      </c>
      <c r="K99" s="114">
        <f t="shared" si="14"/>
        <v>0.14015999999999981</v>
      </c>
      <c r="L99" s="114">
        <f t="shared" si="14"/>
        <v>0.34153500000000003</v>
      </c>
      <c r="M99" s="114">
        <f t="shared" si="14"/>
        <v>1.6706399999999977</v>
      </c>
      <c r="N99" s="114">
        <f t="shared" si="14"/>
        <v>6.4127499999999964</v>
      </c>
      <c r="O99" s="114">
        <f t="shared" si="14"/>
        <v>-2.4000000000020804E-4</v>
      </c>
      <c r="P99" s="114">
        <f t="shared" si="14"/>
        <v>3.1352977175133501</v>
      </c>
      <c r="Q99" s="114">
        <f t="shared" si="14"/>
        <v>1.1249578302199927</v>
      </c>
      <c r="R99" s="114">
        <f t="shared" si="14"/>
        <v>0.14015475205979719</v>
      </c>
      <c r="S99" s="114">
        <f t="shared" si="14"/>
        <v>0.34152225313794321</v>
      </c>
      <c r="T99" s="114">
        <f t="shared" si="14"/>
        <v>1.6705774470689185</v>
      </c>
      <c r="U99" s="114">
        <f t="shared" si="14"/>
        <v>6.4125100000000002</v>
      </c>
      <c r="V99" s="114">
        <f t="shared" si="10"/>
        <v>0</v>
      </c>
      <c r="Y99" s="114">
        <f>SUM(Y3:Y98)/4000</f>
        <v>0.62426500000000051</v>
      </c>
      <c r="Z99" s="114">
        <f t="shared" ref="Z99:AD99" si="15">SUM(Z3:Z98)/4000</f>
        <v>0.6432250000000006</v>
      </c>
      <c r="AA99" s="114">
        <f t="shared" si="15"/>
        <v>0.62426500000000051</v>
      </c>
      <c r="AB99" s="114">
        <f t="shared" si="15"/>
        <v>0.6432250000000006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740.15200000000004</v>
      </c>
      <c r="E3">
        <f>BAWANA!AQ3</f>
        <v>0</v>
      </c>
      <c r="F3">
        <f>(B3+C3)*0.8</f>
        <v>720</v>
      </c>
      <c r="G3">
        <f>(D3+E3)</f>
        <v>740.15200000000004</v>
      </c>
      <c r="H3" s="112"/>
      <c r="I3">
        <f>BRPL_EOD!AM3+BRPL_EOD!AN3</f>
        <v>495.15</v>
      </c>
      <c r="J3">
        <f>BYPL_EOD!AM3+BYPL_EOD!AN3</f>
        <v>140</v>
      </c>
      <c r="K3">
        <f>MES_EOD!AM3+MES_EOD!AN3</f>
        <v>0</v>
      </c>
      <c r="L3">
        <f>NDMC_EOD!AM3+NDMC_EOD!AN3</f>
        <v>0</v>
      </c>
      <c r="M3">
        <f>TPDDL_EOD!AM3+TPDDL_EOD!AN3</f>
        <v>105</v>
      </c>
      <c r="N3">
        <f t="shared" ref="N3:N66" si="0">SUM(I3:M3)</f>
        <v>740.15</v>
      </c>
      <c r="O3" s="112">
        <f t="shared" ref="O3:O66" si="1">G3-N3</f>
        <v>2.0000000000663931E-3</v>
      </c>
      <c r="P3">
        <v>495.15</v>
      </c>
      <c r="Q3">
        <v>140.00052940993612</v>
      </c>
      <c r="R3">
        <v>1.1250888826214968E-4</v>
      </c>
      <c r="S3">
        <v>4.5102464217617808E-4</v>
      </c>
      <c r="T3">
        <v>105.00090705653351</v>
      </c>
      <c r="U3" s="114">
        <f t="shared" ref="U3:U66" si="2">SUM(P3:T3)</f>
        <v>740.15200000000004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857.15200000000004</v>
      </c>
      <c r="E4">
        <f>BAWANA!AQ4</f>
        <v>0</v>
      </c>
      <c r="F4">
        <f t="shared" ref="F4:F67" si="4">(B4+C4)*0.8</f>
        <v>720</v>
      </c>
      <c r="G4">
        <f t="shared" ref="G4:G67" si="5">(D4+E4)</f>
        <v>857.15200000000004</v>
      </c>
      <c r="H4" s="112"/>
      <c r="I4">
        <f>BRPL_EOD!AM4+BRPL_EOD!AN4</f>
        <v>612.15</v>
      </c>
      <c r="J4">
        <f>BYPL_EOD!AM4+BYPL_EOD!AN4</f>
        <v>140</v>
      </c>
      <c r="K4">
        <f>MES_EOD!AM4+MES_EOD!AN4</f>
        <v>0</v>
      </c>
      <c r="L4">
        <f>NDMC_EOD!AM4+NDMC_EOD!AN4</f>
        <v>0</v>
      </c>
      <c r="M4">
        <f>TPDDL_EOD!AM4+TPDDL_EOD!AN4</f>
        <v>105</v>
      </c>
      <c r="N4">
        <f t="shared" si="0"/>
        <v>857.15</v>
      </c>
      <c r="O4" s="112">
        <f t="shared" si="1"/>
        <v>2.0000000000663931E-3</v>
      </c>
      <c r="P4">
        <v>612.15</v>
      </c>
      <c r="Q4">
        <v>140.00048797827537</v>
      </c>
      <c r="R4">
        <v>1.2010763520870415E-4</v>
      </c>
      <c r="S4">
        <v>4.814864321333547E-4</v>
      </c>
      <c r="T4">
        <v>105.00091042765733</v>
      </c>
      <c r="U4" s="114">
        <f t="shared" si="2"/>
        <v>857.15200000000004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686.15200000000004</v>
      </c>
      <c r="E5">
        <f>BAWANA!AQ5</f>
        <v>0</v>
      </c>
      <c r="F5">
        <f t="shared" si="4"/>
        <v>720</v>
      </c>
      <c r="G5">
        <f t="shared" si="5"/>
        <v>686.15200000000004</v>
      </c>
      <c r="H5" s="112"/>
      <c r="I5">
        <f>BRPL_EOD!AM5+BRPL_EOD!AN5</f>
        <v>441.15</v>
      </c>
      <c r="J5">
        <f>BYPL_EOD!AM5+BYPL_EOD!AN5</f>
        <v>140</v>
      </c>
      <c r="K5">
        <f>MES_EOD!AM5+MES_EOD!AN5</f>
        <v>0</v>
      </c>
      <c r="L5">
        <f>NDMC_EOD!AM5+NDMC_EOD!AN5</f>
        <v>0</v>
      </c>
      <c r="M5">
        <f>TPDDL_EOD!AM5+TPDDL_EOD!AN5</f>
        <v>105</v>
      </c>
      <c r="N5">
        <f t="shared" si="0"/>
        <v>686.15</v>
      </c>
      <c r="O5" s="112">
        <f t="shared" si="1"/>
        <v>2.0000000000663931E-3</v>
      </c>
      <c r="P5">
        <v>441.15</v>
      </c>
      <c r="Q5">
        <v>140.00055329785522</v>
      </c>
      <c r="R5">
        <v>1.0812773991031061E-4</v>
      </c>
      <c r="S5">
        <v>4.3346153317891552E-4</v>
      </c>
      <c r="T5">
        <v>105.00090511287179</v>
      </c>
      <c r="U5" s="114">
        <f t="shared" si="2"/>
        <v>686.15200000000004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666.15200000000004</v>
      </c>
      <c r="E6">
        <f>BAWANA!AQ6</f>
        <v>0</v>
      </c>
      <c r="F6">
        <f t="shared" si="4"/>
        <v>720</v>
      </c>
      <c r="G6">
        <f t="shared" si="5"/>
        <v>666.15200000000004</v>
      </c>
      <c r="H6" s="112"/>
      <c r="I6">
        <f>BRPL_EOD!AM6+BRPL_EOD!AN6</f>
        <v>441.15</v>
      </c>
      <c r="J6">
        <f>BYPL_EOD!AM6+BYPL_EOD!AN6</f>
        <v>120</v>
      </c>
      <c r="K6">
        <f>MES_EOD!AM6+MES_EOD!AN6</f>
        <v>0</v>
      </c>
      <c r="L6">
        <f>NDMC_EOD!AM6+NDMC_EOD!AN6</f>
        <v>0</v>
      </c>
      <c r="M6">
        <f>TPDDL_EOD!AM6+TPDDL_EOD!AN6</f>
        <v>105</v>
      </c>
      <c r="N6">
        <f t="shared" si="0"/>
        <v>666.15</v>
      </c>
      <c r="O6" s="112">
        <f t="shared" si="1"/>
        <v>2.0000000000663931E-3</v>
      </c>
      <c r="P6">
        <v>441.15</v>
      </c>
      <c r="Q6">
        <v>120.00061926088945</v>
      </c>
      <c r="R6">
        <v>1.0100371890324234E-4</v>
      </c>
      <c r="S6">
        <v>4.0490282039453633E-4</v>
      </c>
      <c r="T6">
        <v>105.00087483257134</v>
      </c>
      <c r="U6" s="114">
        <f t="shared" si="2"/>
        <v>666.15200000000004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625.15200000000004</v>
      </c>
      <c r="E7">
        <f>BAWANA!AQ7</f>
        <v>0</v>
      </c>
      <c r="F7">
        <f t="shared" si="4"/>
        <v>720</v>
      </c>
      <c r="G7">
        <f t="shared" si="5"/>
        <v>625.15200000000004</v>
      </c>
      <c r="H7" s="112"/>
      <c r="I7">
        <f>BRPL_EOD!AM7+BRPL_EOD!AN7</f>
        <v>441.15</v>
      </c>
      <c r="J7">
        <f>BYPL_EOD!AM7+BYPL_EOD!AN7</f>
        <v>79</v>
      </c>
      <c r="K7">
        <f>MES_EOD!AM7+MES_EOD!AN7</f>
        <v>0</v>
      </c>
      <c r="L7">
        <f>NDMC_EOD!AM7+NDMC_EOD!AN7</f>
        <v>0</v>
      </c>
      <c r="M7">
        <f>TPDDL_EOD!AM7+TPDDL_EOD!AN7</f>
        <v>105</v>
      </c>
      <c r="N7">
        <f t="shared" si="0"/>
        <v>625.15</v>
      </c>
      <c r="O7" s="112">
        <f t="shared" si="1"/>
        <v>2.0000000000663931E-3</v>
      </c>
      <c r="P7">
        <v>441.15</v>
      </c>
      <c r="Q7">
        <v>79.000710690815083</v>
      </c>
      <c r="R7">
        <v>9.0376722428166161E-5</v>
      </c>
      <c r="S7">
        <v>3.6230141034939578E-4</v>
      </c>
      <c r="T7">
        <v>105.00083663105221</v>
      </c>
      <c r="U7" s="114">
        <f t="shared" si="2"/>
        <v>625.15200000000004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625.15200000000004</v>
      </c>
      <c r="E8">
        <f>BAWANA!AQ8</f>
        <v>0</v>
      </c>
      <c r="F8">
        <f t="shared" si="4"/>
        <v>720</v>
      </c>
      <c r="G8">
        <f t="shared" si="5"/>
        <v>625.15200000000004</v>
      </c>
      <c r="H8" s="112"/>
      <c r="I8">
        <f>BRPL_EOD!AM8+BRPL_EOD!AN8</f>
        <v>441.15</v>
      </c>
      <c r="J8">
        <f>BYPL_EOD!AM8+BYPL_EOD!AN8</f>
        <v>79</v>
      </c>
      <c r="K8">
        <f>MES_EOD!AM8+MES_EOD!AN8</f>
        <v>0</v>
      </c>
      <c r="L8">
        <f>NDMC_EOD!AM8+NDMC_EOD!AN8</f>
        <v>0</v>
      </c>
      <c r="M8">
        <f>TPDDL_EOD!AM8+TPDDL_EOD!AN8</f>
        <v>105</v>
      </c>
      <c r="N8">
        <f t="shared" si="0"/>
        <v>625.15</v>
      </c>
      <c r="O8" s="112">
        <f t="shared" si="1"/>
        <v>2.0000000000663931E-3</v>
      </c>
      <c r="P8">
        <v>441.15</v>
      </c>
      <c r="Q8">
        <v>79.000710690815083</v>
      </c>
      <c r="R8">
        <v>9.0376722428166161E-5</v>
      </c>
      <c r="S8">
        <v>3.6230141034939578E-4</v>
      </c>
      <c r="T8">
        <v>105.00083663105221</v>
      </c>
      <c r="U8" s="114">
        <f t="shared" si="2"/>
        <v>625.15200000000004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634.15200000000004</v>
      </c>
      <c r="E9">
        <f>BAWANA!AQ9</f>
        <v>0</v>
      </c>
      <c r="F9">
        <f t="shared" si="4"/>
        <v>720</v>
      </c>
      <c r="G9">
        <f t="shared" si="5"/>
        <v>634.15200000000004</v>
      </c>
      <c r="H9" s="112"/>
      <c r="I9">
        <f>BRPL_EOD!AM9+BRPL_EOD!AN9</f>
        <v>441.15</v>
      </c>
      <c r="J9">
        <f>BYPL_EOD!AM9+BYPL_EOD!AN9</f>
        <v>79</v>
      </c>
      <c r="K9">
        <f>MES_EOD!AM9+MES_EOD!AN9</f>
        <v>0</v>
      </c>
      <c r="L9">
        <f>NDMC_EOD!AM9+NDMC_EOD!AN9</f>
        <v>0</v>
      </c>
      <c r="M9">
        <f>TPDDL_EOD!AM9+TPDDL_EOD!AN9</f>
        <v>114</v>
      </c>
      <c r="N9">
        <f t="shared" si="0"/>
        <v>634.15</v>
      </c>
      <c r="O9" s="112">
        <f t="shared" si="1"/>
        <v>2.0000000000663931E-3</v>
      </c>
      <c r="P9">
        <v>441.15</v>
      </c>
      <c r="Q9">
        <v>79.000717068031094</v>
      </c>
      <c r="R9">
        <v>9.2343143391939618E-5</v>
      </c>
      <c r="S9">
        <v>3.7018438142175358E-4</v>
      </c>
      <c r="T9">
        <v>114.00082040444418</v>
      </c>
      <c r="U9" s="114">
        <f t="shared" si="2"/>
        <v>634.15200000000004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634.15200000000004</v>
      </c>
      <c r="E10">
        <f>BAWANA!AQ10</f>
        <v>0</v>
      </c>
      <c r="F10">
        <f t="shared" si="4"/>
        <v>720</v>
      </c>
      <c r="G10">
        <f t="shared" si="5"/>
        <v>634.15200000000004</v>
      </c>
      <c r="H10" s="112"/>
      <c r="I10">
        <f>BRPL_EOD!AM10+BRPL_EOD!AN10</f>
        <v>441.15</v>
      </c>
      <c r="J10">
        <f>BYPL_EOD!AM10+BYPL_EOD!AN10</f>
        <v>79</v>
      </c>
      <c r="K10">
        <f>MES_EOD!AM10+MES_EOD!AN10</f>
        <v>0</v>
      </c>
      <c r="L10">
        <f>NDMC_EOD!AM10+NDMC_EOD!AN10</f>
        <v>0</v>
      </c>
      <c r="M10">
        <f>TPDDL_EOD!AM10+TPDDL_EOD!AN10</f>
        <v>114</v>
      </c>
      <c r="N10">
        <f t="shared" si="0"/>
        <v>634.15</v>
      </c>
      <c r="O10" s="112">
        <f t="shared" si="1"/>
        <v>2.0000000000663931E-3</v>
      </c>
      <c r="P10">
        <v>441.15</v>
      </c>
      <c r="Q10">
        <v>79.000717068031094</v>
      </c>
      <c r="R10">
        <v>9.2343143391939618E-5</v>
      </c>
      <c r="S10">
        <v>3.7018438142175358E-4</v>
      </c>
      <c r="T10">
        <v>114.00082040444418</v>
      </c>
      <c r="U10" s="114">
        <f t="shared" si="2"/>
        <v>634.15200000000004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634.15200000000004</v>
      </c>
      <c r="E11">
        <f>BAWANA!AQ11</f>
        <v>0</v>
      </c>
      <c r="F11">
        <f t="shared" si="4"/>
        <v>720</v>
      </c>
      <c r="G11">
        <f t="shared" si="5"/>
        <v>634.15200000000004</v>
      </c>
      <c r="H11" s="112"/>
      <c r="I11">
        <f>BRPL_EOD!AM11+BRPL_EOD!AN11</f>
        <v>441.15</v>
      </c>
      <c r="J11">
        <f>BYPL_EOD!AM11+BYPL_EOD!AN11</f>
        <v>79</v>
      </c>
      <c r="K11">
        <f>MES_EOD!AM11+MES_EOD!AN11</f>
        <v>0</v>
      </c>
      <c r="L11">
        <f>NDMC_EOD!AM11+NDMC_EOD!AN11</f>
        <v>0</v>
      </c>
      <c r="M11">
        <f>TPDDL_EOD!AM11+TPDDL_EOD!AN11</f>
        <v>114</v>
      </c>
      <c r="N11">
        <f t="shared" si="0"/>
        <v>634.15</v>
      </c>
      <c r="O11" s="112">
        <f t="shared" si="1"/>
        <v>2.0000000000663931E-3</v>
      </c>
      <c r="P11">
        <v>441.15</v>
      </c>
      <c r="Q11">
        <v>79.000717068031094</v>
      </c>
      <c r="R11">
        <v>9.2343143391939618E-5</v>
      </c>
      <c r="S11">
        <v>3.7018438142175358E-4</v>
      </c>
      <c r="T11">
        <v>114.00082040444418</v>
      </c>
      <c r="U11" s="114">
        <f t="shared" si="2"/>
        <v>634.15200000000004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634.15200000000004</v>
      </c>
      <c r="E12">
        <f>BAWANA!AQ12</f>
        <v>0</v>
      </c>
      <c r="F12">
        <f t="shared" si="4"/>
        <v>720</v>
      </c>
      <c r="G12">
        <f t="shared" si="5"/>
        <v>634.15200000000004</v>
      </c>
      <c r="H12" s="112"/>
      <c r="I12">
        <f>BRPL_EOD!AM12+BRPL_EOD!AN12</f>
        <v>441.15</v>
      </c>
      <c r="J12">
        <f>BYPL_EOD!AM12+BYPL_EOD!AN12</f>
        <v>79</v>
      </c>
      <c r="K12">
        <f>MES_EOD!AM12+MES_EOD!AN12</f>
        <v>0</v>
      </c>
      <c r="L12">
        <f>NDMC_EOD!AM12+NDMC_EOD!AN12</f>
        <v>0</v>
      </c>
      <c r="M12">
        <f>TPDDL_EOD!AM12+TPDDL_EOD!AN12</f>
        <v>114</v>
      </c>
      <c r="N12">
        <f t="shared" si="0"/>
        <v>634.15</v>
      </c>
      <c r="O12" s="112">
        <f t="shared" si="1"/>
        <v>2.0000000000663931E-3</v>
      </c>
      <c r="P12">
        <v>441.15</v>
      </c>
      <c r="Q12">
        <v>79.000717068031094</v>
      </c>
      <c r="R12">
        <v>9.2343143391939618E-5</v>
      </c>
      <c r="S12">
        <v>3.7018438142175358E-4</v>
      </c>
      <c r="T12">
        <v>114.00082040444418</v>
      </c>
      <c r="U12" s="114">
        <f t="shared" si="2"/>
        <v>634.15200000000004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634.15200000000004</v>
      </c>
      <c r="E13">
        <f>BAWANA!AQ13</f>
        <v>0</v>
      </c>
      <c r="F13">
        <f t="shared" si="4"/>
        <v>720</v>
      </c>
      <c r="G13">
        <f t="shared" si="5"/>
        <v>634.15200000000004</v>
      </c>
      <c r="H13" s="112"/>
      <c r="I13">
        <f>BRPL_EOD!AM13+BRPL_EOD!AN13</f>
        <v>441.15</v>
      </c>
      <c r="J13">
        <f>BYPL_EOD!AM13+BYPL_EOD!AN13</f>
        <v>79</v>
      </c>
      <c r="K13">
        <f>MES_EOD!AM13+MES_EOD!AN13</f>
        <v>0</v>
      </c>
      <c r="L13">
        <f>NDMC_EOD!AM13+NDMC_EOD!AN13</f>
        <v>0</v>
      </c>
      <c r="M13">
        <f>TPDDL_EOD!AM13+TPDDL_EOD!AN13</f>
        <v>114</v>
      </c>
      <c r="N13">
        <f t="shared" si="0"/>
        <v>634.15</v>
      </c>
      <c r="O13" s="112">
        <f t="shared" si="1"/>
        <v>2.0000000000663931E-3</v>
      </c>
      <c r="P13">
        <v>441.15</v>
      </c>
      <c r="Q13">
        <v>79.000717068031094</v>
      </c>
      <c r="R13">
        <v>9.2343143391939618E-5</v>
      </c>
      <c r="S13">
        <v>3.7018438142175358E-4</v>
      </c>
      <c r="T13">
        <v>114.00082040444418</v>
      </c>
      <c r="U13" s="114">
        <f t="shared" si="2"/>
        <v>634.15200000000004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634.15200000000004</v>
      </c>
      <c r="E14">
        <f>BAWANA!AQ14</f>
        <v>0</v>
      </c>
      <c r="F14">
        <f t="shared" si="4"/>
        <v>720</v>
      </c>
      <c r="G14">
        <f t="shared" si="5"/>
        <v>634.15200000000004</v>
      </c>
      <c r="H14" s="112"/>
      <c r="I14">
        <f>BRPL_EOD!AM14+BRPL_EOD!AN14</f>
        <v>441.15</v>
      </c>
      <c r="J14">
        <f>BYPL_EOD!AM14+BYPL_EOD!AN14</f>
        <v>79</v>
      </c>
      <c r="K14">
        <f>MES_EOD!AM14+MES_EOD!AN14</f>
        <v>0</v>
      </c>
      <c r="L14">
        <f>NDMC_EOD!AM14+NDMC_EOD!AN14</f>
        <v>0</v>
      </c>
      <c r="M14">
        <f>TPDDL_EOD!AM14+TPDDL_EOD!AN14</f>
        <v>114</v>
      </c>
      <c r="N14">
        <f t="shared" si="0"/>
        <v>634.15</v>
      </c>
      <c r="O14" s="112">
        <f t="shared" si="1"/>
        <v>2.0000000000663931E-3</v>
      </c>
      <c r="P14">
        <v>441.15</v>
      </c>
      <c r="Q14">
        <v>79.000717068031094</v>
      </c>
      <c r="R14">
        <v>9.2343143391939618E-5</v>
      </c>
      <c r="S14">
        <v>3.7018438142175358E-4</v>
      </c>
      <c r="T14">
        <v>114.00082040444418</v>
      </c>
      <c r="U14" s="114">
        <f t="shared" si="2"/>
        <v>634.15200000000004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634.15200000000004</v>
      </c>
      <c r="E15">
        <f>BAWANA!AQ15</f>
        <v>0</v>
      </c>
      <c r="F15">
        <f t="shared" si="4"/>
        <v>720</v>
      </c>
      <c r="G15">
        <f t="shared" si="5"/>
        <v>634.15200000000004</v>
      </c>
      <c r="H15" s="112"/>
      <c r="I15">
        <f>BRPL_EOD!AM15+BRPL_EOD!AN15</f>
        <v>441.15</v>
      </c>
      <c r="J15">
        <f>BYPL_EOD!AM15+BYPL_EOD!AN15</f>
        <v>79</v>
      </c>
      <c r="K15">
        <f>MES_EOD!AM15+MES_EOD!AN15</f>
        <v>0</v>
      </c>
      <c r="L15">
        <f>NDMC_EOD!AM15+NDMC_EOD!AN15</f>
        <v>0</v>
      </c>
      <c r="M15">
        <f>TPDDL_EOD!AM15+TPDDL_EOD!AN15</f>
        <v>114</v>
      </c>
      <c r="N15">
        <f t="shared" si="0"/>
        <v>634.15</v>
      </c>
      <c r="O15" s="112">
        <f t="shared" si="1"/>
        <v>2.0000000000663931E-3</v>
      </c>
      <c r="P15">
        <v>441.15</v>
      </c>
      <c r="Q15">
        <v>79.000717068031094</v>
      </c>
      <c r="R15">
        <v>9.2343143391939618E-5</v>
      </c>
      <c r="S15">
        <v>3.7018438142175358E-4</v>
      </c>
      <c r="T15">
        <v>114.00082040444418</v>
      </c>
      <c r="U15" s="114">
        <f t="shared" si="2"/>
        <v>634.15200000000004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634.15200000000004</v>
      </c>
      <c r="E16">
        <f>BAWANA!AQ16</f>
        <v>0</v>
      </c>
      <c r="F16">
        <f t="shared" si="4"/>
        <v>720</v>
      </c>
      <c r="G16">
        <f t="shared" si="5"/>
        <v>634.15200000000004</v>
      </c>
      <c r="H16" s="112"/>
      <c r="I16">
        <f>BRPL_EOD!AM16+BRPL_EOD!AN16</f>
        <v>441.15</v>
      </c>
      <c r="J16">
        <f>BYPL_EOD!AM16+BYPL_EOD!AN16</f>
        <v>79</v>
      </c>
      <c r="K16">
        <f>MES_EOD!AM16+MES_EOD!AN16</f>
        <v>0</v>
      </c>
      <c r="L16">
        <f>NDMC_EOD!AM16+NDMC_EOD!AN16</f>
        <v>0</v>
      </c>
      <c r="M16">
        <f>TPDDL_EOD!AM16+TPDDL_EOD!AN16</f>
        <v>114</v>
      </c>
      <c r="N16">
        <f t="shared" si="0"/>
        <v>634.15</v>
      </c>
      <c r="O16" s="112">
        <f t="shared" si="1"/>
        <v>2.0000000000663931E-3</v>
      </c>
      <c r="P16">
        <v>441.15</v>
      </c>
      <c r="Q16">
        <v>79.000717068031094</v>
      </c>
      <c r="R16">
        <v>9.2343143391939618E-5</v>
      </c>
      <c r="S16">
        <v>3.7018438142175358E-4</v>
      </c>
      <c r="T16">
        <v>114.00082040444418</v>
      </c>
      <c r="U16" s="114">
        <f t="shared" si="2"/>
        <v>634.15200000000004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634.15200000000004</v>
      </c>
      <c r="E17">
        <f>BAWANA!AQ17</f>
        <v>0</v>
      </c>
      <c r="F17">
        <f t="shared" si="4"/>
        <v>720</v>
      </c>
      <c r="G17">
        <f t="shared" si="5"/>
        <v>634.15200000000004</v>
      </c>
      <c r="H17" s="112"/>
      <c r="I17">
        <f>BRPL_EOD!AM17+BRPL_EOD!AN17</f>
        <v>441.15</v>
      </c>
      <c r="J17">
        <f>BYPL_EOD!AM17+BYPL_EOD!AN17</f>
        <v>79</v>
      </c>
      <c r="K17">
        <f>MES_EOD!AM17+MES_EOD!AN17</f>
        <v>0</v>
      </c>
      <c r="L17">
        <f>NDMC_EOD!AM17+NDMC_EOD!AN17</f>
        <v>0</v>
      </c>
      <c r="M17">
        <f>TPDDL_EOD!AM17+TPDDL_EOD!AN17</f>
        <v>114</v>
      </c>
      <c r="N17">
        <f t="shared" si="0"/>
        <v>634.15</v>
      </c>
      <c r="O17" s="112">
        <f t="shared" si="1"/>
        <v>2.0000000000663931E-3</v>
      </c>
      <c r="P17">
        <v>441.15</v>
      </c>
      <c r="Q17">
        <v>79.000717068031094</v>
      </c>
      <c r="R17">
        <v>9.2343143391939618E-5</v>
      </c>
      <c r="S17">
        <v>3.7018438142175358E-4</v>
      </c>
      <c r="T17">
        <v>114.00082040444418</v>
      </c>
      <c r="U17" s="114">
        <f t="shared" si="2"/>
        <v>634.15200000000004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634.15200000000004</v>
      </c>
      <c r="E18">
        <f>BAWANA!AQ18</f>
        <v>0</v>
      </c>
      <c r="F18">
        <f t="shared" si="4"/>
        <v>720</v>
      </c>
      <c r="G18">
        <f t="shared" si="5"/>
        <v>634.15200000000004</v>
      </c>
      <c r="H18" s="112"/>
      <c r="I18">
        <f>BRPL_EOD!AM18+BRPL_EOD!AN18</f>
        <v>441.15</v>
      </c>
      <c r="J18">
        <f>BYPL_EOD!AM18+BYPL_EOD!AN18</f>
        <v>79</v>
      </c>
      <c r="K18">
        <f>MES_EOD!AM18+MES_EOD!AN18</f>
        <v>0</v>
      </c>
      <c r="L18">
        <f>NDMC_EOD!AM18+NDMC_EOD!AN18</f>
        <v>0</v>
      </c>
      <c r="M18">
        <f>TPDDL_EOD!AM18+TPDDL_EOD!AN18</f>
        <v>114</v>
      </c>
      <c r="N18">
        <f t="shared" si="0"/>
        <v>634.15</v>
      </c>
      <c r="O18" s="112">
        <f t="shared" si="1"/>
        <v>2.0000000000663931E-3</v>
      </c>
      <c r="P18">
        <v>441.15</v>
      </c>
      <c r="Q18">
        <v>79.000717068031094</v>
      </c>
      <c r="R18">
        <v>9.2343143391939618E-5</v>
      </c>
      <c r="S18">
        <v>3.7018438142175358E-4</v>
      </c>
      <c r="T18">
        <v>114.00082040444418</v>
      </c>
      <c r="U18" s="114">
        <f t="shared" si="2"/>
        <v>634.15200000000004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634.15200000000004</v>
      </c>
      <c r="E19">
        <f>BAWANA!AQ19</f>
        <v>0</v>
      </c>
      <c r="F19">
        <f t="shared" si="4"/>
        <v>720</v>
      </c>
      <c r="G19">
        <f t="shared" si="5"/>
        <v>634.15200000000004</v>
      </c>
      <c r="H19" s="112"/>
      <c r="I19">
        <f>BRPL_EOD!AM19+BRPL_EOD!AN19</f>
        <v>441.15</v>
      </c>
      <c r="J19">
        <f>BYPL_EOD!AM19+BYPL_EOD!AN19</f>
        <v>79</v>
      </c>
      <c r="K19">
        <f>MES_EOD!AM19+MES_EOD!AN19</f>
        <v>0</v>
      </c>
      <c r="L19">
        <f>NDMC_EOD!AM19+NDMC_EOD!AN19</f>
        <v>0</v>
      </c>
      <c r="M19">
        <f>TPDDL_EOD!AM19+TPDDL_EOD!AN19</f>
        <v>114</v>
      </c>
      <c r="N19">
        <f t="shared" si="0"/>
        <v>634.15</v>
      </c>
      <c r="O19" s="112">
        <f t="shared" si="1"/>
        <v>2.0000000000663931E-3</v>
      </c>
      <c r="P19">
        <v>441.15</v>
      </c>
      <c r="Q19">
        <v>79.000717068031094</v>
      </c>
      <c r="R19">
        <v>9.2343143391939618E-5</v>
      </c>
      <c r="S19">
        <v>3.7018438142175358E-4</v>
      </c>
      <c r="T19">
        <v>114.00082040444418</v>
      </c>
      <c r="U19" s="114">
        <f t="shared" si="2"/>
        <v>634.15200000000004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634.15200000000004</v>
      </c>
      <c r="E20">
        <f>BAWANA!AQ20</f>
        <v>0</v>
      </c>
      <c r="F20">
        <f t="shared" si="4"/>
        <v>720</v>
      </c>
      <c r="G20">
        <f t="shared" si="5"/>
        <v>634.15200000000004</v>
      </c>
      <c r="H20" s="112"/>
      <c r="I20">
        <f>BRPL_EOD!AM20+BRPL_EOD!AN20</f>
        <v>441.15</v>
      </c>
      <c r="J20">
        <f>BYPL_EOD!AM20+BYPL_EOD!AN20</f>
        <v>79</v>
      </c>
      <c r="K20">
        <f>MES_EOD!AM20+MES_EOD!AN20</f>
        <v>0</v>
      </c>
      <c r="L20">
        <f>NDMC_EOD!AM20+NDMC_EOD!AN20</f>
        <v>0</v>
      </c>
      <c r="M20">
        <f>TPDDL_EOD!AM20+TPDDL_EOD!AN20</f>
        <v>114</v>
      </c>
      <c r="N20">
        <f t="shared" si="0"/>
        <v>634.15</v>
      </c>
      <c r="O20" s="112">
        <f t="shared" si="1"/>
        <v>2.0000000000663931E-3</v>
      </c>
      <c r="P20">
        <v>441.15</v>
      </c>
      <c r="Q20">
        <v>79.000717068031094</v>
      </c>
      <c r="R20">
        <v>9.2343143391939618E-5</v>
      </c>
      <c r="S20">
        <v>3.7018438142175358E-4</v>
      </c>
      <c r="T20">
        <v>114.00082040444418</v>
      </c>
      <c r="U20" s="114">
        <f t="shared" si="2"/>
        <v>634.15200000000004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634.15200000000004</v>
      </c>
      <c r="E21">
        <f>BAWANA!AQ21</f>
        <v>0</v>
      </c>
      <c r="F21">
        <f t="shared" si="4"/>
        <v>720</v>
      </c>
      <c r="G21">
        <f t="shared" si="5"/>
        <v>634.15200000000004</v>
      </c>
      <c r="H21" s="112"/>
      <c r="I21">
        <f>BRPL_EOD!AM21+BRPL_EOD!AN21</f>
        <v>441.15</v>
      </c>
      <c r="J21">
        <f>BYPL_EOD!AM21+BYPL_EOD!AN21</f>
        <v>79</v>
      </c>
      <c r="K21">
        <f>MES_EOD!AM21+MES_EOD!AN21</f>
        <v>0</v>
      </c>
      <c r="L21">
        <f>NDMC_EOD!AM21+NDMC_EOD!AN21</f>
        <v>0</v>
      </c>
      <c r="M21">
        <f>TPDDL_EOD!AM21+TPDDL_EOD!AN21</f>
        <v>114</v>
      </c>
      <c r="N21">
        <f t="shared" si="0"/>
        <v>634.15</v>
      </c>
      <c r="O21" s="112">
        <f t="shared" si="1"/>
        <v>2.0000000000663931E-3</v>
      </c>
      <c r="P21">
        <v>441.15</v>
      </c>
      <c r="Q21">
        <v>79.000717068031094</v>
      </c>
      <c r="R21">
        <v>9.2343143391939618E-5</v>
      </c>
      <c r="S21">
        <v>3.7018438142175358E-4</v>
      </c>
      <c r="T21">
        <v>114.00082040444418</v>
      </c>
      <c r="U21" s="114">
        <f t="shared" si="2"/>
        <v>634.15200000000004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634.15200000000004</v>
      </c>
      <c r="E22">
        <f>BAWANA!AQ22</f>
        <v>0</v>
      </c>
      <c r="F22">
        <f t="shared" si="4"/>
        <v>720</v>
      </c>
      <c r="G22">
        <f t="shared" si="5"/>
        <v>634.15200000000004</v>
      </c>
      <c r="H22" s="112"/>
      <c r="I22">
        <f>BRPL_EOD!AM22+BRPL_EOD!AN22</f>
        <v>441.15</v>
      </c>
      <c r="J22">
        <f>BYPL_EOD!AM22+BYPL_EOD!AN22</f>
        <v>79</v>
      </c>
      <c r="K22">
        <f>MES_EOD!AM22+MES_EOD!AN22</f>
        <v>0</v>
      </c>
      <c r="L22">
        <f>NDMC_EOD!AM22+NDMC_EOD!AN22</f>
        <v>0</v>
      </c>
      <c r="M22">
        <f>TPDDL_EOD!AM22+TPDDL_EOD!AN22</f>
        <v>114</v>
      </c>
      <c r="N22">
        <f t="shared" si="0"/>
        <v>634.15</v>
      </c>
      <c r="O22" s="112">
        <f t="shared" si="1"/>
        <v>2.0000000000663931E-3</v>
      </c>
      <c r="P22">
        <v>441.15</v>
      </c>
      <c r="Q22">
        <v>79.000717068031094</v>
      </c>
      <c r="R22">
        <v>9.2343143391939618E-5</v>
      </c>
      <c r="S22">
        <v>3.7018438142175358E-4</v>
      </c>
      <c r="T22">
        <v>114.00082040444418</v>
      </c>
      <c r="U22" s="114">
        <f t="shared" si="2"/>
        <v>634.15200000000004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634.15200000000004</v>
      </c>
      <c r="E23">
        <f>BAWANA!AQ23</f>
        <v>0</v>
      </c>
      <c r="F23">
        <f t="shared" si="4"/>
        <v>720</v>
      </c>
      <c r="G23">
        <f t="shared" si="5"/>
        <v>634.15200000000004</v>
      </c>
      <c r="H23" s="112"/>
      <c r="I23">
        <f>BRPL_EOD!AM23+BRPL_EOD!AN23</f>
        <v>441.15</v>
      </c>
      <c r="J23">
        <f>BYPL_EOD!AM23+BYPL_EOD!AN23</f>
        <v>79</v>
      </c>
      <c r="K23">
        <f>MES_EOD!AM23+MES_EOD!AN23</f>
        <v>0</v>
      </c>
      <c r="L23">
        <f>NDMC_EOD!AM23+NDMC_EOD!AN23</f>
        <v>0</v>
      </c>
      <c r="M23">
        <f>TPDDL_EOD!AM23+TPDDL_EOD!AN23</f>
        <v>114</v>
      </c>
      <c r="N23">
        <f t="shared" si="0"/>
        <v>634.15</v>
      </c>
      <c r="O23" s="112">
        <f t="shared" si="1"/>
        <v>2.0000000000663931E-3</v>
      </c>
      <c r="P23">
        <v>441.15</v>
      </c>
      <c r="Q23">
        <v>79.000717068031094</v>
      </c>
      <c r="R23">
        <v>9.2343143391939618E-5</v>
      </c>
      <c r="S23">
        <v>3.7018438142175358E-4</v>
      </c>
      <c r="T23">
        <v>114.00082040444418</v>
      </c>
      <c r="U23" s="114">
        <f t="shared" si="2"/>
        <v>634.15200000000004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634.15200000000004</v>
      </c>
      <c r="E24">
        <f>BAWANA!AQ24</f>
        <v>0</v>
      </c>
      <c r="F24">
        <f t="shared" si="4"/>
        <v>720</v>
      </c>
      <c r="G24">
        <f t="shared" si="5"/>
        <v>634.15200000000004</v>
      </c>
      <c r="H24" s="112"/>
      <c r="I24">
        <f>BRPL_EOD!AM24+BRPL_EOD!AN24</f>
        <v>441.15</v>
      </c>
      <c r="J24">
        <f>BYPL_EOD!AM24+BYPL_EOD!AN24</f>
        <v>79</v>
      </c>
      <c r="K24">
        <f>MES_EOD!AM24+MES_EOD!AN24</f>
        <v>0</v>
      </c>
      <c r="L24">
        <f>NDMC_EOD!AM24+NDMC_EOD!AN24</f>
        <v>0</v>
      </c>
      <c r="M24">
        <f>TPDDL_EOD!AM24+TPDDL_EOD!AN24</f>
        <v>114</v>
      </c>
      <c r="N24">
        <f t="shared" si="0"/>
        <v>634.15</v>
      </c>
      <c r="O24" s="112">
        <f t="shared" si="1"/>
        <v>2.0000000000663931E-3</v>
      </c>
      <c r="P24">
        <v>441.15</v>
      </c>
      <c r="Q24">
        <v>79.000717068031094</v>
      </c>
      <c r="R24">
        <v>9.2343143391939618E-5</v>
      </c>
      <c r="S24">
        <v>3.7018438142175358E-4</v>
      </c>
      <c r="T24">
        <v>114.00082040444418</v>
      </c>
      <c r="U24" s="114">
        <f t="shared" si="2"/>
        <v>634.15200000000004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634.15200000000004</v>
      </c>
      <c r="E25">
        <f>BAWANA!AQ25</f>
        <v>0</v>
      </c>
      <c r="F25">
        <f t="shared" si="4"/>
        <v>720</v>
      </c>
      <c r="G25">
        <f t="shared" si="5"/>
        <v>634.15200000000004</v>
      </c>
      <c r="H25" s="112"/>
      <c r="I25">
        <f>BRPL_EOD!AM25+BRPL_EOD!AN25</f>
        <v>441.15</v>
      </c>
      <c r="J25">
        <f>BYPL_EOD!AM25+BYPL_EOD!AN25</f>
        <v>79</v>
      </c>
      <c r="K25">
        <f>MES_EOD!AM25+MES_EOD!AN25</f>
        <v>0</v>
      </c>
      <c r="L25">
        <f>NDMC_EOD!AM25+NDMC_EOD!AN25</f>
        <v>0</v>
      </c>
      <c r="M25">
        <f>TPDDL_EOD!AM25+TPDDL_EOD!AN25</f>
        <v>114</v>
      </c>
      <c r="N25">
        <f t="shared" si="0"/>
        <v>634.15</v>
      </c>
      <c r="O25" s="112">
        <f t="shared" si="1"/>
        <v>2.0000000000663931E-3</v>
      </c>
      <c r="P25">
        <v>441.15</v>
      </c>
      <c r="Q25">
        <v>79.000717068031094</v>
      </c>
      <c r="R25">
        <v>9.2343143391939618E-5</v>
      </c>
      <c r="S25">
        <v>3.7018438142175358E-4</v>
      </c>
      <c r="T25">
        <v>114.00082040444418</v>
      </c>
      <c r="U25" s="114">
        <f t="shared" si="2"/>
        <v>634.15200000000004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634.15200000000004</v>
      </c>
      <c r="E26">
        <f>BAWANA!AQ26</f>
        <v>0</v>
      </c>
      <c r="F26">
        <f t="shared" si="4"/>
        <v>720</v>
      </c>
      <c r="G26">
        <f t="shared" si="5"/>
        <v>634.15200000000004</v>
      </c>
      <c r="H26" s="112"/>
      <c r="I26">
        <f>BRPL_EOD!AM26+BRPL_EOD!AN26</f>
        <v>441.15</v>
      </c>
      <c r="J26">
        <f>BYPL_EOD!AM26+BYPL_EOD!AN26</f>
        <v>79</v>
      </c>
      <c r="K26">
        <f>MES_EOD!AM26+MES_EOD!AN26</f>
        <v>0</v>
      </c>
      <c r="L26">
        <f>NDMC_EOD!AM26+NDMC_EOD!AN26</f>
        <v>0</v>
      </c>
      <c r="M26">
        <f>TPDDL_EOD!AM26+TPDDL_EOD!AN26</f>
        <v>114</v>
      </c>
      <c r="N26">
        <f t="shared" si="0"/>
        <v>634.15</v>
      </c>
      <c r="O26" s="112">
        <f t="shared" si="1"/>
        <v>2.0000000000663931E-3</v>
      </c>
      <c r="P26">
        <v>441.15</v>
      </c>
      <c r="Q26">
        <v>79.000717068031094</v>
      </c>
      <c r="R26">
        <v>9.2343143391939618E-5</v>
      </c>
      <c r="S26">
        <v>3.7018438142175358E-4</v>
      </c>
      <c r="T26">
        <v>114.00082040444418</v>
      </c>
      <c r="U26" s="114">
        <f t="shared" si="2"/>
        <v>634.15200000000004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634.15200000000004</v>
      </c>
      <c r="E27">
        <f>BAWANA!AQ27</f>
        <v>0</v>
      </c>
      <c r="F27">
        <f t="shared" si="4"/>
        <v>720</v>
      </c>
      <c r="G27">
        <f t="shared" si="5"/>
        <v>634.15200000000004</v>
      </c>
      <c r="H27" s="112"/>
      <c r="I27">
        <f>BRPL_EOD!AM27+BRPL_EOD!AN27</f>
        <v>441.15</v>
      </c>
      <c r="J27">
        <f>BYPL_EOD!AM27+BYPL_EOD!AN27</f>
        <v>79</v>
      </c>
      <c r="K27">
        <f>MES_EOD!AM27+MES_EOD!AN27</f>
        <v>0</v>
      </c>
      <c r="L27">
        <f>NDMC_EOD!AM27+NDMC_EOD!AN27</f>
        <v>0</v>
      </c>
      <c r="M27">
        <f>TPDDL_EOD!AM27+TPDDL_EOD!AN27</f>
        <v>114</v>
      </c>
      <c r="N27">
        <f t="shared" si="0"/>
        <v>634.15</v>
      </c>
      <c r="O27" s="112">
        <f t="shared" si="1"/>
        <v>2.0000000000663931E-3</v>
      </c>
      <c r="P27">
        <v>441.15</v>
      </c>
      <c r="Q27">
        <v>79.000717068031094</v>
      </c>
      <c r="R27">
        <v>9.2343143391939618E-5</v>
      </c>
      <c r="S27">
        <v>3.7018438142175358E-4</v>
      </c>
      <c r="T27">
        <v>114.00082040444418</v>
      </c>
      <c r="U27" s="114">
        <f t="shared" si="2"/>
        <v>634.15200000000004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634.15200000000004</v>
      </c>
      <c r="E28">
        <f>BAWANA!AQ28</f>
        <v>0</v>
      </c>
      <c r="F28">
        <f t="shared" si="4"/>
        <v>720</v>
      </c>
      <c r="G28">
        <f t="shared" si="5"/>
        <v>634.15200000000004</v>
      </c>
      <c r="H28" s="112"/>
      <c r="I28">
        <f>BRPL_EOD!AM28+BRPL_EOD!AN28</f>
        <v>441.15</v>
      </c>
      <c r="J28">
        <f>BYPL_EOD!AM28+BYPL_EOD!AN28</f>
        <v>79</v>
      </c>
      <c r="K28">
        <f>MES_EOD!AM28+MES_EOD!AN28</f>
        <v>0</v>
      </c>
      <c r="L28">
        <f>NDMC_EOD!AM28+NDMC_EOD!AN28</f>
        <v>0</v>
      </c>
      <c r="M28">
        <f>TPDDL_EOD!AM28+TPDDL_EOD!AN28</f>
        <v>114</v>
      </c>
      <c r="N28">
        <f t="shared" si="0"/>
        <v>634.15</v>
      </c>
      <c r="O28" s="112">
        <f t="shared" si="1"/>
        <v>2.0000000000663931E-3</v>
      </c>
      <c r="P28">
        <v>441.15</v>
      </c>
      <c r="Q28">
        <v>79.000717068031094</v>
      </c>
      <c r="R28">
        <v>9.2343143391939618E-5</v>
      </c>
      <c r="S28">
        <v>3.7018438142175358E-4</v>
      </c>
      <c r="T28">
        <v>114.00082040444418</v>
      </c>
      <c r="U28" s="114">
        <f t="shared" si="2"/>
        <v>634.15200000000004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634.15200000000004</v>
      </c>
      <c r="E29">
        <f>BAWANA!AQ29</f>
        <v>0</v>
      </c>
      <c r="F29">
        <f t="shared" si="4"/>
        <v>720</v>
      </c>
      <c r="G29">
        <f t="shared" si="5"/>
        <v>634.15200000000004</v>
      </c>
      <c r="H29" s="112"/>
      <c r="I29">
        <f>BRPL_EOD!AM29+BRPL_EOD!AN29</f>
        <v>441.15</v>
      </c>
      <c r="J29">
        <f>BYPL_EOD!AM29+BYPL_EOD!AN29</f>
        <v>79</v>
      </c>
      <c r="K29">
        <f>MES_EOD!AM29+MES_EOD!AN29</f>
        <v>0</v>
      </c>
      <c r="L29">
        <f>NDMC_EOD!AM29+NDMC_EOD!AN29</f>
        <v>0</v>
      </c>
      <c r="M29">
        <f>TPDDL_EOD!AM29+TPDDL_EOD!AN29</f>
        <v>114</v>
      </c>
      <c r="N29">
        <f t="shared" si="0"/>
        <v>634.15</v>
      </c>
      <c r="O29" s="112">
        <f t="shared" si="1"/>
        <v>2.0000000000663931E-3</v>
      </c>
      <c r="P29">
        <v>441.15</v>
      </c>
      <c r="Q29">
        <v>79.000717068031094</v>
      </c>
      <c r="R29">
        <v>9.2343143391939618E-5</v>
      </c>
      <c r="S29">
        <v>3.7018438142175358E-4</v>
      </c>
      <c r="T29">
        <v>114.00082040444418</v>
      </c>
      <c r="U29" s="114">
        <f t="shared" si="2"/>
        <v>634.15200000000004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634.15200000000004</v>
      </c>
      <c r="E30">
        <f>BAWANA!AQ30</f>
        <v>0</v>
      </c>
      <c r="F30">
        <f t="shared" si="4"/>
        <v>720</v>
      </c>
      <c r="G30">
        <f t="shared" si="5"/>
        <v>634.15200000000004</v>
      </c>
      <c r="H30" s="112"/>
      <c r="I30">
        <f>BRPL_EOD!AM30+BRPL_EOD!AN30</f>
        <v>441.15</v>
      </c>
      <c r="J30">
        <f>BYPL_EOD!AM30+BYPL_EOD!AN30</f>
        <v>79</v>
      </c>
      <c r="K30">
        <f>MES_EOD!AM30+MES_EOD!AN30</f>
        <v>0</v>
      </c>
      <c r="L30">
        <f>NDMC_EOD!AM30+NDMC_EOD!AN30</f>
        <v>0</v>
      </c>
      <c r="M30">
        <f>TPDDL_EOD!AM30+TPDDL_EOD!AN30</f>
        <v>114</v>
      </c>
      <c r="N30">
        <f t="shared" si="0"/>
        <v>634.15</v>
      </c>
      <c r="O30" s="112">
        <f t="shared" si="1"/>
        <v>2.0000000000663931E-3</v>
      </c>
      <c r="P30">
        <v>441.15</v>
      </c>
      <c r="Q30">
        <v>79.000717068031094</v>
      </c>
      <c r="R30">
        <v>9.2343143391939618E-5</v>
      </c>
      <c r="S30">
        <v>3.7018438142175358E-4</v>
      </c>
      <c r="T30">
        <v>114.00082040444418</v>
      </c>
      <c r="U30" s="114">
        <f t="shared" si="2"/>
        <v>634.15200000000004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634.15200000000004</v>
      </c>
      <c r="E31">
        <f>BAWANA!AQ31</f>
        <v>0</v>
      </c>
      <c r="F31">
        <f t="shared" si="4"/>
        <v>720</v>
      </c>
      <c r="G31">
        <f t="shared" si="5"/>
        <v>634.15200000000004</v>
      </c>
      <c r="H31" s="112"/>
      <c r="I31">
        <f>BRPL_EOD!AM31+BRPL_EOD!AN31</f>
        <v>441.15</v>
      </c>
      <c r="J31">
        <f>BYPL_EOD!AM31+BYPL_EOD!AN31</f>
        <v>79</v>
      </c>
      <c r="K31">
        <f>MES_EOD!AM31+MES_EOD!AN31</f>
        <v>0</v>
      </c>
      <c r="L31">
        <f>NDMC_EOD!AM31+NDMC_EOD!AN31</f>
        <v>0</v>
      </c>
      <c r="M31">
        <f>TPDDL_EOD!AM31+TPDDL_EOD!AN31</f>
        <v>114</v>
      </c>
      <c r="N31">
        <f t="shared" si="0"/>
        <v>634.15</v>
      </c>
      <c r="O31" s="112">
        <f t="shared" si="1"/>
        <v>2.0000000000663931E-3</v>
      </c>
      <c r="P31">
        <v>441.15</v>
      </c>
      <c r="Q31">
        <v>79.000717068031094</v>
      </c>
      <c r="R31">
        <v>9.2343143391939618E-5</v>
      </c>
      <c r="S31">
        <v>3.7018438142175358E-4</v>
      </c>
      <c r="T31">
        <v>114.00082040444418</v>
      </c>
      <c r="U31" s="114">
        <f t="shared" si="2"/>
        <v>634.15200000000004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634.15200000000004</v>
      </c>
      <c r="E32">
        <f>BAWANA!AQ32</f>
        <v>0</v>
      </c>
      <c r="F32">
        <f t="shared" si="4"/>
        <v>720</v>
      </c>
      <c r="G32">
        <f t="shared" si="5"/>
        <v>634.15200000000004</v>
      </c>
      <c r="H32" s="112"/>
      <c r="I32">
        <f>BRPL_EOD!AM32+BRPL_EOD!AN32</f>
        <v>441.15</v>
      </c>
      <c r="J32">
        <f>BYPL_EOD!AM32+BYPL_EOD!AN32</f>
        <v>79</v>
      </c>
      <c r="K32">
        <f>MES_EOD!AM32+MES_EOD!AN32</f>
        <v>0</v>
      </c>
      <c r="L32">
        <f>NDMC_EOD!AM32+NDMC_EOD!AN32</f>
        <v>0</v>
      </c>
      <c r="M32">
        <f>TPDDL_EOD!AM32+TPDDL_EOD!AN32</f>
        <v>114</v>
      </c>
      <c r="N32">
        <f t="shared" si="0"/>
        <v>634.15</v>
      </c>
      <c r="O32" s="112">
        <f t="shared" si="1"/>
        <v>2.0000000000663931E-3</v>
      </c>
      <c r="P32">
        <v>441.15</v>
      </c>
      <c r="Q32">
        <v>79.000717068031094</v>
      </c>
      <c r="R32">
        <v>9.2343143391939618E-5</v>
      </c>
      <c r="S32">
        <v>3.7018438142175358E-4</v>
      </c>
      <c r="T32">
        <v>114.00082040444418</v>
      </c>
      <c r="U32" s="114">
        <f t="shared" si="2"/>
        <v>634.15200000000004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634.15200000000004</v>
      </c>
      <c r="E33">
        <f>BAWANA!AQ33</f>
        <v>0</v>
      </c>
      <c r="F33">
        <f t="shared" si="4"/>
        <v>720</v>
      </c>
      <c r="G33">
        <f t="shared" si="5"/>
        <v>634.15200000000004</v>
      </c>
      <c r="H33" s="112"/>
      <c r="I33">
        <f>BRPL_EOD!AM33+BRPL_EOD!AN33</f>
        <v>441.15</v>
      </c>
      <c r="J33">
        <f>BYPL_EOD!AM33+BYPL_EOD!AN33</f>
        <v>79</v>
      </c>
      <c r="K33">
        <f>MES_EOD!AM33+MES_EOD!AN33</f>
        <v>0</v>
      </c>
      <c r="L33">
        <f>NDMC_EOD!AM33+NDMC_EOD!AN33</f>
        <v>0</v>
      </c>
      <c r="M33">
        <f>TPDDL_EOD!AM33+TPDDL_EOD!AN33</f>
        <v>114</v>
      </c>
      <c r="N33">
        <f t="shared" si="0"/>
        <v>634.15</v>
      </c>
      <c r="O33" s="112">
        <f t="shared" si="1"/>
        <v>2.0000000000663931E-3</v>
      </c>
      <c r="P33">
        <v>441.15</v>
      </c>
      <c r="Q33">
        <v>79.000717068031094</v>
      </c>
      <c r="R33">
        <v>9.2343143391939618E-5</v>
      </c>
      <c r="S33">
        <v>3.7018438142175358E-4</v>
      </c>
      <c r="T33">
        <v>114.00082040444418</v>
      </c>
      <c r="U33" s="114">
        <f t="shared" si="2"/>
        <v>634.15200000000004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634.15200000000004</v>
      </c>
      <c r="E34">
        <f>BAWANA!AQ34</f>
        <v>0</v>
      </c>
      <c r="F34">
        <f t="shared" si="4"/>
        <v>720</v>
      </c>
      <c r="G34">
        <f t="shared" si="5"/>
        <v>634.15200000000004</v>
      </c>
      <c r="H34" s="112"/>
      <c r="I34">
        <f>BRPL_EOD!AM34+BRPL_EOD!AN34</f>
        <v>441.15</v>
      </c>
      <c r="J34">
        <f>BYPL_EOD!AM34+BYPL_EOD!AN34</f>
        <v>79</v>
      </c>
      <c r="K34">
        <f>MES_EOD!AM34+MES_EOD!AN34</f>
        <v>0</v>
      </c>
      <c r="L34">
        <f>NDMC_EOD!AM34+NDMC_EOD!AN34</f>
        <v>0</v>
      </c>
      <c r="M34">
        <f>TPDDL_EOD!AM34+TPDDL_EOD!AN34</f>
        <v>114</v>
      </c>
      <c r="N34">
        <f t="shared" si="0"/>
        <v>634.15</v>
      </c>
      <c r="O34" s="112">
        <f t="shared" si="1"/>
        <v>2.0000000000663931E-3</v>
      </c>
      <c r="P34">
        <v>441.15</v>
      </c>
      <c r="Q34">
        <v>79.000717068031094</v>
      </c>
      <c r="R34">
        <v>9.2343143391939618E-5</v>
      </c>
      <c r="S34">
        <v>3.7018438142175358E-4</v>
      </c>
      <c r="T34">
        <v>114.00082040444418</v>
      </c>
      <c r="U34" s="114">
        <f t="shared" si="2"/>
        <v>634.15200000000004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634.15200000000004</v>
      </c>
      <c r="E35">
        <f>BAWANA!AQ35</f>
        <v>0</v>
      </c>
      <c r="F35">
        <f t="shared" si="4"/>
        <v>720</v>
      </c>
      <c r="G35">
        <f t="shared" si="5"/>
        <v>634.15200000000004</v>
      </c>
      <c r="H35" s="112"/>
      <c r="I35">
        <f>BRPL_EOD!AM35+BRPL_EOD!AN35</f>
        <v>441.15</v>
      </c>
      <c r="J35">
        <f>BYPL_EOD!AM35+BYPL_EOD!AN35</f>
        <v>79</v>
      </c>
      <c r="K35">
        <f>MES_EOD!AM35+MES_EOD!AN35</f>
        <v>0</v>
      </c>
      <c r="L35">
        <f>NDMC_EOD!AM35+NDMC_EOD!AN35</f>
        <v>0</v>
      </c>
      <c r="M35">
        <f>TPDDL_EOD!AM35+TPDDL_EOD!AN35</f>
        <v>114</v>
      </c>
      <c r="N35">
        <f t="shared" si="0"/>
        <v>634.15</v>
      </c>
      <c r="O35" s="112">
        <f t="shared" si="1"/>
        <v>2.0000000000663931E-3</v>
      </c>
      <c r="P35">
        <v>441.15</v>
      </c>
      <c r="Q35">
        <v>79.000717068031094</v>
      </c>
      <c r="R35">
        <v>9.2343143391939618E-5</v>
      </c>
      <c r="S35">
        <v>3.7018438142175358E-4</v>
      </c>
      <c r="T35">
        <v>114.00082040444418</v>
      </c>
      <c r="U35" s="114">
        <f t="shared" si="2"/>
        <v>634.15200000000004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634.15200000000004</v>
      </c>
      <c r="E36">
        <f>BAWANA!AQ36</f>
        <v>0</v>
      </c>
      <c r="F36">
        <f t="shared" si="4"/>
        <v>720</v>
      </c>
      <c r="G36">
        <f t="shared" si="5"/>
        <v>634.15200000000004</v>
      </c>
      <c r="H36" s="112"/>
      <c r="I36">
        <f>BRPL_EOD!AM36+BRPL_EOD!AN36</f>
        <v>441.15</v>
      </c>
      <c r="J36">
        <f>BYPL_EOD!AM36+BYPL_EOD!AN36</f>
        <v>79</v>
      </c>
      <c r="K36">
        <f>MES_EOD!AM36+MES_EOD!AN36</f>
        <v>0</v>
      </c>
      <c r="L36">
        <f>NDMC_EOD!AM36+NDMC_EOD!AN36</f>
        <v>0</v>
      </c>
      <c r="M36">
        <f>TPDDL_EOD!AM36+TPDDL_EOD!AN36</f>
        <v>114</v>
      </c>
      <c r="N36">
        <f t="shared" si="0"/>
        <v>634.15</v>
      </c>
      <c r="O36" s="112">
        <f t="shared" si="1"/>
        <v>2.0000000000663931E-3</v>
      </c>
      <c r="P36">
        <v>441.15</v>
      </c>
      <c r="Q36">
        <v>79.000717068031094</v>
      </c>
      <c r="R36">
        <v>9.2343143391939618E-5</v>
      </c>
      <c r="S36">
        <v>3.7018438142175358E-4</v>
      </c>
      <c r="T36">
        <v>114.00082040444418</v>
      </c>
      <c r="U36" s="114">
        <f t="shared" si="2"/>
        <v>634.15200000000004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634.15200000000004</v>
      </c>
      <c r="E37">
        <f>BAWANA!AQ37</f>
        <v>0</v>
      </c>
      <c r="F37">
        <f t="shared" si="4"/>
        <v>720</v>
      </c>
      <c r="G37">
        <f t="shared" si="5"/>
        <v>634.15200000000004</v>
      </c>
      <c r="H37" s="112"/>
      <c r="I37">
        <f>BRPL_EOD!AM37+BRPL_EOD!AN37</f>
        <v>441.15</v>
      </c>
      <c r="J37">
        <f>BYPL_EOD!AM37+BYPL_EOD!AN37</f>
        <v>79</v>
      </c>
      <c r="K37">
        <f>MES_EOD!AM37+MES_EOD!AN37</f>
        <v>0</v>
      </c>
      <c r="L37">
        <f>NDMC_EOD!AM37+NDMC_EOD!AN37</f>
        <v>0</v>
      </c>
      <c r="M37">
        <f>TPDDL_EOD!AM37+TPDDL_EOD!AN37</f>
        <v>114</v>
      </c>
      <c r="N37">
        <f t="shared" si="0"/>
        <v>634.15</v>
      </c>
      <c r="O37" s="112">
        <f t="shared" si="1"/>
        <v>2.0000000000663931E-3</v>
      </c>
      <c r="P37">
        <v>441.15</v>
      </c>
      <c r="Q37">
        <v>79.000717068031094</v>
      </c>
      <c r="R37">
        <v>9.2343143391939618E-5</v>
      </c>
      <c r="S37">
        <v>3.7018438142175358E-4</v>
      </c>
      <c r="T37">
        <v>114.00082040444418</v>
      </c>
      <c r="U37" s="114">
        <f t="shared" si="2"/>
        <v>634.15200000000004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634.15200000000004</v>
      </c>
      <c r="E38">
        <f>BAWANA!AQ38</f>
        <v>0</v>
      </c>
      <c r="F38">
        <f t="shared" si="4"/>
        <v>720</v>
      </c>
      <c r="G38">
        <f t="shared" si="5"/>
        <v>634.15200000000004</v>
      </c>
      <c r="H38" s="112"/>
      <c r="I38">
        <f>BRPL_EOD!AM38+BRPL_EOD!AN38</f>
        <v>441.15</v>
      </c>
      <c r="J38">
        <f>BYPL_EOD!AM38+BYPL_EOD!AN38</f>
        <v>79</v>
      </c>
      <c r="K38">
        <f>MES_EOD!AM38+MES_EOD!AN38</f>
        <v>0</v>
      </c>
      <c r="L38">
        <f>NDMC_EOD!AM38+NDMC_EOD!AN38</f>
        <v>0</v>
      </c>
      <c r="M38">
        <f>TPDDL_EOD!AM38+TPDDL_EOD!AN38</f>
        <v>114</v>
      </c>
      <c r="N38">
        <f t="shared" si="0"/>
        <v>634.15</v>
      </c>
      <c r="O38" s="112">
        <f t="shared" si="1"/>
        <v>2.0000000000663931E-3</v>
      </c>
      <c r="P38">
        <v>441.15</v>
      </c>
      <c r="Q38">
        <v>79.000717068031094</v>
      </c>
      <c r="R38">
        <v>9.2343143391939618E-5</v>
      </c>
      <c r="S38">
        <v>3.7018438142175358E-4</v>
      </c>
      <c r="T38">
        <v>114.00082040444418</v>
      </c>
      <c r="U38" s="114">
        <f t="shared" si="2"/>
        <v>634.15200000000004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627.92600000000004</v>
      </c>
      <c r="E39">
        <f>BAWANA!AQ39</f>
        <v>0</v>
      </c>
      <c r="F39">
        <f t="shared" si="4"/>
        <v>704</v>
      </c>
      <c r="G39">
        <f t="shared" si="5"/>
        <v>627.92600000000004</v>
      </c>
      <c r="H39" s="112"/>
      <c r="I39">
        <f>BRPL_EOD!AM39+BRPL_EOD!AN39</f>
        <v>434.93</v>
      </c>
      <c r="J39">
        <f>BYPL_EOD!AM39+BYPL_EOD!AN39</f>
        <v>79</v>
      </c>
      <c r="K39">
        <f>MES_EOD!AM39+MES_EOD!AN39</f>
        <v>0</v>
      </c>
      <c r="L39">
        <f>NDMC_EOD!AM39+NDMC_EOD!AN39</f>
        <v>0</v>
      </c>
      <c r="M39">
        <f>TPDDL_EOD!AM39+TPDDL_EOD!AN39</f>
        <v>114</v>
      </c>
      <c r="N39">
        <f t="shared" si="0"/>
        <v>627.93000000000006</v>
      </c>
      <c r="O39" s="112">
        <f t="shared" si="1"/>
        <v>-4.0000000000190994E-3</v>
      </c>
      <c r="P39">
        <v>434.92722943640211</v>
      </c>
      <c r="Q39">
        <v>78.999496759192908</v>
      </c>
      <c r="R39">
        <v>0</v>
      </c>
      <c r="S39">
        <v>0</v>
      </c>
      <c r="T39">
        <v>113.99927380440495</v>
      </c>
      <c r="U39" s="114">
        <f t="shared" si="2"/>
        <v>627.92600000000004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627.92600000000004</v>
      </c>
      <c r="E40">
        <f>BAWANA!AQ40</f>
        <v>0</v>
      </c>
      <c r="F40">
        <f t="shared" si="4"/>
        <v>704</v>
      </c>
      <c r="G40">
        <f t="shared" si="5"/>
        <v>627.92600000000004</v>
      </c>
      <c r="H40" s="112"/>
      <c r="I40">
        <f>BRPL_EOD!AM40+BRPL_EOD!AN40</f>
        <v>434.93</v>
      </c>
      <c r="J40">
        <f>BYPL_EOD!AM40+BYPL_EOD!AN40</f>
        <v>79</v>
      </c>
      <c r="K40">
        <f>MES_EOD!AM40+MES_EOD!AN40</f>
        <v>0</v>
      </c>
      <c r="L40">
        <f>NDMC_EOD!AM40+NDMC_EOD!AN40</f>
        <v>0</v>
      </c>
      <c r="M40">
        <f>TPDDL_EOD!AM40+TPDDL_EOD!AN40</f>
        <v>114</v>
      </c>
      <c r="N40">
        <f t="shared" si="0"/>
        <v>627.93000000000006</v>
      </c>
      <c r="O40" s="112">
        <f t="shared" si="1"/>
        <v>-4.0000000000190994E-3</v>
      </c>
      <c r="P40">
        <v>434.92722943640211</v>
      </c>
      <c r="Q40">
        <v>78.999496759192908</v>
      </c>
      <c r="R40">
        <v>0</v>
      </c>
      <c r="S40">
        <v>0</v>
      </c>
      <c r="T40">
        <v>113.99927380440495</v>
      </c>
      <c r="U40" s="114">
        <f t="shared" si="2"/>
        <v>627.92600000000004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627.92600000000004</v>
      </c>
      <c r="E41">
        <f>BAWANA!AQ41</f>
        <v>0</v>
      </c>
      <c r="F41">
        <f t="shared" si="4"/>
        <v>704</v>
      </c>
      <c r="G41">
        <f t="shared" si="5"/>
        <v>627.92600000000004</v>
      </c>
      <c r="H41" s="112"/>
      <c r="I41">
        <f>BRPL_EOD!AM41+BRPL_EOD!AN41</f>
        <v>434.93</v>
      </c>
      <c r="J41">
        <f>BYPL_EOD!AM41+BYPL_EOD!AN41</f>
        <v>79</v>
      </c>
      <c r="K41">
        <f>MES_EOD!AM41+MES_EOD!AN41</f>
        <v>0</v>
      </c>
      <c r="L41">
        <f>NDMC_EOD!AM41+NDMC_EOD!AN41</f>
        <v>0</v>
      </c>
      <c r="M41">
        <f>TPDDL_EOD!AM41+TPDDL_EOD!AN41</f>
        <v>114</v>
      </c>
      <c r="N41">
        <f t="shared" si="0"/>
        <v>627.93000000000006</v>
      </c>
      <c r="O41" s="112">
        <f t="shared" si="1"/>
        <v>-4.0000000000190994E-3</v>
      </c>
      <c r="P41">
        <v>434.92722943640211</v>
      </c>
      <c r="Q41">
        <v>78.999496759192908</v>
      </c>
      <c r="R41">
        <v>0</v>
      </c>
      <c r="S41">
        <v>0</v>
      </c>
      <c r="T41">
        <v>113.99927380440495</v>
      </c>
      <c r="U41" s="114">
        <f t="shared" si="2"/>
        <v>627.92600000000004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627.92600000000004</v>
      </c>
      <c r="E42">
        <f>BAWANA!AQ42</f>
        <v>0</v>
      </c>
      <c r="F42">
        <f t="shared" si="4"/>
        <v>704</v>
      </c>
      <c r="G42">
        <f t="shared" si="5"/>
        <v>627.92600000000004</v>
      </c>
      <c r="H42" s="112"/>
      <c r="I42">
        <f>BRPL_EOD!AM42+BRPL_EOD!AN42</f>
        <v>434.93</v>
      </c>
      <c r="J42">
        <f>BYPL_EOD!AM42+BYPL_EOD!AN42</f>
        <v>79</v>
      </c>
      <c r="K42">
        <f>MES_EOD!AM42+MES_EOD!AN42</f>
        <v>0</v>
      </c>
      <c r="L42">
        <f>NDMC_EOD!AM42+NDMC_EOD!AN42</f>
        <v>0</v>
      </c>
      <c r="M42">
        <f>TPDDL_EOD!AM42+TPDDL_EOD!AN42</f>
        <v>114</v>
      </c>
      <c r="N42">
        <f t="shared" si="0"/>
        <v>627.93000000000006</v>
      </c>
      <c r="O42" s="112">
        <f t="shared" si="1"/>
        <v>-4.0000000000190994E-3</v>
      </c>
      <c r="P42">
        <v>434.92722943640211</v>
      </c>
      <c r="Q42">
        <v>78.999496759192908</v>
      </c>
      <c r="R42">
        <v>0</v>
      </c>
      <c r="S42">
        <v>0</v>
      </c>
      <c r="T42">
        <v>113.99927380440495</v>
      </c>
      <c r="U42" s="114">
        <f t="shared" si="2"/>
        <v>627.92600000000004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627.92600000000004</v>
      </c>
      <c r="E43">
        <f>BAWANA!AQ43</f>
        <v>0</v>
      </c>
      <c r="F43">
        <f t="shared" si="4"/>
        <v>704</v>
      </c>
      <c r="G43">
        <f t="shared" si="5"/>
        <v>627.92600000000004</v>
      </c>
      <c r="H43" s="112"/>
      <c r="I43">
        <f>BRPL_EOD!AM43+BRPL_EOD!AN43</f>
        <v>434.93</v>
      </c>
      <c r="J43">
        <f>BYPL_EOD!AM43+BYPL_EOD!AN43</f>
        <v>79</v>
      </c>
      <c r="K43">
        <f>MES_EOD!AM43+MES_EOD!AN43</f>
        <v>0</v>
      </c>
      <c r="L43">
        <f>NDMC_EOD!AM43+NDMC_EOD!AN43</f>
        <v>0</v>
      </c>
      <c r="M43">
        <f>TPDDL_EOD!AM43+TPDDL_EOD!AN43</f>
        <v>114</v>
      </c>
      <c r="N43">
        <f t="shared" si="0"/>
        <v>627.93000000000006</v>
      </c>
      <c r="O43" s="112">
        <f t="shared" si="1"/>
        <v>-4.0000000000190994E-3</v>
      </c>
      <c r="P43">
        <v>434.92722943640211</v>
      </c>
      <c r="Q43">
        <v>78.999496759192908</v>
      </c>
      <c r="R43">
        <v>0</v>
      </c>
      <c r="S43">
        <v>0</v>
      </c>
      <c r="T43">
        <v>113.99927380440495</v>
      </c>
      <c r="U43" s="114">
        <f t="shared" si="2"/>
        <v>627.92600000000004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627.92600000000004</v>
      </c>
      <c r="E44">
        <f>BAWANA!AQ44</f>
        <v>0</v>
      </c>
      <c r="F44">
        <f t="shared" si="4"/>
        <v>704</v>
      </c>
      <c r="G44">
        <f t="shared" si="5"/>
        <v>627.92600000000004</v>
      </c>
      <c r="H44" s="112"/>
      <c r="I44">
        <f>BRPL_EOD!AM44+BRPL_EOD!AN44</f>
        <v>434.93</v>
      </c>
      <c r="J44">
        <f>BYPL_EOD!AM44+BYPL_EOD!AN44</f>
        <v>79</v>
      </c>
      <c r="K44">
        <f>MES_EOD!AM44+MES_EOD!AN44</f>
        <v>0</v>
      </c>
      <c r="L44">
        <f>NDMC_EOD!AM44+NDMC_EOD!AN44</f>
        <v>0</v>
      </c>
      <c r="M44">
        <f>TPDDL_EOD!AM44+TPDDL_EOD!AN44</f>
        <v>114</v>
      </c>
      <c r="N44">
        <f t="shared" si="0"/>
        <v>627.93000000000006</v>
      </c>
      <c r="O44" s="112">
        <f t="shared" si="1"/>
        <v>-4.0000000000190994E-3</v>
      </c>
      <c r="P44">
        <v>434.92722943640211</v>
      </c>
      <c r="Q44">
        <v>78.999496759192908</v>
      </c>
      <c r="R44">
        <v>0</v>
      </c>
      <c r="S44">
        <v>0</v>
      </c>
      <c r="T44">
        <v>113.99927380440495</v>
      </c>
      <c r="U44" s="114">
        <f t="shared" si="2"/>
        <v>627.92600000000004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627.92600000000004</v>
      </c>
      <c r="E45">
        <f>BAWANA!AQ45</f>
        <v>0</v>
      </c>
      <c r="F45">
        <f t="shared" si="4"/>
        <v>704</v>
      </c>
      <c r="G45">
        <f t="shared" si="5"/>
        <v>627.92600000000004</v>
      </c>
      <c r="H45" s="112"/>
      <c r="I45">
        <f>BRPL_EOD!AM45+BRPL_EOD!AN45</f>
        <v>434.93</v>
      </c>
      <c r="J45">
        <f>BYPL_EOD!AM45+BYPL_EOD!AN45</f>
        <v>79</v>
      </c>
      <c r="K45">
        <f>MES_EOD!AM45+MES_EOD!AN45</f>
        <v>0</v>
      </c>
      <c r="L45">
        <f>NDMC_EOD!AM45+NDMC_EOD!AN45</f>
        <v>0</v>
      </c>
      <c r="M45">
        <f>TPDDL_EOD!AM45+TPDDL_EOD!AN45</f>
        <v>114</v>
      </c>
      <c r="N45">
        <f t="shared" si="0"/>
        <v>627.93000000000006</v>
      </c>
      <c r="O45" s="112">
        <f t="shared" si="1"/>
        <v>-4.0000000000190994E-3</v>
      </c>
      <c r="P45">
        <v>434.92722943640211</v>
      </c>
      <c r="Q45">
        <v>78.999496759192908</v>
      </c>
      <c r="R45">
        <v>0</v>
      </c>
      <c r="S45">
        <v>0</v>
      </c>
      <c r="T45">
        <v>113.99927380440495</v>
      </c>
      <c r="U45" s="114">
        <f t="shared" si="2"/>
        <v>627.92600000000004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627.92600000000004</v>
      </c>
      <c r="E46">
        <f>BAWANA!AQ46</f>
        <v>0</v>
      </c>
      <c r="F46">
        <f t="shared" si="4"/>
        <v>704</v>
      </c>
      <c r="G46">
        <f t="shared" si="5"/>
        <v>627.92600000000004</v>
      </c>
      <c r="H46" s="112"/>
      <c r="I46">
        <f>BRPL_EOD!AM46+BRPL_EOD!AN46</f>
        <v>434.93</v>
      </c>
      <c r="J46">
        <f>BYPL_EOD!AM46+BYPL_EOD!AN46</f>
        <v>79</v>
      </c>
      <c r="K46">
        <f>MES_EOD!AM46+MES_EOD!AN46</f>
        <v>0</v>
      </c>
      <c r="L46">
        <f>NDMC_EOD!AM46+NDMC_EOD!AN46</f>
        <v>0</v>
      </c>
      <c r="M46">
        <f>TPDDL_EOD!AM46+TPDDL_EOD!AN46</f>
        <v>114</v>
      </c>
      <c r="N46">
        <f t="shared" si="0"/>
        <v>627.93000000000006</v>
      </c>
      <c r="O46" s="112">
        <f t="shared" si="1"/>
        <v>-4.0000000000190994E-3</v>
      </c>
      <c r="P46">
        <v>434.92722943640211</v>
      </c>
      <c r="Q46">
        <v>78.999496759192908</v>
      </c>
      <c r="R46">
        <v>0</v>
      </c>
      <c r="S46">
        <v>0</v>
      </c>
      <c r="T46">
        <v>113.99927380440495</v>
      </c>
      <c r="U46" s="114">
        <f t="shared" si="2"/>
        <v>627.92600000000004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627.92600000000004</v>
      </c>
      <c r="E47">
        <f>BAWANA!AQ47</f>
        <v>0</v>
      </c>
      <c r="F47">
        <f t="shared" si="4"/>
        <v>704</v>
      </c>
      <c r="G47">
        <f t="shared" si="5"/>
        <v>627.92600000000004</v>
      </c>
      <c r="H47" s="112"/>
      <c r="I47">
        <f>BRPL_EOD!AM47+BRPL_EOD!AN47</f>
        <v>434.93</v>
      </c>
      <c r="J47">
        <f>BYPL_EOD!AM47+BYPL_EOD!AN47</f>
        <v>79</v>
      </c>
      <c r="K47">
        <f>MES_EOD!AM47+MES_EOD!AN47</f>
        <v>0</v>
      </c>
      <c r="L47">
        <f>NDMC_EOD!AM47+NDMC_EOD!AN47</f>
        <v>0</v>
      </c>
      <c r="M47">
        <f>TPDDL_EOD!AM47+TPDDL_EOD!AN47</f>
        <v>114</v>
      </c>
      <c r="N47">
        <f t="shared" si="0"/>
        <v>627.93000000000006</v>
      </c>
      <c r="O47" s="112">
        <f t="shared" si="1"/>
        <v>-4.0000000000190994E-3</v>
      </c>
      <c r="P47">
        <v>434.92722943640211</v>
      </c>
      <c r="Q47">
        <v>78.999496759192908</v>
      </c>
      <c r="R47">
        <v>0</v>
      </c>
      <c r="S47">
        <v>0</v>
      </c>
      <c r="T47">
        <v>113.99927380440495</v>
      </c>
      <c r="U47" s="114">
        <f t="shared" si="2"/>
        <v>627.92600000000004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627.92600000000004</v>
      </c>
      <c r="E48">
        <f>BAWANA!AQ48</f>
        <v>0</v>
      </c>
      <c r="F48">
        <f t="shared" si="4"/>
        <v>704</v>
      </c>
      <c r="G48">
        <f t="shared" si="5"/>
        <v>627.92600000000004</v>
      </c>
      <c r="H48" s="112"/>
      <c r="I48">
        <f>BRPL_EOD!AM48+BRPL_EOD!AN48</f>
        <v>434.93</v>
      </c>
      <c r="J48">
        <f>BYPL_EOD!AM48+BYPL_EOD!AN48</f>
        <v>79</v>
      </c>
      <c r="K48">
        <f>MES_EOD!AM48+MES_EOD!AN48</f>
        <v>0</v>
      </c>
      <c r="L48">
        <f>NDMC_EOD!AM48+NDMC_EOD!AN48</f>
        <v>0</v>
      </c>
      <c r="M48">
        <f>TPDDL_EOD!AM48+TPDDL_EOD!AN48</f>
        <v>114</v>
      </c>
      <c r="N48">
        <f t="shared" si="0"/>
        <v>627.93000000000006</v>
      </c>
      <c r="O48" s="112">
        <f t="shared" si="1"/>
        <v>-4.0000000000190994E-3</v>
      </c>
      <c r="P48">
        <v>434.92722943640211</v>
      </c>
      <c r="Q48">
        <v>78.999496759192908</v>
      </c>
      <c r="R48">
        <v>0</v>
      </c>
      <c r="S48">
        <v>0</v>
      </c>
      <c r="T48">
        <v>113.99927380440495</v>
      </c>
      <c r="U48" s="114">
        <f t="shared" si="2"/>
        <v>627.92600000000004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627.92600000000004</v>
      </c>
      <c r="E49">
        <f>BAWANA!AQ49</f>
        <v>0</v>
      </c>
      <c r="F49">
        <f t="shared" si="4"/>
        <v>704</v>
      </c>
      <c r="G49">
        <f t="shared" si="5"/>
        <v>627.92600000000004</v>
      </c>
      <c r="H49" s="112"/>
      <c r="I49">
        <f>BRPL_EOD!AM49+BRPL_EOD!AN49</f>
        <v>434.93</v>
      </c>
      <c r="J49">
        <f>BYPL_EOD!AM49+BYPL_EOD!AN49</f>
        <v>79</v>
      </c>
      <c r="K49">
        <f>MES_EOD!AM49+MES_EOD!AN49</f>
        <v>0</v>
      </c>
      <c r="L49">
        <f>NDMC_EOD!AM49+NDMC_EOD!AN49</f>
        <v>0</v>
      </c>
      <c r="M49">
        <f>TPDDL_EOD!AM49+TPDDL_EOD!AN49</f>
        <v>114</v>
      </c>
      <c r="N49">
        <f t="shared" si="0"/>
        <v>627.93000000000006</v>
      </c>
      <c r="O49" s="112">
        <f t="shared" si="1"/>
        <v>-4.0000000000190994E-3</v>
      </c>
      <c r="P49">
        <v>434.92722943640211</v>
      </c>
      <c r="Q49">
        <v>78.999496759192908</v>
      </c>
      <c r="R49">
        <v>0</v>
      </c>
      <c r="S49">
        <v>0</v>
      </c>
      <c r="T49">
        <v>113.99927380440495</v>
      </c>
      <c r="U49" s="114">
        <f t="shared" si="2"/>
        <v>627.92600000000004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627.92600000000004</v>
      </c>
      <c r="E50">
        <f>BAWANA!AQ50</f>
        <v>0</v>
      </c>
      <c r="F50">
        <f t="shared" si="4"/>
        <v>704</v>
      </c>
      <c r="G50">
        <f t="shared" si="5"/>
        <v>627.92600000000004</v>
      </c>
      <c r="H50" s="112"/>
      <c r="I50">
        <f>BRPL_EOD!AM50+BRPL_EOD!AN50</f>
        <v>434.93</v>
      </c>
      <c r="J50">
        <f>BYPL_EOD!AM50+BYPL_EOD!AN50</f>
        <v>79</v>
      </c>
      <c r="K50">
        <f>MES_EOD!AM50+MES_EOD!AN50</f>
        <v>0</v>
      </c>
      <c r="L50">
        <f>NDMC_EOD!AM50+NDMC_EOD!AN50</f>
        <v>0</v>
      </c>
      <c r="M50">
        <f>TPDDL_EOD!AM50+TPDDL_EOD!AN50</f>
        <v>114</v>
      </c>
      <c r="N50">
        <f t="shared" si="0"/>
        <v>627.93000000000006</v>
      </c>
      <c r="O50" s="112">
        <f t="shared" si="1"/>
        <v>-4.0000000000190994E-3</v>
      </c>
      <c r="P50">
        <v>434.92722943640211</v>
      </c>
      <c r="Q50">
        <v>78.999496759192908</v>
      </c>
      <c r="R50">
        <v>0</v>
      </c>
      <c r="S50">
        <v>0</v>
      </c>
      <c r="T50">
        <v>113.99927380440495</v>
      </c>
      <c r="U50" s="114">
        <f t="shared" si="2"/>
        <v>627.92600000000004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621.70100000000002</v>
      </c>
      <c r="E51">
        <f>BAWANA!AQ51</f>
        <v>0</v>
      </c>
      <c r="F51">
        <f t="shared" si="4"/>
        <v>688</v>
      </c>
      <c r="G51">
        <f t="shared" si="5"/>
        <v>621.70100000000002</v>
      </c>
      <c r="H51" s="112"/>
      <c r="I51">
        <f>BRPL_EOD!AM51+BRPL_EOD!AN51</f>
        <v>428.7</v>
      </c>
      <c r="J51">
        <f>BYPL_EOD!AM51+BYPL_EOD!AN51</f>
        <v>79</v>
      </c>
      <c r="K51">
        <f>MES_EOD!AM51+MES_EOD!AN51</f>
        <v>0</v>
      </c>
      <c r="L51">
        <f>NDMC_EOD!AM51+NDMC_EOD!AN51</f>
        <v>0</v>
      </c>
      <c r="M51">
        <f>TPDDL_EOD!AM51+TPDDL_EOD!AN51</f>
        <v>114</v>
      </c>
      <c r="N51">
        <f t="shared" si="0"/>
        <v>621.70000000000005</v>
      </c>
      <c r="O51" s="112">
        <f t="shared" si="1"/>
        <v>9.9999999997635314E-4</v>
      </c>
      <c r="P51">
        <v>428.7</v>
      </c>
      <c r="Q51">
        <v>79.00035707863799</v>
      </c>
      <c r="R51">
        <v>4.7494546302125556E-5</v>
      </c>
      <c r="S51">
        <v>1.9039571968148793E-4</v>
      </c>
      <c r="T51">
        <v>114.00040503109599</v>
      </c>
      <c r="U51" s="114">
        <f t="shared" si="2"/>
        <v>621.70100000000002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621.70100000000002</v>
      </c>
      <c r="E52">
        <f>BAWANA!AQ52</f>
        <v>0</v>
      </c>
      <c r="F52">
        <f t="shared" si="4"/>
        <v>688</v>
      </c>
      <c r="G52">
        <f t="shared" si="5"/>
        <v>621.70100000000002</v>
      </c>
      <c r="H52" s="112"/>
      <c r="I52">
        <f>BRPL_EOD!AM52+BRPL_EOD!AN52</f>
        <v>428.7</v>
      </c>
      <c r="J52">
        <f>BYPL_EOD!AM52+BYPL_EOD!AN52</f>
        <v>79</v>
      </c>
      <c r="K52">
        <f>MES_EOD!AM52+MES_EOD!AN52</f>
        <v>0</v>
      </c>
      <c r="L52">
        <f>NDMC_EOD!AM52+NDMC_EOD!AN52</f>
        <v>0</v>
      </c>
      <c r="M52">
        <f>TPDDL_EOD!AM52+TPDDL_EOD!AN52</f>
        <v>114</v>
      </c>
      <c r="N52">
        <f t="shared" si="0"/>
        <v>621.70000000000005</v>
      </c>
      <c r="O52" s="112">
        <f t="shared" si="1"/>
        <v>9.9999999997635314E-4</v>
      </c>
      <c r="P52">
        <v>428.7</v>
      </c>
      <c r="Q52">
        <v>79.00035707863799</v>
      </c>
      <c r="R52">
        <v>4.7494546302125556E-5</v>
      </c>
      <c r="S52">
        <v>1.9039571968148793E-4</v>
      </c>
      <c r="T52">
        <v>114.00040503109599</v>
      </c>
      <c r="U52" s="114">
        <f t="shared" si="2"/>
        <v>621.70100000000002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621.70100000000002</v>
      </c>
      <c r="E53">
        <f>BAWANA!AQ53</f>
        <v>0</v>
      </c>
      <c r="F53">
        <f t="shared" si="4"/>
        <v>688</v>
      </c>
      <c r="G53">
        <f t="shared" si="5"/>
        <v>621.70100000000002</v>
      </c>
      <c r="H53" s="112"/>
      <c r="I53">
        <f>BRPL_EOD!AM53+BRPL_EOD!AN53</f>
        <v>428.7</v>
      </c>
      <c r="J53">
        <f>BYPL_EOD!AM53+BYPL_EOD!AN53</f>
        <v>79</v>
      </c>
      <c r="K53">
        <f>MES_EOD!AM53+MES_EOD!AN53</f>
        <v>0</v>
      </c>
      <c r="L53">
        <f>NDMC_EOD!AM53+NDMC_EOD!AN53</f>
        <v>0</v>
      </c>
      <c r="M53">
        <f>TPDDL_EOD!AM53+TPDDL_EOD!AN53</f>
        <v>114</v>
      </c>
      <c r="N53">
        <f t="shared" si="0"/>
        <v>621.70000000000005</v>
      </c>
      <c r="O53" s="112">
        <f t="shared" si="1"/>
        <v>9.9999999997635314E-4</v>
      </c>
      <c r="P53">
        <v>428.7</v>
      </c>
      <c r="Q53">
        <v>79.00035707863799</v>
      </c>
      <c r="R53">
        <v>4.7494546302125556E-5</v>
      </c>
      <c r="S53">
        <v>1.9039571968148793E-4</v>
      </c>
      <c r="T53">
        <v>114.00040503109599</v>
      </c>
      <c r="U53" s="114">
        <f t="shared" si="2"/>
        <v>621.70100000000002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621.70100000000002</v>
      </c>
      <c r="E54">
        <f>BAWANA!AQ54</f>
        <v>0</v>
      </c>
      <c r="F54">
        <f t="shared" si="4"/>
        <v>688</v>
      </c>
      <c r="G54">
        <f t="shared" si="5"/>
        <v>621.70100000000002</v>
      </c>
      <c r="H54" s="112"/>
      <c r="I54">
        <f>BRPL_EOD!AM54+BRPL_EOD!AN54</f>
        <v>428.7</v>
      </c>
      <c r="J54">
        <f>BYPL_EOD!AM54+BYPL_EOD!AN54</f>
        <v>79</v>
      </c>
      <c r="K54">
        <f>MES_EOD!AM54+MES_EOD!AN54</f>
        <v>0</v>
      </c>
      <c r="L54">
        <f>NDMC_EOD!AM54+NDMC_EOD!AN54</f>
        <v>0</v>
      </c>
      <c r="M54">
        <f>TPDDL_EOD!AM54+TPDDL_EOD!AN54</f>
        <v>114</v>
      </c>
      <c r="N54">
        <f t="shared" si="0"/>
        <v>621.70000000000005</v>
      </c>
      <c r="O54" s="112">
        <f t="shared" si="1"/>
        <v>9.9999999997635314E-4</v>
      </c>
      <c r="P54">
        <v>428.7</v>
      </c>
      <c r="Q54">
        <v>79.00035707863799</v>
      </c>
      <c r="R54">
        <v>4.7494546302125556E-5</v>
      </c>
      <c r="S54">
        <v>1.9039571968148793E-4</v>
      </c>
      <c r="T54">
        <v>114.00040503109599</v>
      </c>
      <c r="U54" s="114">
        <f t="shared" si="2"/>
        <v>621.70100000000002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621.70100000000002</v>
      </c>
      <c r="E55">
        <f>BAWANA!AQ55</f>
        <v>0</v>
      </c>
      <c r="F55">
        <f t="shared" si="4"/>
        <v>688</v>
      </c>
      <c r="G55">
        <f t="shared" si="5"/>
        <v>621.70100000000002</v>
      </c>
      <c r="H55" s="112"/>
      <c r="I55">
        <f>BRPL_EOD!AM55+BRPL_EOD!AN55</f>
        <v>428.7</v>
      </c>
      <c r="J55">
        <f>BYPL_EOD!AM55+BYPL_EOD!AN55</f>
        <v>79</v>
      </c>
      <c r="K55">
        <f>MES_EOD!AM55+MES_EOD!AN55</f>
        <v>0</v>
      </c>
      <c r="L55">
        <f>NDMC_EOD!AM55+NDMC_EOD!AN55</f>
        <v>0</v>
      </c>
      <c r="M55">
        <f>TPDDL_EOD!AM55+TPDDL_EOD!AN55</f>
        <v>114</v>
      </c>
      <c r="N55">
        <f t="shared" si="0"/>
        <v>621.70000000000005</v>
      </c>
      <c r="O55" s="112">
        <f t="shared" si="1"/>
        <v>9.9999999997635314E-4</v>
      </c>
      <c r="P55">
        <v>428.7</v>
      </c>
      <c r="Q55">
        <v>79.00035707863799</v>
      </c>
      <c r="R55">
        <v>4.7494546302125556E-5</v>
      </c>
      <c r="S55">
        <v>1.9039571968148793E-4</v>
      </c>
      <c r="T55">
        <v>114.00040503109599</v>
      </c>
      <c r="U55" s="114">
        <f t="shared" si="2"/>
        <v>621.70100000000002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621.70100000000002</v>
      </c>
      <c r="E56">
        <f>BAWANA!AQ56</f>
        <v>0</v>
      </c>
      <c r="F56">
        <f t="shared" si="4"/>
        <v>688</v>
      </c>
      <c r="G56">
        <f t="shared" si="5"/>
        <v>621.70100000000002</v>
      </c>
      <c r="H56" s="112"/>
      <c r="I56">
        <f>BRPL_EOD!AM56+BRPL_EOD!AN56</f>
        <v>428.7</v>
      </c>
      <c r="J56">
        <f>BYPL_EOD!AM56+BYPL_EOD!AN56</f>
        <v>79</v>
      </c>
      <c r="K56">
        <f>MES_EOD!AM56+MES_EOD!AN56</f>
        <v>0</v>
      </c>
      <c r="L56">
        <f>NDMC_EOD!AM56+NDMC_EOD!AN56</f>
        <v>0</v>
      </c>
      <c r="M56">
        <f>TPDDL_EOD!AM56+TPDDL_EOD!AN56</f>
        <v>114</v>
      </c>
      <c r="N56">
        <f t="shared" si="0"/>
        <v>621.70000000000005</v>
      </c>
      <c r="O56" s="112">
        <f t="shared" si="1"/>
        <v>9.9999999997635314E-4</v>
      </c>
      <c r="P56">
        <v>428.7</v>
      </c>
      <c r="Q56">
        <v>79.00035707863799</v>
      </c>
      <c r="R56">
        <v>4.7494546302125556E-5</v>
      </c>
      <c r="S56">
        <v>1.9039571968148793E-4</v>
      </c>
      <c r="T56">
        <v>114.00040503109599</v>
      </c>
      <c r="U56" s="114">
        <f t="shared" si="2"/>
        <v>621.70100000000002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621.70100000000002</v>
      </c>
      <c r="E57">
        <f>BAWANA!AQ57</f>
        <v>0</v>
      </c>
      <c r="F57">
        <f t="shared" si="4"/>
        <v>688</v>
      </c>
      <c r="G57">
        <f t="shared" si="5"/>
        <v>621.70100000000002</v>
      </c>
      <c r="H57" s="112"/>
      <c r="I57">
        <f>BRPL_EOD!AM57+BRPL_EOD!AN57</f>
        <v>428.7</v>
      </c>
      <c r="J57">
        <f>BYPL_EOD!AM57+BYPL_EOD!AN57</f>
        <v>79</v>
      </c>
      <c r="K57">
        <f>MES_EOD!AM57+MES_EOD!AN57</f>
        <v>0</v>
      </c>
      <c r="L57">
        <f>NDMC_EOD!AM57+NDMC_EOD!AN57</f>
        <v>0</v>
      </c>
      <c r="M57">
        <f>TPDDL_EOD!AM57+TPDDL_EOD!AN57</f>
        <v>114</v>
      </c>
      <c r="N57">
        <f t="shared" si="0"/>
        <v>621.70000000000005</v>
      </c>
      <c r="O57" s="112">
        <f t="shared" si="1"/>
        <v>9.9999999997635314E-4</v>
      </c>
      <c r="P57">
        <v>428.7</v>
      </c>
      <c r="Q57">
        <v>79.00035707863799</v>
      </c>
      <c r="R57">
        <v>4.7494546302125556E-5</v>
      </c>
      <c r="S57">
        <v>1.9039571968148793E-4</v>
      </c>
      <c r="T57">
        <v>114.00040503109599</v>
      </c>
      <c r="U57" s="114">
        <f t="shared" si="2"/>
        <v>621.70100000000002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621.70100000000002</v>
      </c>
      <c r="E58">
        <f>BAWANA!AQ58</f>
        <v>0</v>
      </c>
      <c r="F58">
        <f t="shared" si="4"/>
        <v>688</v>
      </c>
      <c r="G58">
        <f t="shared" si="5"/>
        <v>621.70100000000002</v>
      </c>
      <c r="H58" s="112"/>
      <c r="I58">
        <f>BRPL_EOD!AM58+BRPL_EOD!AN58</f>
        <v>428.7</v>
      </c>
      <c r="J58">
        <f>BYPL_EOD!AM58+BYPL_EOD!AN58</f>
        <v>79</v>
      </c>
      <c r="K58">
        <f>MES_EOD!AM58+MES_EOD!AN58</f>
        <v>0</v>
      </c>
      <c r="L58">
        <f>NDMC_EOD!AM58+NDMC_EOD!AN58</f>
        <v>0</v>
      </c>
      <c r="M58">
        <f>TPDDL_EOD!AM58+TPDDL_EOD!AN58</f>
        <v>114</v>
      </c>
      <c r="N58">
        <f t="shared" si="0"/>
        <v>621.70000000000005</v>
      </c>
      <c r="O58" s="112">
        <f t="shared" si="1"/>
        <v>9.9999999997635314E-4</v>
      </c>
      <c r="P58">
        <v>428.7</v>
      </c>
      <c r="Q58">
        <v>79.00035707863799</v>
      </c>
      <c r="R58">
        <v>4.7494546302125556E-5</v>
      </c>
      <c r="S58">
        <v>1.9039571968148793E-4</v>
      </c>
      <c r="T58">
        <v>114.00040503109599</v>
      </c>
      <c r="U58" s="114">
        <f t="shared" si="2"/>
        <v>621.70100000000002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621.70100000000002</v>
      </c>
      <c r="E59">
        <f>BAWANA!AQ59</f>
        <v>0</v>
      </c>
      <c r="F59">
        <f t="shared" si="4"/>
        <v>688</v>
      </c>
      <c r="G59">
        <f t="shared" si="5"/>
        <v>621.70100000000002</v>
      </c>
      <c r="H59" s="112"/>
      <c r="I59">
        <f>BRPL_EOD!AM59+BRPL_EOD!AN59</f>
        <v>428.7</v>
      </c>
      <c r="J59">
        <f>BYPL_EOD!AM59+BYPL_EOD!AN59</f>
        <v>79</v>
      </c>
      <c r="K59">
        <f>MES_EOD!AM59+MES_EOD!AN59</f>
        <v>0</v>
      </c>
      <c r="L59">
        <f>NDMC_EOD!AM59+NDMC_EOD!AN59</f>
        <v>0</v>
      </c>
      <c r="M59">
        <f>TPDDL_EOD!AM59+TPDDL_EOD!AN59</f>
        <v>114</v>
      </c>
      <c r="N59">
        <f t="shared" si="0"/>
        <v>621.70000000000005</v>
      </c>
      <c r="O59" s="112">
        <f t="shared" si="1"/>
        <v>9.9999999997635314E-4</v>
      </c>
      <c r="P59">
        <v>428.7</v>
      </c>
      <c r="Q59">
        <v>79.00035707863799</v>
      </c>
      <c r="R59">
        <v>4.7494546302125556E-5</v>
      </c>
      <c r="S59">
        <v>1.9039571968148793E-4</v>
      </c>
      <c r="T59">
        <v>114.00040503109599</v>
      </c>
      <c r="U59" s="114">
        <f t="shared" si="2"/>
        <v>621.70100000000002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621.70100000000002</v>
      </c>
      <c r="E60">
        <f>BAWANA!AQ60</f>
        <v>0</v>
      </c>
      <c r="F60">
        <f t="shared" si="4"/>
        <v>688</v>
      </c>
      <c r="G60">
        <f t="shared" si="5"/>
        <v>621.70100000000002</v>
      </c>
      <c r="H60" s="112"/>
      <c r="I60">
        <f>BRPL_EOD!AM60+BRPL_EOD!AN60</f>
        <v>428.7</v>
      </c>
      <c r="J60">
        <f>BYPL_EOD!AM60+BYPL_EOD!AN60</f>
        <v>79</v>
      </c>
      <c r="K60">
        <f>MES_EOD!AM60+MES_EOD!AN60</f>
        <v>0</v>
      </c>
      <c r="L60">
        <f>NDMC_EOD!AM60+NDMC_EOD!AN60</f>
        <v>0</v>
      </c>
      <c r="M60">
        <f>TPDDL_EOD!AM60+TPDDL_EOD!AN60</f>
        <v>114</v>
      </c>
      <c r="N60">
        <f t="shared" si="0"/>
        <v>621.70000000000005</v>
      </c>
      <c r="O60" s="112">
        <f t="shared" si="1"/>
        <v>9.9999999997635314E-4</v>
      </c>
      <c r="P60">
        <v>428.7</v>
      </c>
      <c r="Q60">
        <v>79.00035707863799</v>
      </c>
      <c r="R60">
        <v>4.7494546302125556E-5</v>
      </c>
      <c r="S60">
        <v>1.9039571968148793E-4</v>
      </c>
      <c r="T60">
        <v>114.00040503109599</v>
      </c>
      <c r="U60" s="114">
        <f t="shared" si="2"/>
        <v>621.70100000000002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621.70100000000002</v>
      </c>
      <c r="E61">
        <f>BAWANA!AQ61</f>
        <v>0</v>
      </c>
      <c r="F61">
        <f t="shared" si="4"/>
        <v>688</v>
      </c>
      <c r="G61">
        <f t="shared" si="5"/>
        <v>621.70100000000002</v>
      </c>
      <c r="H61" s="112"/>
      <c r="I61">
        <f>BRPL_EOD!AM61+BRPL_EOD!AN61</f>
        <v>428.7</v>
      </c>
      <c r="J61">
        <f>BYPL_EOD!AM61+BYPL_EOD!AN61</f>
        <v>79</v>
      </c>
      <c r="K61">
        <f>MES_EOD!AM61+MES_EOD!AN61</f>
        <v>0</v>
      </c>
      <c r="L61">
        <f>NDMC_EOD!AM61+NDMC_EOD!AN61</f>
        <v>0</v>
      </c>
      <c r="M61">
        <f>TPDDL_EOD!AM61+TPDDL_EOD!AN61</f>
        <v>114</v>
      </c>
      <c r="N61">
        <f t="shared" si="0"/>
        <v>621.70000000000005</v>
      </c>
      <c r="O61" s="112">
        <f t="shared" si="1"/>
        <v>9.9999999997635314E-4</v>
      </c>
      <c r="P61">
        <v>428.7</v>
      </c>
      <c r="Q61">
        <v>79.00035707863799</v>
      </c>
      <c r="R61">
        <v>4.7494546302125556E-5</v>
      </c>
      <c r="S61">
        <v>1.9039571968148793E-4</v>
      </c>
      <c r="T61">
        <v>114.00040503109599</v>
      </c>
      <c r="U61" s="114">
        <f t="shared" si="2"/>
        <v>621.70100000000002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621.70100000000002</v>
      </c>
      <c r="E62">
        <f>BAWANA!AQ62</f>
        <v>0</v>
      </c>
      <c r="F62">
        <f t="shared" si="4"/>
        <v>688</v>
      </c>
      <c r="G62">
        <f t="shared" si="5"/>
        <v>621.70100000000002</v>
      </c>
      <c r="H62" s="112"/>
      <c r="I62">
        <f>BRPL_EOD!AM62+BRPL_EOD!AN62</f>
        <v>428.7</v>
      </c>
      <c r="J62">
        <f>BYPL_EOD!AM62+BYPL_EOD!AN62</f>
        <v>79</v>
      </c>
      <c r="K62">
        <f>MES_EOD!AM62+MES_EOD!AN62</f>
        <v>0</v>
      </c>
      <c r="L62">
        <f>NDMC_EOD!AM62+NDMC_EOD!AN62</f>
        <v>0</v>
      </c>
      <c r="M62">
        <f>TPDDL_EOD!AM62+TPDDL_EOD!AN62</f>
        <v>114</v>
      </c>
      <c r="N62">
        <f t="shared" si="0"/>
        <v>621.70000000000005</v>
      </c>
      <c r="O62" s="112">
        <f t="shared" si="1"/>
        <v>9.9999999997635314E-4</v>
      </c>
      <c r="P62">
        <v>428.7</v>
      </c>
      <c r="Q62">
        <v>79.00035707863799</v>
      </c>
      <c r="R62">
        <v>4.7494546302125556E-5</v>
      </c>
      <c r="S62">
        <v>1.9039571968148793E-4</v>
      </c>
      <c r="T62">
        <v>114.00040503109599</v>
      </c>
      <c r="U62" s="114">
        <f t="shared" si="2"/>
        <v>621.70100000000002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621.70100000000002</v>
      </c>
      <c r="E63">
        <f>BAWANA!AQ63</f>
        <v>0</v>
      </c>
      <c r="F63">
        <f t="shared" si="4"/>
        <v>688</v>
      </c>
      <c r="G63">
        <f t="shared" si="5"/>
        <v>621.70100000000002</v>
      </c>
      <c r="H63" s="112"/>
      <c r="I63">
        <f>BRPL_EOD!AM63+BRPL_EOD!AN63</f>
        <v>428.7</v>
      </c>
      <c r="J63">
        <f>BYPL_EOD!AM63+BYPL_EOD!AN63</f>
        <v>79</v>
      </c>
      <c r="K63">
        <f>MES_EOD!AM63+MES_EOD!AN63</f>
        <v>0</v>
      </c>
      <c r="L63">
        <f>NDMC_EOD!AM63+NDMC_EOD!AN63</f>
        <v>0</v>
      </c>
      <c r="M63">
        <f>TPDDL_EOD!AM63+TPDDL_EOD!AN63</f>
        <v>114</v>
      </c>
      <c r="N63">
        <f t="shared" si="0"/>
        <v>621.70000000000005</v>
      </c>
      <c r="O63" s="112">
        <f t="shared" si="1"/>
        <v>9.9999999997635314E-4</v>
      </c>
      <c r="P63">
        <v>428.7</v>
      </c>
      <c r="Q63">
        <v>79.00035707863799</v>
      </c>
      <c r="R63">
        <v>4.7494546302125556E-5</v>
      </c>
      <c r="S63">
        <v>1.9039571968148793E-4</v>
      </c>
      <c r="T63">
        <v>114.00040503109599</v>
      </c>
      <c r="U63" s="114">
        <f t="shared" si="2"/>
        <v>621.70100000000002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621.70100000000002</v>
      </c>
      <c r="E64">
        <f>BAWANA!AQ64</f>
        <v>0</v>
      </c>
      <c r="F64">
        <f t="shared" si="4"/>
        <v>688</v>
      </c>
      <c r="G64">
        <f t="shared" si="5"/>
        <v>621.70100000000002</v>
      </c>
      <c r="H64" s="112"/>
      <c r="I64">
        <f>BRPL_EOD!AM64+BRPL_EOD!AN64</f>
        <v>428.7</v>
      </c>
      <c r="J64">
        <f>BYPL_EOD!AM64+BYPL_EOD!AN64</f>
        <v>79</v>
      </c>
      <c r="K64">
        <f>MES_EOD!AM64+MES_EOD!AN64</f>
        <v>0</v>
      </c>
      <c r="L64">
        <f>NDMC_EOD!AM64+NDMC_EOD!AN64</f>
        <v>0</v>
      </c>
      <c r="M64">
        <f>TPDDL_EOD!AM64+TPDDL_EOD!AN64</f>
        <v>114</v>
      </c>
      <c r="N64">
        <f t="shared" si="0"/>
        <v>621.70000000000005</v>
      </c>
      <c r="O64" s="112">
        <f t="shared" si="1"/>
        <v>9.9999999997635314E-4</v>
      </c>
      <c r="P64">
        <v>428.7</v>
      </c>
      <c r="Q64">
        <v>79.00035707863799</v>
      </c>
      <c r="R64">
        <v>4.7494546302125556E-5</v>
      </c>
      <c r="S64">
        <v>1.9039571968148793E-4</v>
      </c>
      <c r="T64">
        <v>114.00040503109599</v>
      </c>
      <c r="U64" s="114">
        <f t="shared" si="2"/>
        <v>621.70100000000002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621.70100000000002</v>
      </c>
      <c r="E65">
        <f>BAWANA!AQ65</f>
        <v>0</v>
      </c>
      <c r="F65">
        <f t="shared" si="4"/>
        <v>688</v>
      </c>
      <c r="G65">
        <f t="shared" si="5"/>
        <v>621.70100000000002</v>
      </c>
      <c r="H65" s="112"/>
      <c r="I65">
        <f>BRPL_EOD!AM65+BRPL_EOD!AN65</f>
        <v>428.7</v>
      </c>
      <c r="J65">
        <f>BYPL_EOD!AM65+BYPL_EOD!AN65</f>
        <v>79</v>
      </c>
      <c r="K65">
        <f>MES_EOD!AM65+MES_EOD!AN65</f>
        <v>0</v>
      </c>
      <c r="L65">
        <f>NDMC_EOD!AM65+NDMC_EOD!AN65</f>
        <v>0</v>
      </c>
      <c r="M65">
        <f>TPDDL_EOD!AM65+TPDDL_EOD!AN65</f>
        <v>114</v>
      </c>
      <c r="N65">
        <f t="shared" si="0"/>
        <v>621.70000000000005</v>
      </c>
      <c r="O65" s="112">
        <f t="shared" si="1"/>
        <v>9.9999999997635314E-4</v>
      </c>
      <c r="P65">
        <v>428.7</v>
      </c>
      <c r="Q65">
        <v>79.00035707863799</v>
      </c>
      <c r="R65">
        <v>4.7494546302125556E-5</v>
      </c>
      <c r="S65">
        <v>1.9039571968148793E-4</v>
      </c>
      <c r="T65">
        <v>114.00040503109599</v>
      </c>
      <c r="U65" s="114">
        <f t="shared" si="2"/>
        <v>621.70100000000002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621.70100000000002</v>
      </c>
      <c r="E66">
        <f>BAWANA!AQ66</f>
        <v>0</v>
      </c>
      <c r="F66">
        <f t="shared" si="4"/>
        <v>688</v>
      </c>
      <c r="G66">
        <f t="shared" si="5"/>
        <v>621.70100000000002</v>
      </c>
      <c r="H66" s="112"/>
      <c r="I66">
        <f>BRPL_EOD!AM66+BRPL_EOD!AN66</f>
        <v>428.7</v>
      </c>
      <c r="J66">
        <f>BYPL_EOD!AM66+BYPL_EOD!AN66</f>
        <v>79</v>
      </c>
      <c r="K66">
        <f>MES_EOD!AM66+MES_EOD!AN66</f>
        <v>0</v>
      </c>
      <c r="L66">
        <f>NDMC_EOD!AM66+NDMC_EOD!AN66</f>
        <v>0</v>
      </c>
      <c r="M66">
        <f>TPDDL_EOD!AM66+TPDDL_EOD!AN66</f>
        <v>114</v>
      </c>
      <c r="N66">
        <f t="shared" si="0"/>
        <v>621.70000000000005</v>
      </c>
      <c r="O66" s="112">
        <f t="shared" si="1"/>
        <v>9.9999999997635314E-4</v>
      </c>
      <c r="P66">
        <v>428.7</v>
      </c>
      <c r="Q66">
        <v>79.00035707863799</v>
      </c>
      <c r="R66">
        <v>4.7494546302125556E-5</v>
      </c>
      <c r="S66">
        <v>1.9039571968148793E-4</v>
      </c>
      <c r="T66">
        <v>114.00040503109599</v>
      </c>
      <c r="U66" s="114">
        <f t="shared" si="2"/>
        <v>621.70100000000002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621.70100000000002</v>
      </c>
      <c r="E67">
        <f>BAWANA!AQ67</f>
        <v>0</v>
      </c>
      <c r="F67">
        <f t="shared" si="4"/>
        <v>688</v>
      </c>
      <c r="G67">
        <f t="shared" si="5"/>
        <v>621.70100000000002</v>
      </c>
      <c r="H67" s="112"/>
      <c r="I67">
        <f>BRPL_EOD!AM67+BRPL_EOD!AN67</f>
        <v>428.7</v>
      </c>
      <c r="J67">
        <f>BYPL_EOD!AM67+BYPL_EOD!AN67</f>
        <v>79</v>
      </c>
      <c r="K67">
        <f>MES_EOD!AM67+MES_EOD!AN67</f>
        <v>0</v>
      </c>
      <c r="L67">
        <f>NDMC_EOD!AM67+NDMC_EOD!AN67</f>
        <v>0</v>
      </c>
      <c r="M67">
        <f>TPDDL_EOD!AM67+TPDDL_EOD!AN67</f>
        <v>114</v>
      </c>
      <c r="N67">
        <f t="shared" ref="N67:N98" si="7">SUM(I67:M67)</f>
        <v>621.70000000000005</v>
      </c>
      <c r="O67" s="112">
        <f t="shared" ref="O67:O98" si="8">G67-N67</f>
        <v>9.9999999997635314E-4</v>
      </c>
      <c r="P67">
        <v>428.7</v>
      </c>
      <c r="Q67">
        <v>79.00035707863799</v>
      </c>
      <c r="R67">
        <v>4.7494546302125556E-5</v>
      </c>
      <c r="S67">
        <v>1.9039571968148793E-4</v>
      </c>
      <c r="T67">
        <v>114.00040503109599</v>
      </c>
      <c r="U67" s="114">
        <f t="shared" ref="U67:U98" si="9">SUM(P67:T67)</f>
        <v>621.70100000000002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621.70100000000002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621.70100000000002</v>
      </c>
      <c r="H68" s="112"/>
      <c r="I68">
        <f>BRPL_EOD!AM68+BRPL_EOD!AN68</f>
        <v>428.7</v>
      </c>
      <c r="J68">
        <f>BYPL_EOD!AM68+BYPL_EOD!AN68</f>
        <v>79</v>
      </c>
      <c r="K68">
        <f>MES_EOD!AM68+MES_EOD!AN68</f>
        <v>0</v>
      </c>
      <c r="L68">
        <f>NDMC_EOD!AM68+NDMC_EOD!AN68</f>
        <v>0</v>
      </c>
      <c r="M68">
        <f>TPDDL_EOD!AM68+TPDDL_EOD!AN68</f>
        <v>114</v>
      </c>
      <c r="N68">
        <f t="shared" si="7"/>
        <v>621.70000000000005</v>
      </c>
      <c r="O68" s="112">
        <f t="shared" si="8"/>
        <v>9.9999999997635314E-4</v>
      </c>
      <c r="P68">
        <v>428.7</v>
      </c>
      <c r="Q68">
        <v>79.00035707863799</v>
      </c>
      <c r="R68">
        <v>4.7494546302125556E-5</v>
      </c>
      <c r="S68">
        <v>1.9039571968148793E-4</v>
      </c>
      <c r="T68">
        <v>114.00040503109599</v>
      </c>
      <c r="U68" s="114">
        <f t="shared" si="9"/>
        <v>621.70100000000002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621.70100000000002</v>
      </c>
      <c r="E69">
        <f>BAWANA!AQ69</f>
        <v>0</v>
      </c>
      <c r="F69">
        <f t="shared" si="11"/>
        <v>688</v>
      </c>
      <c r="G69">
        <f t="shared" si="12"/>
        <v>621.70100000000002</v>
      </c>
      <c r="H69" s="112"/>
      <c r="I69">
        <f>BRPL_EOD!AM69+BRPL_EOD!AN69</f>
        <v>428.7</v>
      </c>
      <c r="J69">
        <f>BYPL_EOD!AM69+BYPL_EOD!AN69</f>
        <v>79</v>
      </c>
      <c r="K69">
        <f>MES_EOD!AM69+MES_EOD!AN69</f>
        <v>0</v>
      </c>
      <c r="L69">
        <f>NDMC_EOD!AM69+NDMC_EOD!AN69</f>
        <v>0</v>
      </c>
      <c r="M69">
        <f>TPDDL_EOD!AM69+TPDDL_EOD!AN69</f>
        <v>114</v>
      </c>
      <c r="N69">
        <f t="shared" si="7"/>
        <v>621.70000000000005</v>
      </c>
      <c r="O69" s="112">
        <f t="shared" si="8"/>
        <v>9.9999999997635314E-4</v>
      </c>
      <c r="P69">
        <v>428.7</v>
      </c>
      <c r="Q69">
        <v>79.00035707863799</v>
      </c>
      <c r="R69">
        <v>4.7494546302125556E-5</v>
      </c>
      <c r="S69">
        <v>1.9039571968148793E-4</v>
      </c>
      <c r="T69">
        <v>114.00040503109599</v>
      </c>
      <c r="U69" s="114">
        <f t="shared" si="9"/>
        <v>621.70100000000002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621.70100000000002</v>
      </c>
      <c r="E70">
        <f>BAWANA!AQ70</f>
        <v>0</v>
      </c>
      <c r="F70">
        <f t="shared" si="11"/>
        <v>688</v>
      </c>
      <c r="G70">
        <f t="shared" si="12"/>
        <v>621.70100000000002</v>
      </c>
      <c r="H70" s="112"/>
      <c r="I70">
        <f>BRPL_EOD!AM70+BRPL_EOD!AN70</f>
        <v>428.7</v>
      </c>
      <c r="J70">
        <f>BYPL_EOD!AM70+BYPL_EOD!AN70</f>
        <v>79</v>
      </c>
      <c r="K70">
        <f>MES_EOD!AM70+MES_EOD!AN70</f>
        <v>0</v>
      </c>
      <c r="L70">
        <f>NDMC_EOD!AM70+NDMC_EOD!AN70</f>
        <v>0</v>
      </c>
      <c r="M70">
        <f>TPDDL_EOD!AM70+TPDDL_EOD!AN70</f>
        <v>114</v>
      </c>
      <c r="N70">
        <f t="shared" si="7"/>
        <v>621.70000000000005</v>
      </c>
      <c r="O70" s="112">
        <f t="shared" si="8"/>
        <v>9.9999999997635314E-4</v>
      </c>
      <c r="P70">
        <v>428.7</v>
      </c>
      <c r="Q70">
        <v>79.00035707863799</v>
      </c>
      <c r="R70">
        <v>4.7494546302125556E-5</v>
      </c>
      <c r="S70">
        <v>1.9039571968148793E-4</v>
      </c>
      <c r="T70">
        <v>114.00040503109599</v>
      </c>
      <c r="U70" s="114">
        <f t="shared" si="9"/>
        <v>621.70100000000002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621.70100000000002</v>
      </c>
      <c r="E71">
        <f>BAWANA!AQ71</f>
        <v>0</v>
      </c>
      <c r="F71">
        <f t="shared" si="11"/>
        <v>688</v>
      </c>
      <c r="G71">
        <f t="shared" si="12"/>
        <v>621.70100000000002</v>
      </c>
      <c r="H71" s="112"/>
      <c r="I71">
        <f>BRPL_EOD!AM71+BRPL_EOD!AN71</f>
        <v>428.7</v>
      </c>
      <c r="J71">
        <f>BYPL_EOD!AM71+BYPL_EOD!AN71</f>
        <v>79</v>
      </c>
      <c r="K71">
        <f>MES_EOD!AM71+MES_EOD!AN71</f>
        <v>0</v>
      </c>
      <c r="L71">
        <f>NDMC_EOD!AM71+NDMC_EOD!AN71</f>
        <v>0</v>
      </c>
      <c r="M71">
        <f>TPDDL_EOD!AM71+TPDDL_EOD!AN71</f>
        <v>114</v>
      </c>
      <c r="N71">
        <f t="shared" si="7"/>
        <v>621.70000000000005</v>
      </c>
      <c r="O71" s="112">
        <f t="shared" si="8"/>
        <v>9.9999999997635314E-4</v>
      </c>
      <c r="P71">
        <v>428.7</v>
      </c>
      <c r="Q71">
        <v>79.00035707863799</v>
      </c>
      <c r="R71">
        <v>4.7494546302125556E-5</v>
      </c>
      <c r="S71">
        <v>1.9039571968148793E-4</v>
      </c>
      <c r="T71">
        <v>114.00040503109599</v>
      </c>
      <c r="U71" s="114">
        <f t="shared" si="9"/>
        <v>621.70100000000002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621.70100000000002</v>
      </c>
      <c r="E72">
        <f>BAWANA!AQ72</f>
        <v>0</v>
      </c>
      <c r="F72">
        <f t="shared" si="11"/>
        <v>688</v>
      </c>
      <c r="G72">
        <f t="shared" si="12"/>
        <v>621.70100000000002</v>
      </c>
      <c r="H72" s="112"/>
      <c r="I72">
        <f>BRPL_EOD!AM72+BRPL_EOD!AN72</f>
        <v>428.7</v>
      </c>
      <c r="J72">
        <f>BYPL_EOD!AM72+BYPL_EOD!AN72</f>
        <v>79</v>
      </c>
      <c r="K72">
        <f>MES_EOD!AM72+MES_EOD!AN72</f>
        <v>0</v>
      </c>
      <c r="L72">
        <f>NDMC_EOD!AM72+NDMC_EOD!AN72</f>
        <v>0</v>
      </c>
      <c r="M72">
        <f>TPDDL_EOD!AM72+TPDDL_EOD!AN72</f>
        <v>114</v>
      </c>
      <c r="N72">
        <f t="shared" si="7"/>
        <v>621.70000000000005</v>
      </c>
      <c r="O72" s="112">
        <f t="shared" si="8"/>
        <v>9.9999999997635314E-4</v>
      </c>
      <c r="P72">
        <v>428.7</v>
      </c>
      <c r="Q72">
        <v>79.00035707863799</v>
      </c>
      <c r="R72">
        <v>4.7494546302125556E-5</v>
      </c>
      <c r="S72">
        <v>1.9039571968148793E-4</v>
      </c>
      <c r="T72">
        <v>114.00040503109599</v>
      </c>
      <c r="U72" s="114">
        <f t="shared" si="9"/>
        <v>621.70100000000002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621.70100000000002</v>
      </c>
      <c r="E73">
        <f>BAWANA!AQ73</f>
        <v>0</v>
      </c>
      <c r="F73">
        <f t="shared" si="11"/>
        <v>688</v>
      </c>
      <c r="G73">
        <f t="shared" si="12"/>
        <v>621.70100000000002</v>
      </c>
      <c r="H73" s="112"/>
      <c r="I73">
        <f>BRPL_EOD!AM73+BRPL_EOD!AN73</f>
        <v>428.7</v>
      </c>
      <c r="J73">
        <f>BYPL_EOD!AM73+BYPL_EOD!AN73</f>
        <v>79</v>
      </c>
      <c r="K73">
        <f>MES_EOD!AM73+MES_EOD!AN73</f>
        <v>0</v>
      </c>
      <c r="L73">
        <f>NDMC_EOD!AM73+NDMC_EOD!AN73</f>
        <v>0</v>
      </c>
      <c r="M73">
        <f>TPDDL_EOD!AM73+TPDDL_EOD!AN73</f>
        <v>114</v>
      </c>
      <c r="N73">
        <f t="shared" si="7"/>
        <v>621.70000000000005</v>
      </c>
      <c r="O73" s="112">
        <f t="shared" si="8"/>
        <v>9.9999999997635314E-4</v>
      </c>
      <c r="P73">
        <v>428.7</v>
      </c>
      <c r="Q73">
        <v>79.00035707863799</v>
      </c>
      <c r="R73">
        <v>4.7494546302125556E-5</v>
      </c>
      <c r="S73">
        <v>1.9039571968148793E-4</v>
      </c>
      <c r="T73">
        <v>114.00040503109599</v>
      </c>
      <c r="U73" s="114">
        <f t="shared" si="9"/>
        <v>621.70100000000002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621.70100000000002</v>
      </c>
      <c r="E74">
        <f>BAWANA!AQ74</f>
        <v>0</v>
      </c>
      <c r="F74">
        <f t="shared" si="11"/>
        <v>688</v>
      </c>
      <c r="G74">
        <f t="shared" si="12"/>
        <v>621.70100000000002</v>
      </c>
      <c r="H74" s="112"/>
      <c r="I74">
        <f>BRPL_EOD!AM74+BRPL_EOD!AN74</f>
        <v>428.7</v>
      </c>
      <c r="J74">
        <f>BYPL_EOD!AM74+BYPL_EOD!AN74</f>
        <v>79</v>
      </c>
      <c r="K74">
        <f>MES_EOD!AM74+MES_EOD!AN74</f>
        <v>0</v>
      </c>
      <c r="L74">
        <f>NDMC_EOD!AM74+NDMC_EOD!AN74</f>
        <v>0</v>
      </c>
      <c r="M74">
        <f>TPDDL_EOD!AM74+TPDDL_EOD!AN74</f>
        <v>114</v>
      </c>
      <c r="N74">
        <f t="shared" si="7"/>
        <v>621.70000000000005</v>
      </c>
      <c r="O74" s="112">
        <f t="shared" si="8"/>
        <v>9.9999999997635314E-4</v>
      </c>
      <c r="P74">
        <v>428.7</v>
      </c>
      <c r="Q74">
        <v>79.00035707863799</v>
      </c>
      <c r="R74">
        <v>4.7494546302125556E-5</v>
      </c>
      <c r="S74">
        <v>1.9039571968148793E-4</v>
      </c>
      <c r="T74">
        <v>114.00040503109599</v>
      </c>
      <c r="U74" s="114">
        <f t="shared" si="9"/>
        <v>621.70100000000002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631.03899999999999</v>
      </c>
      <c r="E75">
        <f>BAWANA!AQ75</f>
        <v>0</v>
      </c>
      <c r="F75">
        <f t="shared" si="11"/>
        <v>712</v>
      </c>
      <c r="G75">
        <f t="shared" si="12"/>
        <v>631.03899999999999</v>
      </c>
      <c r="H75" s="112"/>
      <c r="I75">
        <f>BRPL_EOD!AM75+BRPL_EOD!AN75</f>
        <v>438.04</v>
      </c>
      <c r="J75">
        <f>BYPL_EOD!AM75+BYPL_EOD!AN75</f>
        <v>79</v>
      </c>
      <c r="K75">
        <f>MES_EOD!AM75+MES_EOD!AN75</f>
        <v>0</v>
      </c>
      <c r="L75">
        <f>NDMC_EOD!AM75+NDMC_EOD!AN75</f>
        <v>0</v>
      </c>
      <c r="M75">
        <f>TPDDL_EOD!AM75+TPDDL_EOD!AN75</f>
        <v>114</v>
      </c>
      <c r="N75">
        <f t="shared" si="7"/>
        <v>631.04</v>
      </c>
      <c r="O75" s="112">
        <f t="shared" si="8"/>
        <v>-9.9999999997635314E-4</v>
      </c>
      <c r="P75">
        <v>438.03930584432055</v>
      </c>
      <c r="Q75">
        <v>78.999874809837735</v>
      </c>
      <c r="R75">
        <v>0</v>
      </c>
      <c r="S75">
        <v>0</v>
      </c>
      <c r="T75">
        <v>113.99981934584179</v>
      </c>
      <c r="U75" s="114">
        <f t="shared" si="9"/>
        <v>631.03899999999999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631.03899999999999</v>
      </c>
      <c r="E76">
        <f>BAWANA!AQ76</f>
        <v>0</v>
      </c>
      <c r="F76">
        <f t="shared" si="11"/>
        <v>712</v>
      </c>
      <c r="G76">
        <f t="shared" si="12"/>
        <v>631.03899999999999</v>
      </c>
      <c r="H76" s="112"/>
      <c r="I76">
        <f>BRPL_EOD!AM76+BRPL_EOD!AN76</f>
        <v>438.04</v>
      </c>
      <c r="J76">
        <f>BYPL_EOD!AM76+BYPL_EOD!AN76</f>
        <v>79</v>
      </c>
      <c r="K76">
        <f>MES_EOD!AM76+MES_EOD!AN76</f>
        <v>0</v>
      </c>
      <c r="L76">
        <f>NDMC_EOD!AM76+NDMC_EOD!AN76</f>
        <v>0</v>
      </c>
      <c r="M76">
        <f>TPDDL_EOD!AM76+TPDDL_EOD!AN76</f>
        <v>114</v>
      </c>
      <c r="N76">
        <f t="shared" si="7"/>
        <v>631.04</v>
      </c>
      <c r="O76" s="112">
        <f t="shared" si="8"/>
        <v>-9.9999999997635314E-4</v>
      </c>
      <c r="P76">
        <v>438.03930584432055</v>
      </c>
      <c r="Q76">
        <v>78.999874809837735</v>
      </c>
      <c r="R76">
        <v>0</v>
      </c>
      <c r="S76">
        <v>0</v>
      </c>
      <c r="T76">
        <v>113.99981934584179</v>
      </c>
      <c r="U76" s="114">
        <f t="shared" si="9"/>
        <v>631.03899999999999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631.03899999999999</v>
      </c>
      <c r="E77">
        <f>BAWANA!AQ77</f>
        <v>0</v>
      </c>
      <c r="F77">
        <f t="shared" si="11"/>
        <v>712</v>
      </c>
      <c r="G77">
        <f t="shared" si="12"/>
        <v>631.03899999999999</v>
      </c>
      <c r="H77" s="112"/>
      <c r="I77">
        <f>BRPL_EOD!AM77+BRPL_EOD!AN77</f>
        <v>438.04</v>
      </c>
      <c r="J77">
        <f>BYPL_EOD!AM77+BYPL_EOD!AN77</f>
        <v>79</v>
      </c>
      <c r="K77">
        <f>MES_EOD!AM77+MES_EOD!AN77</f>
        <v>0</v>
      </c>
      <c r="L77">
        <f>NDMC_EOD!AM77+NDMC_EOD!AN77</f>
        <v>0</v>
      </c>
      <c r="M77">
        <f>TPDDL_EOD!AM77+TPDDL_EOD!AN77</f>
        <v>114</v>
      </c>
      <c r="N77">
        <f t="shared" si="7"/>
        <v>631.04</v>
      </c>
      <c r="O77" s="112">
        <f t="shared" si="8"/>
        <v>-9.9999999997635314E-4</v>
      </c>
      <c r="P77">
        <v>438.03930584432055</v>
      </c>
      <c r="Q77">
        <v>78.999874809837735</v>
      </c>
      <c r="R77">
        <v>0</v>
      </c>
      <c r="S77">
        <v>0</v>
      </c>
      <c r="T77">
        <v>113.99981934584179</v>
      </c>
      <c r="U77" s="114">
        <f t="shared" si="9"/>
        <v>631.03899999999999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631.03899999999999</v>
      </c>
      <c r="E78">
        <f>BAWANA!AQ78</f>
        <v>0</v>
      </c>
      <c r="F78">
        <f t="shared" si="11"/>
        <v>712</v>
      </c>
      <c r="G78">
        <f t="shared" si="12"/>
        <v>631.03899999999999</v>
      </c>
      <c r="H78" s="112"/>
      <c r="I78">
        <f>BRPL_EOD!AM78+BRPL_EOD!AN78</f>
        <v>438.04</v>
      </c>
      <c r="J78">
        <f>BYPL_EOD!AM78+BYPL_EOD!AN78</f>
        <v>79</v>
      </c>
      <c r="K78">
        <f>MES_EOD!AM78+MES_EOD!AN78</f>
        <v>0</v>
      </c>
      <c r="L78">
        <f>NDMC_EOD!AM78+NDMC_EOD!AN78</f>
        <v>0</v>
      </c>
      <c r="M78">
        <f>TPDDL_EOD!AM78+TPDDL_EOD!AN78</f>
        <v>114</v>
      </c>
      <c r="N78">
        <f t="shared" si="7"/>
        <v>631.04</v>
      </c>
      <c r="O78" s="112">
        <f t="shared" si="8"/>
        <v>-9.9999999997635314E-4</v>
      </c>
      <c r="P78">
        <v>438.03930584432055</v>
      </c>
      <c r="Q78">
        <v>78.999874809837735</v>
      </c>
      <c r="R78">
        <v>0</v>
      </c>
      <c r="S78">
        <v>0</v>
      </c>
      <c r="T78">
        <v>113.99981934584179</v>
      </c>
      <c r="U78" s="114">
        <f t="shared" si="9"/>
        <v>631.03899999999999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631.03899999999999</v>
      </c>
      <c r="E79">
        <f>BAWANA!AQ79</f>
        <v>0</v>
      </c>
      <c r="F79">
        <f t="shared" si="11"/>
        <v>712</v>
      </c>
      <c r="G79">
        <f t="shared" si="12"/>
        <v>631.03899999999999</v>
      </c>
      <c r="H79" s="112"/>
      <c r="I79">
        <f>BRPL_EOD!AM79+BRPL_EOD!AN79</f>
        <v>438.04</v>
      </c>
      <c r="J79">
        <f>BYPL_EOD!AM79+BYPL_EOD!AN79</f>
        <v>79</v>
      </c>
      <c r="K79">
        <f>MES_EOD!AM79+MES_EOD!AN79</f>
        <v>0</v>
      </c>
      <c r="L79">
        <f>NDMC_EOD!AM79+NDMC_EOD!AN79</f>
        <v>0</v>
      </c>
      <c r="M79">
        <f>TPDDL_EOD!AM79+TPDDL_EOD!AN79</f>
        <v>114</v>
      </c>
      <c r="N79">
        <f t="shared" si="7"/>
        <v>631.04</v>
      </c>
      <c r="O79" s="112">
        <f t="shared" si="8"/>
        <v>-9.9999999997635314E-4</v>
      </c>
      <c r="P79">
        <v>438.03930584432055</v>
      </c>
      <c r="Q79">
        <v>78.999874809837735</v>
      </c>
      <c r="R79">
        <v>0</v>
      </c>
      <c r="S79">
        <v>0</v>
      </c>
      <c r="T79">
        <v>113.99981934584179</v>
      </c>
      <c r="U79" s="114">
        <f t="shared" si="9"/>
        <v>631.03899999999999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631.03899999999999</v>
      </c>
      <c r="E80">
        <f>BAWANA!AQ80</f>
        <v>0</v>
      </c>
      <c r="F80">
        <f t="shared" si="11"/>
        <v>712</v>
      </c>
      <c r="G80">
        <f t="shared" si="12"/>
        <v>631.03899999999999</v>
      </c>
      <c r="H80" s="112"/>
      <c r="I80">
        <f>BRPL_EOD!AM80+BRPL_EOD!AN80</f>
        <v>438.04</v>
      </c>
      <c r="J80">
        <f>BYPL_EOD!AM80+BYPL_EOD!AN80</f>
        <v>79</v>
      </c>
      <c r="K80">
        <f>MES_EOD!AM80+MES_EOD!AN80</f>
        <v>0</v>
      </c>
      <c r="L80">
        <f>NDMC_EOD!AM80+NDMC_EOD!AN80</f>
        <v>0</v>
      </c>
      <c r="M80">
        <f>TPDDL_EOD!AM80+TPDDL_EOD!AN80</f>
        <v>114</v>
      </c>
      <c r="N80">
        <f t="shared" si="7"/>
        <v>631.04</v>
      </c>
      <c r="O80" s="112">
        <f t="shared" si="8"/>
        <v>-9.9999999997635314E-4</v>
      </c>
      <c r="P80">
        <v>438.03930584432055</v>
      </c>
      <c r="Q80">
        <v>78.999874809837735</v>
      </c>
      <c r="R80">
        <v>0</v>
      </c>
      <c r="S80">
        <v>0</v>
      </c>
      <c r="T80">
        <v>113.99981934584179</v>
      </c>
      <c r="U80" s="114">
        <f t="shared" si="9"/>
        <v>631.03899999999999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631.03899999999999</v>
      </c>
      <c r="E81">
        <f>BAWANA!AQ81</f>
        <v>0</v>
      </c>
      <c r="F81">
        <f t="shared" si="11"/>
        <v>712</v>
      </c>
      <c r="G81">
        <f t="shared" si="12"/>
        <v>631.03899999999999</v>
      </c>
      <c r="H81" s="112"/>
      <c r="I81">
        <f>BRPL_EOD!AM81+BRPL_EOD!AN81</f>
        <v>438.04</v>
      </c>
      <c r="J81">
        <f>BYPL_EOD!AM81+BYPL_EOD!AN81</f>
        <v>79</v>
      </c>
      <c r="K81">
        <f>MES_EOD!AM81+MES_EOD!AN81</f>
        <v>0</v>
      </c>
      <c r="L81">
        <f>NDMC_EOD!AM81+NDMC_EOD!AN81</f>
        <v>0</v>
      </c>
      <c r="M81">
        <f>TPDDL_EOD!AM81+TPDDL_EOD!AN81</f>
        <v>114</v>
      </c>
      <c r="N81">
        <f t="shared" si="7"/>
        <v>631.04</v>
      </c>
      <c r="O81" s="112">
        <f t="shared" si="8"/>
        <v>-9.9999999997635314E-4</v>
      </c>
      <c r="P81">
        <v>438.03930584432055</v>
      </c>
      <c r="Q81">
        <v>78.999874809837735</v>
      </c>
      <c r="R81">
        <v>0</v>
      </c>
      <c r="S81">
        <v>0</v>
      </c>
      <c r="T81">
        <v>113.99981934584179</v>
      </c>
      <c r="U81" s="114">
        <f t="shared" si="9"/>
        <v>631.03899999999999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631.03899999999999</v>
      </c>
      <c r="E82">
        <f>BAWANA!AQ82</f>
        <v>0</v>
      </c>
      <c r="F82">
        <f t="shared" si="11"/>
        <v>712</v>
      </c>
      <c r="G82">
        <f t="shared" si="12"/>
        <v>631.03899999999999</v>
      </c>
      <c r="H82" s="112"/>
      <c r="I82">
        <f>BRPL_EOD!AM82+BRPL_EOD!AN82</f>
        <v>438.04</v>
      </c>
      <c r="J82">
        <f>BYPL_EOD!AM82+BYPL_EOD!AN82</f>
        <v>79</v>
      </c>
      <c r="K82">
        <f>MES_EOD!AM82+MES_EOD!AN82</f>
        <v>0</v>
      </c>
      <c r="L82">
        <f>NDMC_EOD!AM82+NDMC_EOD!AN82</f>
        <v>0</v>
      </c>
      <c r="M82">
        <f>TPDDL_EOD!AM82+TPDDL_EOD!AN82</f>
        <v>114</v>
      </c>
      <c r="N82">
        <f t="shared" si="7"/>
        <v>631.04</v>
      </c>
      <c r="O82" s="112">
        <f t="shared" si="8"/>
        <v>-9.9999999997635314E-4</v>
      </c>
      <c r="P82">
        <v>438.03930584432055</v>
      </c>
      <c r="Q82">
        <v>78.999874809837735</v>
      </c>
      <c r="R82">
        <v>0</v>
      </c>
      <c r="S82">
        <v>0</v>
      </c>
      <c r="T82">
        <v>113.99981934584179</v>
      </c>
      <c r="U82" s="114">
        <f t="shared" si="9"/>
        <v>631.03899999999999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631.03899999999999</v>
      </c>
      <c r="E83">
        <f>BAWANA!AQ83</f>
        <v>0</v>
      </c>
      <c r="F83">
        <f t="shared" si="11"/>
        <v>712</v>
      </c>
      <c r="G83">
        <f t="shared" si="12"/>
        <v>631.03899999999999</v>
      </c>
      <c r="H83" s="112"/>
      <c r="I83">
        <f>BRPL_EOD!AM83+BRPL_EOD!AN83</f>
        <v>438.04</v>
      </c>
      <c r="J83">
        <f>BYPL_EOD!AM83+BYPL_EOD!AN83</f>
        <v>79</v>
      </c>
      <c r="K83">
        <f>MES_EOD!AM83+MES_EOD!AN83</f>
        <v>0</v>
      </c>
      <c r="L83">
        <f>NDMC_EOD!AM83+NDMC_EOD!AN83</f>
        <v>0</v>
      </c>
      <c r="M83">
        <f>TPDDL_EOD!AM83+TPDDL_EOD!AN83</f>
        <v>114</v>
      </c>
      <c r="N83">
        <f t="shared" si="7"/>
        <v>631.04</v>
      </c>
      <c r="O83" s="112">
        <f t="shared" si="8"/>
        <v>-9.9999999997635314E-4</v>
      </c>
      <c r="P83">
        <v>438.03930584432055</v>
      </c>
      <c r="Q83">
        <v>78.999874809837735</v>
      </c>
      <c r="R83">
        <v>0</v>
      </c>
      <c r="S83">
        <v>0</v>
      </c>
      <c r="T83">
        <v>113.99981934584179</v>
      </c>
      <c r="U83" s="114">
        <f t="shared" si="9"/>
        <v>631.03899999999999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631.03899999999999</v>
      </c>
      <c r="E84">
        <f>BAWANA!AQ84</f>
        <v>0</v>
      </c>
      <c r="F84">
        <f t="shared" si="11"/>
        <v>712</v>
      </c>
      <c r="G84">
        <f t="shared" si="12"/>
        <v>631.03899999999999</v>
      </c>
      <c r="H84" s="112"/>
      <c r="I84">
        <f>BRPL_EOD!AM84+BRPL_EOD!AN84</f>
        <v>438.04</v>
      </c>
      <c r="J84">
        <f>BYPL_EOD!AM84+BYPL_EOD!AN84</f>
        <v>79</v>
      </c>
      <c r="K84">
        <f>MES_EOD!AM84+MES_EOD!AN84</f>
        <v>0</v>
      </c>
      <c r="L84">
        <f>NDMC_EOD!AM84+NDMC_EOD!AN84</f>
        <v>0</v>
      </c>
      <c r="M84">
        <f>TPDDL_EOD!AM84+TPDDL_EOD!AN84</f>
        <v>114</v>
      </c>
      <c r="N84">
        <f t="shared" si="7"/>
        <v>631.04</v>
      </c>
      <c r="O84" s="112">
        <f t="shared" si="8"/>
        <v>-9.9999999997635314E-4</v>
      </c>
      <c r="P84">
        <v>438.03930584432055</v>
      </c>
      <c r="Q84">
        <v>78.999874809837735</v>
      </c>
      <c r="R84">
        <v>0</v>
      </c>
      <c r="S84">
        <v>0</v>
      </c>
      <c r="T84">
        <v>113.99981934584179</v>
      </c>
      <c r="U84" s="114">
        <f t="shared" si="9"/>
        <v>631.03899999999999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631.03899999999999</v>
      </c>
      <c r="E85">
        <f>BAWANA!AQ85</f>
        <v>0</v>
      </c>
      <c r="F85">
        <f t="shared" si="11"/>
        <v>712</v>
      </c>
      <c r="G85">
        <f t="shared" si="12"/>
        <v>631.03899999999999</v>
      </c>
      <c r="H85" s="112"/>
      <c r="I85">
        <f>BRPL_EOD!AM85+BRPL_EOD!AN85</f>
        <v>438.04</v>
      </c>
      <c r="J85">
        <f>BYPL_EOD!AM85+BYPL_EOD!AN85</f>
        <v>79</v>
      </c>
      <c r="K85">
        <f>MES_EOD!AM85+MES_EOD!AN85</f>
        <v>0</v>
      </c>
      <c r="L85">
        <f>NDMC_EOD!AM85+NDMC_EOD!AN85</f>
        <v>0</v>
      </c>
      <c r="M85">
        <f>TPDDL_EOD!AM85+TPDDL_EOD!AN85</f>
        <v>114</v>
      </c>
      <c r="N85">
        <f t="shared" si="7"/>
        <v>631.04</v>
      </c>
      <c r="O85" s="112">
        <f t="shared" si="8"/>
        <v>-9.9999999997635314E-4</v>
      </c>
      <c r="P85">
        <v>438.03930584432055</v>
      </c>
      <c r="Q85">
        <v>78.999874809837735</v>
      </c>
      <c r="R85">
        <v>0</v>
      </c>
      <c r="S85">
        <v>0</v>
      </c>
      <c r="T85">
        <v>113.99981934584179</v>
      </c>
      <c r="U85" s="114">
        <f t="shared" si="9"/>
        <v>631.03899999999999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631.03899999999999</v>
      </c>
      <c r="E86">
        <f>BAWANA!AQ86</f>
        <v>0</v>
      </c>
      <c r="F86">
        <f t="shared" si="11"/>
        <v>712</v>
      </c>
      <c r="G86">
        <f t="shared" si="12"/>
        <v>631.03899999999999</v>
      </c>
      <c r="H86" s="112"/>
      <c r="I86">
        <f>BRPL_EOD!AM86+BRPL_EOD!AN86</f>
        <v>438.04</v>
      </c>
      <c r="J86">
        <f>BYPL_EOD!AM86+BYPL_EOD!AN86</f>
        <v>79</v>
      </c>
      <c r="K86">
        <f>MES_EOD!AM86+MES_EOD!AN86</f>
        <v>0</v>
      </c>
      <c r="L86">
        <f>NDMC_EOD!AM86+NDMC_EOD!AN86</f>
        <v>0</v>
      </c>
      <c r="M86">
        <f>TPDDL_EOD!AM86+TPDDL_EOD!AN86</f>
        <v>114</v>
      </c>
      <c r="N86">
        <f t="shared" si="7"/>
        <v>631.04</v>
      </c>
      <c r="O86" s="112">
        <f t="shared" si="8"/>
        <v>-9.9999999997635314E-4</v>
      </c>
      <c r="P86">
        <v>438.03930584432055</v>
      </c>
      <c r="Q86">
        <v>78.999874809837735</v>
      </c>
      <c r="R86">
        <v>0</v>
      </c>
      <c r="S86">
        <v>0</v>
      </c>
      <c r="T86">
        <v>113.99981934584179</v>
      </c>
      <c r="U86" s="114">
        <f t="shared" si="9"/>
        <v>631.03899999999999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631.03899999999999</v>
      </c>
      <c r="E87">
        <f>BAWANA!AQ87</f>
        <v>0</v>
      </c>
      <c r="F87">
        <f t="shared" si="11"/>
        <v>712</v>
      </c>
      <c r="G87">
        <f t="shared" si="12"/>
        <v>631.03899999999999</v>
      </c>
      <c r="H87" s="112"/>
      <c r="I87">
        <f>BRPL_EOD!AM87+BRPL_EOD!AN87</f>
        <v>438.04</v>
      </c>
      <c r="J87">
        <f>BYPL_EOD!AM87+BYPL_EOD!AN87</f>
        <v>79</v>
      </c>
      <c r="K87">
        <f>MES_EOD!AM87+MES_EOD!AN87</f>
        <v>0</v>
      </c>
      <c r="L87">
        <f>NDMC_EOD!AM87+NDMC_EOD!AN87</f>
        <v>0</v>
      </c>
      <c r="M87">
        <f>TPDDL_EOD!AM87+TPDDL_EOD!AN87</f>
        <v>114</v>
      </c>
      <c r="N87">
        <f t="shared" si="7"/>
        <v>631.04</v>
      </c>
      <c r="O87" s="112">
        <f t="shared" si="8"/>
        <v>-9.9999999997635314E-4</v>
      </c>
      <c r="P87">
        <v>438.03930584432055</v>
      </c>
      <c r="Q87">
        <v>78.999874809837735</v>
      </c>
      <c r="R87">
        <v>0</v>
      </c>
      <c r="S87">
        <v>0</v>
      </c>
      <c r="T87">
        <v>113.99981934584179</v>
      </c>
      <c r="U87" s="114">
        <f t="shared" si="9"/>
        <v>631.03899999999999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631.03899999999999</v>
      </c>
      <c r="E88">
        <f>BAWANA!AQ88</f>
        <v>0</v>
      </c>
      <c r="F88">
        <f t="shared" si="11"/>
        <v>712</v>
      </c>
      <c r="G88">
        <f t="shared" si="12"/>
        <v>631.03899999999999</v>
      </c>
      <c r="H88" s="112"/>
      <c r="I88">
        <f>BRPL_EOD!AM88+BRPL_EOD!AN88</f>
        <v>438.04</v>
      </c>
      <c r="J88">
        <f>BYPL_EOD!AM88+BYPL_EOD!AN88</f>
        <v>79</v>
      </c>
      <c r="K88">
        <f>MES_EOD!AM88+MES_EOD!AN88</f>
        <v>0</v>
      </c>
      <c r="L88">
        <f>NDMC_EOD!AM88+NDMC_EOD!AN88</f>
        <v>0</v>
      </c>
      <c r="M88">
        <f>TPDDL_EOD!AM88+TPDDL_EOD!AN88</f>
        <v>114</v>
      </c>
      <c r="N88">
        <f t="shared" si="7"/>
        <v>631.04</v>
      </c>
      <c r="O88" s="112">
        <f t="shared" si="8"/>
        <v>-9.9999999997635314E-4</v>
      </c>
      <c r="P88">
        <v>438.03930584432055</v>
      </c>
      <c r="Q88">
        <v>78.999874809837735</v>
      </c>
      <c r="R88">
        <v>0</v>
      </c>
      <c r="S88">
        <v>0</v>
      </c>
      <c r="T88">
        <v>113.99981934584179</v>
      </c>
      <c r="U88" s="114">
        <f t="shared" si="9"/>
        <v>631.03899999999999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652.03899999999999</v>
      </c>
      <c r="E89">
        <f>BAWANA!AQ89</f>
        <v>0</v>
      </c>
      <c r="F89">
        <f t="shared" si="11"/>
        <v>712</v>
      </c>
      <c r="G89">
        <f t="shared" si="12"/>
        <v>652.03899999999999</v>
      </c>
      <c r="H89" s="112"/>
      <c r="I89">
        <f>BRPL_EOD!AM89+BRPL_EOD!AN89</f>
        <v>438.04</v>
      </c>
      <c r="J89">
        <f>BYPL_EOD!AM89+BYPL_EOD!AN89</f>
        <v>100</v>
      </c>
      <c r="K89">
        <f>MES_EOD!AM89+MES_EOD!AN89</f>
        <v>0</v>
      </c>
      <c r="L89">
        <f>NDMC_EOD!AM89+NDMC_EOD!AN89</f>
        <v>0</v>
      </c>
      <c r="M89">
        <f>TPDDL_EOD!AM89+TPDDL_EOD!AN89</f>
        <v>114</v>
      </c>
      <c r="N89">
        <f t="shared" si="7"/>
        <v>652.04</v>
      </c>
      <c r="O89" s="112">
        <f t="shared" si="8"/>
        <v>-9.9999999997635314E-4</v>
      </c>
      <c r="P89">
        <v>438.0393282007239</v>
      </c>
      <c r="Q89">
        <v>99.999846635175757</v>
      </c>
      <c r="R89">
        <v>0</v>
      </c>
      <c r="S89">
        <v>0</v>
      </c>
      <c r="T89">
        <v>113.99982516410037</v>
      </c>
      <c r="U89" s="114">
        <f t="shared" si="9"/>
        <v>652.03899999999999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677.03899999999999</v>
      </c>
      <c r="E90">
        <f>BAWANA!AQ90</f>
        <v>0</v>
      </c>
      <c r="F90">
        <f t="shared" si="11"/>
        <v>712</v>
      </c>
      <c r="G90">
        <f t="shared" si="12"/>
        <v>677.03899999999999</v>
      </c>
      <c r="H90" s="112"/>
      <c r="I90">
        <f>BRPL_EOD!AM90+BRPL_EOD!AN90</f>
        <v>438.04</v>
      </c>
      <c r="J90">
        <f>BYPL_EOD!AM90+BYPL_EOD!AN90</f>
        <v>125</v>
      </c>
      <c r="K90">
        <f>MES_EOD!AM90+MES_EOD!AN90</f>
        <v>0</v>
      </c>
      <c r="L90">
        <f>NDMC_EOD!AM90+NDMC_EOD!AN90</f>
        <v>0</v>
      </c>
      <c r="M90">
        <f>TPDDL_EOD!AM90+TPDDL_EOD!AN90</f>
        <v>114</v>
      </c>
      <c r="N90">
        <f t="shared" si="7"/>
        <v>677.04</v>
      </c>
      <c r="O90" s="112">
        <f t="shared" si="8"/>
        <v>-9.9999999997635314E-4</v>
      </c>
      <c r="P90">
        <v>438.03935300720786</v>
      </c>
      <c r="Q90">
        <v>124.99981537279925</v>
      </c>
      <c r="R90">
        <v>0</v>
      </c>
      <c r="S90">
        <v>0</v>
      </c>
      <c r="T90">
        <v>113.99983161999292</v>
      </c>
      <c r="U90" s="114">
        <f t="shared" si="9"/>
        <v>677.0390000000001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672.03899999999999</v>
      </c>
      <c r="E91">
        <f>BAWANA!AQ91</f>
        <v>0</v>
      </c>
      <c r="F91">
        <f t="shared" si="11"/>
        <v>712</v>
      </c>
      <c r="G91">
        <f t="shared" si="12"/>
        <v>672.03899999999999</v>
      </c>
      <c r="H91" s="112"/>
      <c r="I91">
        <f>BRPL_EOD!AM91+BRPL_EOD!AN91</f>
        <v>438.04</v>
      </c>
      <c r="J91">
        <f>BYPL_EOD!AM91+BYPL_EOD!AN91</f>
        <v>120</v>
      </c>
      <c r="K91">
        <f>MES_EOD!AM91+MES_EOD!AN91</f>
        <v>0</v>
      </c>
      <c r="L91">
        <f>NDMC_EOD!AM91+NDMC_EOD!AN91</f>
        <v>0</v>
      </c>
      <c r="M91">
        <f>TPDDL_EOD!AM91+TPDDL_EOD!AN91</f>
        <v>114</v>
      </c>
      <c r="N91">
        <f t="shared" si="7"/>
        <v>672.04</v>
      </c>
      <c r="O91" s="112">
        <f t="shared" si="8"/>
        <v>-9.9999999997635314E-4</v>
      </c>
      <c r="P91">
        <v>438.03934819355993</v>
      </c>
      <c r="Q91">
        <v>119.99982143920005</v>
      </c>
      <c r="R91">
        <v>0</v>
      </c>
      <c r="S91">
        <v>0</v>
      </c>
      <c r="T91">
        <v>113.99983036724005</v>
      </c>
      <c r="U91" s="114">
        <f t="shared" si="9"/>
        <v>672.03899999999999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692.03899999999999</v>
      </c>
      <c r="E92">
        <f>BAWANA!AQ92</f>
        <v>0</v>
      </c>
      <c r="F92">
        <f t="shared" si="11"/>
        <v>712</v>
      </c>
      <c r="G92">
        <f t="shared" si="12"/>
        <v>692.03899999999999</v>
      </c>
      <c r="H92" s="112"/>
      <c r="I92">
        <f>BRPL_EOD!AM92+BRPL_EOD!AN92</f>
        <v>438.04</v>
      </c>
      <c r="J92">
        <f>BYPL_EOD!AM92+BYPL_EOD!AN92</f>
        <v>140</v>
      </c>
      <c r="K92">
        <f>MES_EOD!AM92+MES_EOD!AN92</f>
        <v>0</v>
      </c>
      <c r="L92">
        <f>NDMC_EOD!AM92+NDMC_EOD!AN92</f>
        <v>0</v>
      </c>
      <c r="M92">
        <f>TPDDL_EOD!AM92+TPDDL_EOD!AN92</f>
        <v>114</v>
      </c>
      <c r="N92">
        <f t="shared" si="7"/>
        <v>692.04</v>
      </c>
      <c r="O92" s="112">
        <f t="shared" si="8"/>
        <v>-9.9999999997635314E-4</v>
      </c>
      <c r="P92">
        <v>438.03936703080751</v>
      </c>
      <c r="Q92">
        <v>139.99979769955493</v>
      </c>
      <c r="R92">
        <v>0</v>
      </c>
      <c r="S92">
        <v>0</v>
      </c>
      <c r="T92">
        <v>113.9998352696376</v>
      </c>
      <c r="U92" s="114">
        <f t="shared" si="9"/>
        <v>692.0390000000001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672.03899999999999</v>
      </c>
      <c r="E93">
        <f>BAWANA!AQ93</f>
        <v>0</v>
      </c>
      <c r="F93">
        <f t="shared" si="11"/>
        <v>712</v>
      </c>
      <c r="G93">
        <f t="shared" si="12"/>
        <v>672.03899999999999</v>
      </c>
      <c r="H93" s="112"/>
      <c r="I93">
        <f>BRPL_EOD!AM93+BRPL_EOD!AN93</f>
        <v>438.04</v>
      </c>
      <c r="J93">
        <f>BYPL_EOD!AM93+BYPL_EOD!AN93</f>
        <v>120</v>
      </c>
      <c r="K93">
        <f>MES_EOD!AM93+MES_EOD!AN93</f>
        <v>0</v>
      </c>
      <c r="L93">
        <f>NDMC_EOD!AM93+NDMC_EOD!AN93</f>
        <v>0</v>
      </c>
      <c r="M93">
        <f>TPDDL_EOD!AM93+TPDDL_EOD!AN93</f>
        <v>114</v>
      </c>
      <c r="N93">
        <f t="shared" si="7"/>
        <v>672.04</v>
      </c>
      <c r="O93" s="112">
        <f t="shared" si="8"/>
        <v>-9.9999999997635314E-4</v>
      </c>
      <c r="P93">
        <v>438.03934819355993</v>
      </c>
      <c r="Q93">
        <v>119.99982143920005</v>
      </c>
      <c r="R93">
        <v>0</v>
      </c>
      <c r="S93">
        <v>0</v>
      </c>
      <c r="T93">
        <v>113.99983036724005</v>
      </c>
      <c r="U93" s="114">
        <f t="shared" si="9"/>
        <v>672.03899999999999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672.03899999999999</v>
      </c>
      <c r="E94">
        <f>BAWANA!AQ94</f>
        <v>0</v>
      </c>
      <c r="F94">
        <f t="shared" si="11"/>
        <v>712</v>
      </c>
      <c r="G94">
        <f t="shared" si="12"/>
        <v>672.03899999999999</v>
      </c>
      <c r="H94" s="112"/>
      <c r="I94">
        <f>BRPL_EOD!AM94+BRPL_EOD!AN94</f>
        <v>438.04</v>
      </c>
      <c r="J94">
        <f>BYPL_EOD!AM94+BYPL_EOD!AN94</f>
        <v>120</v>
      </c>
      <c r="K94">
        <f>MES_EOD!AM94+MES_EOD!AN94</f>
        <v>0</v>
      </c>
      <c r="L94">
        <f>NDMC_EOD!AM94+NDMC_EOD!AN94</f>
        <v>0</v>
      </c>
      <c r="M94">
        <f>TPDDL_EOD!AM94+TPDDL_EOD!AN94</f>
        <v>114</v>
      </c>
      <c r="N94">
        <f t="shared" si="7"/>
        <v>672.04</v>
      </c>
      <c r="O94" s="112">
        <f t="shared" si="8"/>
        <v>-9.9999999997635314E-4</v>
      </c>
      <c r="P94">
        <v>438.03934819355993</v>
      </c>
      <c r="Q94">
        <v>119.99982143920005</v>
      </c>
      <c r="R94">
        <v>0</v>
      </c>
      <c r="S94">
        <v>0</v>
      </c>
      <c r="T94">
        <v>113.99983036724005</v>
      </c>
      <c r="U94" s="114">
        <f t="shared" si="9"/>
        <v>672.03899999999999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712.03899999999999</v>
      </c>
      <c r="E95">
        <f>BAWANA!AQ95</f>
        <v>0</v>
      </c>
      <c r="F95">
        <f t="shared" si="11"/>
        <v>712</v>
      </c>
      <c r="G95">
        <f t="shared" si="12"/>
        <v>712.03899999999999</v>
      </c>
      <c r="H95" s="112"/>
      <c r="I95">
        <f>BRPL_EOD!AM95+BRPL_EOD!AN95</f>
        <v>438.04</v>
      </c>
      <c r="J95">
        <f>BYPL_EOD!AM95+BYPL_EOD!AN95</f>
        <v>160</v>
      </c>
      <c r="K95">
        <f>MES_EOD!AM95+MES_EOD!AN95</f>
        <v>0</v>
      </c>
      <c r="L95">
        <f>NDMC_EOD!AM95+NDMC_EOD!AN95</f>
        <v>0</v>
      </c>
      <c r="M95">
        <f>TPDDL_EOD!AM95+TPDDL_EOD!AN95</f>
        <v>114</v>
      </c>
      <c r="N95">
        <f t="shared" si="7"/>
        <v>712.04</v>
      </c>
      <c r="O95" s="112">
        <f t="shared" si="8"/>
        <v>-9.9999999997635314E-4</v>
      </c>
      <c r="P95">
        <v>438.0393848098422</v>
      </c>
      <c r="Q95">
        <v>159.99977529352284</v>
      </c>
      <c r="R95">
        <v>0</v>
      </c>
      <c r="S95">
        <v>0</v>
      </c>
      <c r="T95">
        <v>113.99983989663502</v>
      </c>
      <c r="U95" s="114">
        <f t="shared" si="9"/>
        <v>712.03899999999999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712.03899999999999</v>
      </c>
      <c r="E96">
        <f>BAWANA!AQ96</f>
        <v>0</v>
      </c>
      <c r="F96">
        <f t="shared" si="11"/>
        <v>712</v>
      </c>
      <c r="G96">
        <f t="shared" si="12"/>
        <v>712.03899999999999</v>
      </c>
      <c r="H96" s="112"/>
      <c r="I96">
        <f>BRPL_EOD!AM96+BRPL_EOD!AN96</f>
        <v>438.04</v>
      </c>
      <c r="J96">
        <f>BYPL_EOD!AM96+BYPL_EOD!AN96</f>
        <v>160</v>
      </c>
      <c r="K96">
        <f>MES_EOD!AM96+MES_EOD!AN96</f>
        <v>0</v>
      </c>
      <c r="L96">
        <f>NDMC_EOD!AM96+NDMC_EOD!AN96</f>
        <v>0</v>
      </c>
      <c r="M96">
        <f>TPDDL_EOD!AM96+TPDDL_EOD!AN96</f>
        <v>114</v>
      </c>
      <c r="N96">
        <f t="shared" si="7"/>
        <v>712.04</v>
      </c>
      <c r="O96" s="112">
        <f t="shared" si="8"/>
        <v>-9.9999999997635314E-4</v>
      </c>
      <c r="P96">
        <v>438.0393848098422</v>
      </c>
      <c r="Q96">
        <v>159.99977529352284</v>
      </c>
      <c r="R96">
        <v>0</v>
      </c>
      <c r="S96">
        <v>0</v>
      </c>
      <c r="T96">
        <v>113.99983989663502</v>
      </c>
      <c r="U96" s="114">
        <f t="shared" si="9"/>
        <v>712.03899999999999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712.03899999999999</v>
      </c>
      <c r="E97">
        <f>BAWANA!AQ97</f>
        <v>0</v>
      </c>
      <c r="F97">
        <f t="shared" si="11"/>
        <v>712</v>
      </c>
      <c r="G97">
        <f t="shared" si="12"/>
        <v>712.03899999999999</v>
      </c>
      <c r="H97" s="112"/>
      <c r="I97">
        <f>BRPL_EOD!AM97+BRPL_EOD!AN97</f>
        <v>438.04</v>
      </c>
      <c r="J97">
        <f>BYPL_EOD!AM97+BYPL_EOD!AN97</f>
        <v>160</v>
      </c>
      <c r="K97">
        <f>MES_EOD!AM97+MES_EOD!AN97</f>
        <v>0</v>
      </c>
      <c r="L97">
        <f>NDMC_EOD!AM97+NDMC_EOD!AN97</f>
        <v>0</v>
      </c>
      <c r="M97">
        <f>TPDDL_EOD!AM97+TPDDL_EOD!AN97</f>
        <v>114</v>
      </c>
      <c r="N97">
        <f t="shared" si="7"/>
        <v>712.04</v>
      </c>
      <c r="O97" s="112">
        <f t="shared" si="8"/>
        <v>-9.9999999997635314E-4</v>
      </c>
      <c r="P97">
        <v>438.0393848098422</v>
      </c>
      <c r="Q97">
        <v>159.99977529352284</v>
      </c>
      <c r="R97">
        <v>0</v>
      </c>
      <c r="S97">
        <v>0</v>
      </c>
      <c r="T97">
        <v>113.99983989663502</v>
      </c>
      <c r="U97" s="114">
        <f t="shared" si="9"/>
        <v>712.03899999999999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712.03899999999999</v>
      </c>
      <c r="E98">
        <f>BAWANA!AQ98</f>
        <v>0</v>
      </c>
      <c r="F98">
        <f t="shared" si="11"/>
        <v>712</v>
      </c>
      <c r="G98">
        <f t="shared" si="12"/>
        <v>712.03899999999999</v>
      </c>
      <c r="H98" s="112"/>
      <c r="I98">
        <f>BRPL_EOD!AM98+BRPL_EOD!AN98</f>
        <v>438.04</v>
      </c>
      <c r="J98">
        <f>BYPL_EOD!AM98+BYPL_EOD!AN98</f>
        <v>160</v>
      </c>
      <c r="K98">
        <f>MES_EOD!AM98+MES_EOD!AN98</f>
        <v>0</v>
      </c>
      <c r="L98">
        <f>NDMC_EOD!AM98+NDMC_EOD!AN98</f>
        <v>0</v>
      </c>
      <c r="M98">
        <f>TPDDL_EOD!AM98+TPDDL_EOD!AN98</f>
        <v>114</v>
      </c>
      <c r="N98">
        <f t="shared" si="7"/>
        <v>712.04</v>
      </c>
      <c r="O98" s="112">
        <f t="shared" si="8"/>
        <v>-9.9999999997635314E-4</v>
      </c>
      <c r="P98">
        <v>438.0393848098422</v>
      </c>
      <c r="Q98">
        <v>159.99977529352284</v>
      </c>
      <c r="R98">
        <v>0</v>
      </c>
      <c r="S98">
        <v>0</v>
      </c>
      <c r="T98">
        <v>113.99983989663502</v>
      </c>
      <c r="U98" s="114">
        <f t="shared" si="9"/>
        <v>712.03899999999999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21.24</v>
      </c>
      <c r="C99" s="114">
        <f t="shared" ref="C99:U99" si="14">SUM(C3:C98)/4000</f>
        <v>0</v>
      </c>
      <c r="D99" s="114">
        <f t="shared" si="14"/>
        <v>15.35008599999999</v>
      </c>
      <c r="E99" s="114">
        <f t="shared" si="14"/>
        <v>0</v>
      </c>
      <c r="F99" s="114">
        <f t="shared" si="14"/>
        <v>16.992000000000001</v>
      </c>
      <c r="G99" s="114">
        <f t="shared" si="14"/>
        <v>15.35008599999999</v>
      </c>
      <c r="H99" s="114"/>
      <c r="I99" s="114">
        <f t="shared" si="14"/>
        <v>10.531830000000006</v>
      </c>
      <c r="J99" s="114">
        <f t="shared" si="14"/>
        <v>2.0957499999999998</v>
      </c>
      <c r="K99" s="114">
        <f t="shared" si="14"/>
        <v>0</v>
      </c>
      <c r="L99" s="114">
        <f t="shared" si="14"/>
        <v>0</v>
      </c>
      <c r="M99" s="114">
        <f t="shared" si="14"/>
        <v>2.7225000000000001</v>
      </c>
      <c r="N99" s="114">
        <f t="shared" si="14"/>
        <v>15.350079999999995</v>
      </c>
      <c r="O99" s="114">
        <f t="shared" si="14"/>
        <v>6.0000000005402395E-6</v>
      </c>
      <c r="P99" s="114">
        <f t="shared" si="14"/>
        <v>10.531817666779029</v>
      </c>
      <c r="Q99" s="114">
        <f t="shared" si="14"/>
        <v>2.0957559817260214</v>
      </c>
      <c r="R99" s="114">
        <f t="shared" si="14"/>
        <v>1.1331662100374849E-6</v>
      </c>
      <c r="S99" s="114">
        <f t="shared" si="14"/>
        <v>4.5426267408975241E-6</v>
      </c>
      <c r="T99" s="114">
        <f t="shared" si="14"/>
        <v>2.7225066757020007</v>
      </c>
      <c r="U99" s="114">
        <f t="shared" si="14"/>
        <v>15.35008599999999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77.578920999999994</v>
      </c>
      <c r="H3">
        <v>0</v>
      </c>
      <c r="I3">
        <v>0</v>
      </c>
      <c r="J3">
        <v>101.83844999999999</v>
      </c>
      <c r="K3">
        <v>688.31594700000005</v>
      </c>
      <c r="L3">
        <v>482.143799</v>
      </c>
      <c r="M3">
        <v>96.955943000000005</v>
      </c>
      <c r="N3">
        <v>124.28499600000001</v>
      </c>
      <c r="O3">
        <v>130.480717</v>
      </c>
      <c r="P3">
        <v>149.88894999999999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12.51</v>
      </c>
      <c r="W3">
        <v>44.311</v>
      </c>
      <c r="X3">
        <v>148.30237500000001</v>
      </c>
      <c r="Y3">
        <v>0</v>
      </c>
      <c r="Z3">
        <v>19.5624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35.71808</v>
      </c>
      <c r="AH3">
        <v>179.96245400000001</v>
      </c>
      <c r="AI3">
        <v>22.886205</v>
      </c>
      <c r="AJ3">
        <v>0</v>
      </c>
      <c r="AK3">
        <v>68.158760000000001</v>
      </c>
      <c r="AL3">
        <v>62.747999999999998</v>
      </c>
      <c r="AM3">
        <v>18.800616999999999</v>
      </c>
      <c r="AN3">
        <v>1.2128190000000001</v>
      </c>
      <c r="AO3">
        <v>0</v>
      </c>
      <c r="AP3">
        <v>10.119899999999999</v>
      </c>
      <c r="AQ3">
        <v>42.071731999999997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3457.3305939999996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77.578920999999994</v>
      </c>
      <c r="H4">
        <v>0</v>
      </c>
      <c r="I4">
        <v>0</v>
      </c>
      <c r="J4">
        <v>101.83844999999999</v>
      </c>
      <c r="K4">
        <v>688.31594700000005</v>
      </c>
      <c r="L4">
        <v>482.143799</v>
      </c>
      <c r="M4">
        <v>96.955943000000005</v>
      </c>
      <c r="N4">
        <v>124.28499600000001</v>
      </c>
      <c r="O4">
        <v>130.480717</v>
      </c>
      <c r="P4">
        <v>149.88894999999999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12.51</v>
      </c>
      <c r="W4">
        <v>44.311</v>
      </c>
      <c r="X4">
        <v>148.30237500000001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35.71808</v>
      </c>
      <c r="AH4">
        <v>179.96245400000001</v>
      </c>
      <c r="AI4">
        <v>22.886205</v>
      </c>
      <c r="AJ4">
        <v>0</v>
      </c>
      <c r="AK4">
        <v>68.158760000000001</v>
      </c>
      <c r="AL4">
        <v>62.747999999999998</v>
      </c>
      <c r="AM4">
        <v>18.800616999999999</v>
      </c>
      <c r="AN4">
        <v>1.2128190000000001</v>
      </c>
      <c r="AO4">
        <v>0</v>
      </c>
      <c r="AP4">
        <v>10.119899999999999</v>
      </c>
      <c r="AQ4">
        <v>42.071731999999997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3458.7146739999994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77.578920999999994</v>
      </c>
      <c r="H5">
        <v>0</v>
      </c>
      <c r="I5">
        <v>0</v>
      </c>
      <c r="J5">
        <v>101.83844999999999</v>
      </c>
      <c r="K5">
        <v>688.31594700000005</v>
      </c>
      <c r="L5">
        <v>482.143799</v>
      </c>
      <c r="M5">
        <v>96.955943000000005</v>
      </c>
      <c r="N5">
        <v>124.28499600000001</v>
      </c>
      <c r="O5">
        <v>130.480717</v>
      </c>
      <c r="P5">
        <v>149.88894999999999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12.51</v>
      </c>
      <c r="W5">
        <v>44.311</v>
      </c>
      <c r="X5">
        <v>148.30237500000001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35.71808</v>
      </c>
      <c r="AH5">
        <v>179.96245400000001</v>
      </c>
      <c r="AI5">
        <v>22.886205</v>
      </c>
      <c r="AJ5">
        <v>0</v>
      </c>
      <c r="AK5">
        <v>68.158760000000001</v>
      </c>
      <c r="AL5">
        <v>62.747999999999998</v>
      </c>
      <c r="AM5">
        <v>18.800616999999999</v>
      </c>
      <c r="AN5">
        <v>1.2128190000000001</v>
      </c>
      <c r="AO5">
        <v>0</v>
      </c>
      <c r="AP5">
        <v>3.0743999999999998</v>
      </c>
      <c r="AQ5">
        <v>42.071731999999997</v>
      </c>
      <c r="AR5">
        <v>33.119999999999997</v>
      </c>
      <c r="AS5">
        <v>37.890518999999998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3451.6691739999992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81.324110000000005</v>
      </c>
      <c r="H6">
        <v>0</v>
      </c>
      <c r="I6">
        <v>0</v>
      </c>
      <c r="J6">
        <v>101.83844999999999</v>
      </c>
      <c r="K6">
        <v>688.31594700000005</v>
      </c>
      <c r="L6">
        <v>482.143799</v>
      </c>
      <c r="M6">
        <v>96.955943000000005</v>
      </c>
      <c r="N6">
        <v>124.28499600000001</v>
      </c>
      <c r="O6">
        <v>130.480717</v>
      </c>
      <c r="P6">
        <v>149.88894999999999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12.51</v>
      </c>
      <c r="W6">
        <v>44.311</v>
      </c>
      <c r="X6">
        <v>148.30237500000001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35.71808</v>
      </c>
      <c r="AH6">
        <v>179.96245400000001</v>
      </c>
      <c r="AI6">
        <v>22.886205</v>
      </c>
      <c r="AJ6">
        <v>0</v>
      </c>
      <c r="AK6">
        <v>68.158760000000001</v>
      </c>
      <c r="AL6">
        <v>62.747999999999998</v>
      </c>
      <c r="AM6">
        <v>18.800616999999999</v>
      </c>
      <c r="AN6">
        <v>1.2128190000000001</v>
      </c>
      <c r="AO6">
        <v>0</v>
      </c>
      <c r="AP6">
        <v>3.0743999999999998</v>
      </c>
      <c r="AQ6">
        <v>42.071731999999997</v>
      </c>
      <c r="AR6">
        <v>33.119999999999997</v>
      </c>
      <c r="AS6">
        <v>37.890518999999998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3455.4143629999994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81.324110000000005</v>
      </c>
      <c r="H7">
        <v>0</v>
      </c>
      <c r="I7">
        <v>0</v>
      </c>
      <c r="J7">
        <v>101.83844999999999</v>
      </c>
      <c r="K7">
        <v>688.31594700000005</v>
      </c>
      <c r="L7">
        <v>482.143799</v>
      </c>
      <c r="M7">
        <v>96.955943000000005</v>
      </c>
      <c r="N7">
        <v>124.28499600000001</v>
      </c>
      <c r="O7">
        <v>130.480717</v>
      </c>
      <c r="P7">
        <v>149.88894999999999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12.51</v>
      </c>
      <c r="W7">
        <v>44.311</v>
      </c>
      <c r="X7">
        <v>148.30237500000001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35.71808</v>
      </c>
      <c r="AH7">
        <v>179.96245400000001</v>
      </c>
      <c r="AI7">
        <v>36.617927999999999</v>
      </c>
      <c r="AJ7">
        <v>0</v>
      </c>
      <c r="AK7">
        <v>68.158760000000001</v>
      </c>
      <c r="AL7">
        <v>62.747999999999998</v>
      </c>
      <c r="AM7">
        <v>18.800616999999999</v>
      </c>
      <c r="AN7">
        <v>1.2128190000000001</v>
      </c>
      <c r="AO7">
        <v>0</v>
      </c>
      <c r="AP7">
        <v>3.0743999999999998</v>
      </c>
      <c r="AQ7">
        <v>42.071731999999997</v>
      </c>
      <c r="AR7">
        <v>33.119999999999997</v>
      </c>
      <c r="AS7">
        <v>37.890518999999998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3469.1460859999997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81.324110000000005</v>
      </c>
      <c r="H8">
        <v>0</v>
      </c>
      <c r="I8">
        <v>0</v>
      </c>
      <c r="J8">
        <v>104.554142</v>
      </c>
      <c r="K8">
        <v>688.31594700000005</v>
      </c>
      <c r="L8">
        <v>482.143799</v>
      </c>
      <c r="M8">
        <v>96.955943000000005</v>
      </c>
      <c r="N8">
        <v>124.28499600000001</v>
      </c>
      <c r="O8">
        <v>130.480717</v>
      </c>
      <c r="P8">
        <v>149.88894999999999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12.51</v>
      </c>
      <c r="W8">
        <v>44.311</v>
      </c>
      <c r="X8">
        <v>148.30237500000001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35.71808</v>
      </c>
      <c r="AH8">
        <v>179.96245400000001</v>
      </c>
      <c r="AI8">
        <v>36.617927999999999</v>
      </c>
      <c r="AJ8">
        <v>0</v>
      </c>
      <c r="AK8">
        <v>68.158760000000001</v>
      </c>
      <c r="AL8">
        <v>62.747999999999998</v>
      </c>
      <c r="AM8">
        <v>18.800616999999999</v>
      </c>
      <c r="AN8">
        <v>1.2128190000000001</v>
      </c>
      <c r="AO8">
        <v>0</v>
      </c>
      <c r="AP8">
        <v>3.0743999999999998</v>
      </c>
      <c r="AQ8">
        <v>42.071731999999997</v>
      </c>
      <c r="AR8">
        <v>33.119999999999997</v>
      </c>
      <c r="AS8">
        <v>37.890518999999998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3471.8617779999995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81.324110000000005</v>
      </c>
      <c r="H9">
        <v>0</v>
      </c>
      <c r="I9">
        <v>0</v>
      </c>
      <c r="J9">
        <v>104.554142</v>
      </c>
      <c r="K9">
        <v>688.31594700000005</v>
      </c>
      <c r="L9">
        <v>482.143799</v>
      </c>
      <c r="M9">
        <v>96.955943000000005</v>
      </c>
      <c r="N9">
        <v>124.28499600000001</v>
      </c>
      <c r="O9">
        <v>130.480717</v>
      </c>
      <c r="P9">
        <v>149.88894999999999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12.51</v>
      </c>
      <c r="W9">
        <v>44.311</v>
      </c>
      <c r="X9">
        <v>148.30237500000001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35.71808</v>
      </c>
      <c r="AH9">
        <v>179.96245400000001</v>
      </c>
      <c r="AI9">
        <v>36.617927999999999</v>
      </c>
      <c r="AJ9">
        <v>0</v>
      </c>
      <c r="AK9">
        <v>68.158760000000001</v>
      </c>
      <c r="AL9">
        <v>62.747999999999998</v>
      </c>
      <c r="AM9">
        <v>18.800616999999999</v>
      </c>
      <c r="AN9">
        <v>1.2128190000000001</v>
      </c>
      <c r="AO9">
        <v>0</v>
      </c>
      <c r="AP9">
        <v>3.0743999999999998</v>
      </c>
      <c r="AQ9">
        <v>42.071731999999997</v>
      </c>
      <c r="AR9">
        <v>33.119999999999997</v>
      </c>
      <c r="AS9">
        <v>37.890518999999998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3471.8617779999995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81.324110000000005</v>
      </c>
      <c r="H10">
        <v>0</v>
      </c>
      <c r="I10">
        <v>0</v>
      </c>
      <c r="J10">
        <v>104.554142</v>
      </c>
      <c r="K10">
        <v>688.31594700000005</v>
      </c>
      <c r="L10">
        <v>482.143799</v>
      </c>
      <c r="M10">
        <v>96.955943000000005</v>
      </c>
      <c r="N10">
        <v>124.28499600000001</v>
      </c>
      <c r="O10">
        <v>130.480717</v>
      </c>
      <c r="P10">
        <v>149.88894999999999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12.51</v>
      </c>
      <c r="W10">
        <v>44.311</v>
      </c>
      <c r="X10">
        <v>148.30237500000001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35.71808</v>
      </c>
      <c r="AH10">
        <v>179.96245400000001</v>
      </c>
      <c r="AI10">
        <v>36.617927999999999</v>
      </c>
      <c r="AJ10">
        <v>0</v>
      </c>
      <c r="AK10">
        <v>68.158760000000001</v>
      </c>
      <c r="AL10">
        <v>62.747999999999998</v>
      </c>
      <c r="AM10">
        <v>18.800616999999999</v>
      </c>
      <c r="AN10">
        <v>1.2128190000000001</v>
      </c>
      <c r="AO10">
        <v>0</v>
      </c>
      <c r="AP10">
        <v>3.0743999999999998</v>
      </c>
      <c r="AQ10">
        <v>42.071731999999997</v>
      </c>
      <c r="AR10">
        <v>33.119999999999997</v>
      </c>
      <c r="AS10">
        <v>37.890518999999998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3471.8617779999995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81.324110000000005</v>
      </c>
      <c r="H11">
        <v>0</v>
      </c>
      <c r="I11">
        <v>0</v>
      </c>
      <c r="J11">
        <v>104.554142</v>
      </c>
      <c r="K11">
        <v>688.31594700000005</v>
      </c>
      <c r="L11">
        <v>473.94379900000001</v>
      </c>
      <c r="M11">
        <v>96.955943000000005</v>
      </c>
      <c r="N11">
        <v>124.28499600000001</v>
      </c>
      <c r="O11">
        <v>130.480717</v>
      </c>
      <c r="P11">
        <v>149.88894999999999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12.51</v>
      </c>
      <c r="W11">
        <v>44.311</v>
      </c>
      <c r="X11">
        <v>148.30237500000001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35.71808</v>
      </c>
      <c r="AH11">
        <v>179.96245400000001</v>
      </c>
      <c r="AI11">
        <v>36.617927999999999</v>
      </c>
      <c r="AJ11">
        <v>0</v>
      </c>
      <c r="AK11">
        <v>68.158760000000001</v>
      </c>
      <c r="AL11">
        <v>62.747999999999998</v>
      </c>
      <c r="AM11">
        <v>18.800616999999999</v>
      </c>
      <c r="AN11">
        <v>1.2128190000000001</v>
      </c>
      <c r="AO11">
        <v>0</v>
      </c>
      <c r="AP11">
        <v>10.119899999999999</v>
      </c>
      <c r="AQ11">
        <v>42.071731999999997</v>
      </c>
      <c r="AR11">
        <v>33.119999999999997</v>
      </c>
      <c r="AS11">
        <v>37.890518999999998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3471.358988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81.324110000000005</v>
      </c>
      <c r="H12">
        <v>0</v>
      </c>
      <c r="I12">
        <v>0</v>
      </c>
      <c r="J12">
        <v>104.554142</v>
      </c>
      <c r="K12">
        <v>688.31594700000005</v>
      </c>
      <c r="L12">
        <v>473.94379900000001</v>
      </c>
      <c r="M12">
        <v>96.955943000000005</v>
      </c>
      <c r="N12">
        <v>124.28499600000001</v>
      </c>
      <c r="O12">
        <v>130.480717</v>
      </c>
      <c r="P12">
        <v>149.88894999999999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12.51</v>
      </c>
      <c r="W12">
        <v>44.311</v>
      </c>
      <c r="X12">
        <v>148.30237500000001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35.71808</v>
      </c>
      <c r="AH12">
        <v>179.96245400000001</v>
      </c>
      <c r="AI12">
        <v>36.617927999999999</v>
      </c>
      <c r="AJ12">
        <v>0</v>
      </c>
      <c r="AK12">
        <v>68.158760000000001</v>
      </c>
      <c r="AL12">
        <v>62.747999999999998</v>
      </c>
      <c r="AM12">
        <v>18.800616999999999</v>
      </c>
      <c r="AN12">
        <v>1.2128190000000001</v>
      </c>
      <c r="AO12">
        <v>0</v>
      </c>
      <c r="AP12">
        <v>10.119899999999999</v>
      </c>
      <c r="AQ12">
        <v>42.071731999999997</v>
      </c>
      <c r="AR12">
        <v>33.119999999999997</v>
      </c>
      <c r="AS12">
        <v>37.890518999999998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3471.358988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81.992894000000007</v>
      </c>
      <c r="H13">
        <v>0</v>
      </c>
      <c r="I13">
        <v>0</v>
      </c>
      <c r="J13">
        <v>104.554142</v>
      </c>
      <c r="K13">
        <v>688.31594700000005</v>
      </c>
      <c r="L13">
        <v>473.94379900000001</v>
      </c>
      <c r="M13">
        <v>96.955943000000005</v>
      </c>
      <c r="N13">
        <v>124.28499600000001</v>
      </c>
      <c r="O13">
        <v>130.480717</v>
      </c>
      <c r="P13">
        <v>149.88894999999999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12.51</v>
      </c>
      <c r="W13">
        <v>44.311</v>
      </c>
      <c r="X13">
        <v>148.30237500000001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35.71808</v>
      </c>
      <c r="AH13">
        <v>179.96245400000001</v>
      </c>
      <c r="AI13">
        <v>36.617927999999999</v>
      </c>
      <c r="AJ13">
        <v>0</v>
      </c>
      <c r="AK13">
        <v>68.158760000000001</v>
      </c>
      <c r="AL13">
        <v>62.747999999999998</v>
      </c>
      <c r="AM13">
        <v>18.800616999999999</v>
      </c>
      <c r="AN13">
        <v>1.2128190000000001</v>
      </c>
      <c r="AO13">
        <v>0</v>
      </c>
      <c r="AP13">
        <v>10.119899999999999</v>
      </c>
      <c r="AQ13">
        <v>42.071731999999997</v>
      </c>
      <c r="AR13">
        <v>33.119999999999997</v>
      </c>
      <c r="AS13">
        <v>37.890518999999998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3472.0277719999999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81.992894000000007</v>
      </c>
      <c r="H14">
        <v>0</v>
      </c>
      <c r="I14">
        <v>0</v>
      </c>
      <c r="J14">
        <v>104.554142</v>
      </c>
      <c r="K14">
        <v>688.31594700000005</v>
      </c>
      <c r="L14">
        <v>473.94379900000001</v>
      </c>
      <c r="M14">
        <v>96.955943000000005</v>
      </c>
      <c r="N14">
        <v>124.28499600000001</v>
      </c>
      <c r="O14">
        <v>130.480717</v>
      </c>
      <c r="P14">
        <v>149.88894999999999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12.51</v>
      </c>
      <c r="W14">
        <v>44.311</v>
      </c>
      <c r="X14">
        <v>148.30237500000001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35.71808</v>
      </c>
      <c r="AH14">
        <v>179.96245400000001</v>
      </c>
      <c r="AI14">
        <v>36.617927999999999</v>
      </c>
      <c r="AJ14">
        <v>0</v>
      </c>
      <c r="AK14">
        <v>68.158760000000001</v>
      </c>
      <c r="AL14">
        <v>62.747999999999998</v>
      </c>
      <c r="AM14">
        <v>18.800616999999999</v>
      </c>
      <c r="AN14">
        <v>1.2128190000000001</v>
      </c>
      <c r="AO14">
        <v>0</v>
      </c>
      <c r="AP14">
        <v>3.0743999999999998</v>
      </c>
      <c r="AQ14">
        <v>42.071731999999997</v>
      </c>
      <c r="AR14">
        <v>33.119999999999997</v>
      </c>
      <c r="AS14">
        <v>37.890518999999998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3464.9822719999997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81.992894000000007</v>
      </c>
      <c r="H15">
        <v>0</v>
      </c>
      <c r="I15">
        <v>0</v>
      </c>
      <c r="J15">
        <v>105.91198799999999</v>
      </c>
      <c r="K15">
        <v>685.51594699999998</v>
      </c>
      <c r="L15">
        <v>463.54379899999998</v>
      </c>
      <c r="M15">
        <v>94.455943000000005</v>
      </c>
      <c r="N15">
        <v>121.484996</v>
      </c>
      <c r="O15">
        <v>127.380717</v>
      </c>
      <c r="P15">
        <v>144.58895000000001</v>
      </c>
      <c r="Q15">
        <v>22.230298999999999</v>
      </c>
      <c r="R15">
        <v>43.606625000000001</v>
      </c>
      <c r="S15">
        <v>27.038981</v>
      </c>
      <c r="T15">
        <v>3.0945860000000001</v>
      </c>
      <c r="U15">
        <v>418.77</v>
      </c>
      <c r="V15">
        <v>12.51</v>
      </c>
      <c r="W15">
        <v>44.311</v>
      </c>
      <c r="X15">
        <v>148.30237500000001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27.667514000000001</v>
      </c>
      <c r="AG15">
        <v>48.849727000000001</v>
      </c>
      <c r="AH15">
        <v>179.96245400000001</v>
      </c>
      <c r="AI15">
        <v>36.617927999999999</v>
      </c>
      <c r="AJ15">
        <v>0</v>
      </c>
      <c r="AK15">
        <v>68.158760000000001</v>
      </c>
      <c r="AL15">
        <v>62.747999999999998</v>
      </c>
      <c r="AM15">
        <v>18.800616999999999</v>
      </c>
      <c r="AN15">
        <v>1.2128190000000001</v>
      </c>
      <c r="AO15">
        <v>0</v>
      </c>
      <c r="AP15">
        <v>3.0743999999999998</v>
      </c>
      <c r="AQ15">
        <v>42.071731999999997</v>
      </c>
      <c r="AR15">
        <v>33.119999999999997</v>
      </c>
      <c r="AS15">
        <v>37.890518999999998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3450.271764999999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81.992894000000007</v>
      </c>
      <c r="H16">
        <v>0</v>
      </c>
      <c r="I16">
        <v>0</v>
      </c>
      <c r="J16">
        <v>105.91198799999999</v>
      </c>
      <c r="K16">
        <v>685.51594699999998</v>
      </c>
      <c r="L16">
        <v>463.54379899999998</v>
      </c>
      <c r="M16">
        <v>94.455943000000005</v>
      </c>
      <c r="N16">
        <v>121.484996</v>
      </c>
      <c r="O16">
        <v>127.380717</v>
      </c>
      <c r="P16">
        <v>144.58895000000001</v>
      </c>
      <c r="Q16">
        <v>22.230298999999999</v>
      </c>
      <c r="R16">
        <v>43.606625000000001</v>
      </c>
      <c r="S16">
        <v>27.038981</v>
      </c>
      <c r="T16">
        <v>3.0945860000000001</v>
      </c>
      <c r="U16">
        <v>418.77</v>
      </c>
      <c r="V16">
        <v>12.51</v>
      </c>
      <c r="W16">
        <v>44.311</v>
      </c>
      <c r="X16">
        <v>148.30237500000001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27.667514000000001</v>
      </c>
      <c r="AG16">
        <v>48.849727000000001</v>
      </c>
      <c r="AH16">
        <v>179.96245400000001</v>
      </c>
      <c r="AI16">
        <v>36.617927999999999</v>
      </c>
      <c r="AJ16">
        <v>0</v>
      </c>
      <c r="AK16">
        <v>68.158760000000001</v>
      </c>
      <c r="AL16">
        <v>62.747999999999998</v>
      </c>
      <c r="AM16">
        <v>18.800616999999999</v>
      </c>
      <c r="AN16">
        <v>1.2128190000000001</v>
      </c>
      <c r="AO16">
        <v>0</v>
      </c>
      <c r="AP16">
        <v>3.0743999999999998</v>
      </c>
      <c r="AQ16">
        <v>42.071731999999997</v>
      </c>
      <c r="AR16">
        <v>33.119999999999997</v>
      </c>
      <c r="AS16">
        <v>37.890518999999998</v>
      </c>
      <c r="AT16">
        <v>20.000019000000002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3450.2717839999991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81.992894000000007</v>
      </c>
      <c r="H17">
        <v>0</v>
      </c>
      <c r="I17">
        <v>0</v>
      </c>
      <c r="J17">
        <v>105.91198799999999</v>
      </c>
      <c r="K17">
        <v>685.51594699999998</v>
      </c>
      <c r="L17">
        <v>463.54379899999998</v>
      </c>
      <c r="M17">
        <v>94.455943000000005</v>
      </c>
      <c r="N17">
        <v>121.484996</v>
      </c>
      <c r="O17">
        <v>127.380717</v>
      </c>
      <c r="P17">
        <v>144.58895000000001</v>
      </c>
      <c r="Q17">
        <v>22.230298999999999</v>
      </c>
      <c r="R17">
        <v>43.606625000000001</v>
      </c>
      <c r="S17">
        <v>27.038981</v>
      </c>
      <c r="T17">
        <v>3.0945860000000001</v>
      </c>
      <c r="U17">
        <v>418.77</v>
      </c>
      <c r="V17">
        <v>12.51</v>
      </c>
      <c r="W17">
        <v>44.311</v>
      </c>
      <c r="X17">
        <v>148.30237500000001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27.667514000000001</v>
      </c>
      <c r="AG17">
        <v>48.849727000000001</v>
      </c>
      <c r="AH17">
        <v>179.96245400000001</v>
      </c>
      <c r="AI17">
        <v>36.617927999999999</v>
      </c>
      <c r="AJ17">
        <v>0</v>
      </c>
      <c r="AK17">
        <v>68.158760000000001</v>
      </c>
      <c r="AL17">
        <v>62.747999999999998</v>
      </c>
      <c r="AM17">
        <v>18.800616999999999</v>
      </c>
      <c r="AN17">
        <v>1.2128190000000001</v>
      </c>
      <c r="AO17">
        <v>0</v>
      </c>
      <c r="AP17">
        <v>3.0743999999999998</v>
      </c>
      <c r="AQ17">
        <v>42.071731999999997</v>
      </c>
      <c r="AR17">
        <v>33.119999999999997</v>
      </c>
      <c r="AS17">
        <v>37.890518999999998</v>
      </c>
      <c r="AT17">
        <v>20.000019999999999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3450.271784999999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81.992894000000007</v>
      </c>
      <c r="H18">
        <v>0</v>
      </c>
      <c r="I18">
        <v>0</v>
      </c>
      <c r="J18">
        <v>105.91198799999999</v>
      </c>
      <c r="K18">
        <v>685.51594699999998</v>
      </c>
      <c r="L18">
        <v>470.24379900000002</v>
      </c>
      <c r="M18">
        <v>94.455943000000005</v>
      </c>
      <c r="N18">
        <v>121.484996</v>
      </c>
      <c r="O18">
        <v>127.380717</v>
      </c>
      <c r="P18">
        <v>144.58895000000001</v>
      </c>
      <c r="Q18">
        <v>22.230298999999999</v>
      </c>
      <c r="R18">
        <v>43.606625000000001</v>
      </c>
      <c r="S18">
        <v>27.038981</v>
      </c>
      <c r="T18">
        <v>3.0945860000000001</v>
      </c>
      <c r="U18">
        <v>418.77</v>
      </c>
      <c r="V18">
        <v>12.51</v>
      </c>
      <c r="W18">
        <v>44.311</v>
      </c>
      <c r="X18">
        <v>148.30237500000001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27.667514000000001</v>
      </c>
      <c r="AG18">
        <v>48.849727000000001</v>
      </c>
      <c r="AH18">
        <v>179.96245400000001</v>
      </c>
      <c r="AI18">
        <v>36.617927999999999</v>
      </c>
      <c r="AJ18">
        <v>0</v>
      </c>
      <c r="AK18">
        <v>68.158760000000001</v>
      </c>
      <c r="AL18">
        <v>62.747999999999998</v>
      </c>
      <c r="AM18">
        <v>18.800616999999999</v>
      </c>
      <c r="AN18">
        <v>1.2128190000000001</v>
      </c>
      <c r="AO18">
        <v>0</v>
      </c>
      <c r="AP18">
        <v>3.0743999999999998</v>
      </c>
      <c r="AQ18">
        <v>42.071731999999997</v>
      </c>
      <c r="AR18">
        <v>33.119999999999997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3456.9717649999989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81.992894000000007</v>
      </c>
      <c r="H19">
        <v>0</v>
      </c>
      <c r="I19">
        <v>0</v>
      </c>
      <c r="J19">
        <v>105.91198799999999</v>
      </c>
      <c r="K19">
        <v>685.51594699999998</v>
      </c>
      <c r="L19">
        <v>465.54379899999998</v>
      </c>
      <c r="M19">
        <v>94.455943000000005</v>
      </c>
      <c r="N19">
        <v>121.484996</v>
      </c>
      <c r="O19">
        <v>127.380717</v>
      </c>
      <c r="P19">
        <v>144.58895000000001</v>
      </c>
      <c r="Q19">
        <v>22.230298999999999</v>
      </c>
      <c r="R19">
        <v>43.606625000000001</v>
      </c>
      <c r="S19">
        <v>27.038981</v>
      </c>
      <c r="T19">
        <v>3.0945860000000001</v>
      </c>
      <c r="U19">
        <v>418.77</v>
      </c>
      <c r="V19">
        <v>12.51</v>
      </c>
      <c r="W19">
        <v>44.311</v>
      </c>
      <c r="X19">
        <v>148.30237500000001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27.667514000000001</v>
      </c>
      <c r="AG19">
        <v>48.849727000000001</v>
      </c>
      <c r="AH19">
        <v>179.96245400000001</v>
      </c>
      <c r="AI19">
        <v>36.617927999999999</v>
      </c>
      <c r="AJ19">
        <v>0</v>
      </c>
      <c r="AK19">
        <v>68.158760000000001</v>
      </c>
      <c r="AL19">
        <v>63.91</v>
      </c>
      <c r="AM19">
        <v>18.800616999999999</v>
      </c>
      <c r="AN19">
        <v>1.2128190000000001</v>
      </c>
      <c r="AO19">
        <v>0</v>
      </c>
      <c r="AP19">
        <v>3.0743999999999998</v>
      </c>
      <c r="AQ19">
        <v>42.071731999999997</v>
      </c>
      <c r="AR19">
        <v>33.119999999999997</v>
      </c>
      <c r="AS19">
        <v>37.890518999999998</v>
      </c>
      <c r="AT19">
        <v>20.000003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3453.433767999999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81.992894000000007</v>
      </c>
      <c r="H20">
        <v>0</v>
      </c>
      <c r="I20">
        <v>0</v>
      </c>
      <c r="J20">
        <v>105.91198799999999</v>
      </c>
      <c r="K20">
        <v>685.51594699999998</v>
      </c>
      <c r="L20">
        <v>465.54379899999998</v>
      </c>
      <c r="M20">
        <v>94.455943000000005</v>
      </c>
      <c r="N20">
        <v>121.484996</v>
      </c>
      <c r="O20">
        <v>127.380717</v>
      </c>
      <c r="P20">
        <v>144.58895000000001</v>
      </c>
      <c r="Q20">
        <v>22.230298999999999</v>
      </c>
      <c r="R20">
        <v>43.606625000000001</v>
      </c>
      <c r="S20">
        <v>27.038981</v>
      </c>
      <c r="T20">
        <v>3.0945860000000001</v>
      </c>
      <c r="U20">
        <v>418.77</v>
      </c>
      <c r="V20">
        <v>12.51</v>
      </c>
      <c r="W20">
        <v>44.311</v>
      </c>
      <c r="X20">
        <v>148.30237500000001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27.667514000000001</v>
      </c>
      <c r="AG20">
        <v>48.849727000000001</v>
      </c>
      <c r="AH20">
        <v>179.96245400000001</v>
      </c>
      <c r="AI20">
        <v>36.617927999999999</v>
      </c>
      <c r="AJ20">
        <v>0</v>
      </c>
      <c r="AK20">
        <v>68.158760000000001</v>
      </c>
      <c r="AL20">
        <v>63.91</v>
      </c>
      <c r="AM20">
        <v>18.800616999999999</v>
      </c>
      <c r="AN20">
        <v>1.2128190000000001</v>
      </c>
      <c r="AO20">
        <v>0</v>
      </c>
      <c r="AP20">
        <v>3.0743999999999998</v>
      </c>
      <c r="AQ20">
        <v>42.071731999999997</v>
      </c>
      <c r="AR20">
        <v>33.119999999999997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3453.4337649999989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81.992894000000007</v>
      </c>
      <c r="H21">
        <v>0</v>
      </c>
      <c r="I21">
        <v>0</v>
      </c>
      <c r="J21">
        <v>105.91198799999999</v>
      </c>
      <c r="K21">
        <v>685.51594699999998</v>
      </c>
      <c r="L21">
        <v>465.54379899999998</v>
      </c>
      <c r="M21">
        <v>94.455943000000005</v>
      </c>
      <c r="N21">
        <v>121.484996</v>
      </c>
      <c r="O21">
        <v>127.380717</v>
      </c>
      <c r="P21">
        <v>144.58895000000001</v>
      </c>
      <c r="Q21">
        <v>22.230298999999999</v>
      </c>
      <c r="R21">
        <v>43.606625000000001</v>
      </c>
      <c r="S21">
        <v>27.038981</v>
      </c>
      <c r="T21">
        <v>3.0945860000000001</v>
      </c>
      <c r="U21">
        <v>418.77</v>
      </c>
      <c r="V21">
        <v>12.51</v>
      </c>
      <c r="W21">
        <v>44.311</v>
      </c>
      <c r="X21">
        <v>148.30237500000001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27.667514000000001</v>
      </c>
      <c r="AG21">
        <v>48.849727000000001</v>
      </c>
      <c r="AH21">
        <v>179.96245400000001</v>
      </c>
      <c r="AI21">
        <v>22.886205</v>
      </c>
      <c r="AJ21">
        <v>0</v>
      </c>
      <c r="AK21">
        <v>68.158760000000001</v>
      </c>
      <c r="AL21">
        <v>63.91</v>
      </c>
      <c r="AM21">
        <v>18.800616999999999</v>
      </c>
      <c r="AN21">
        <v>1.2128190000000001</v>
      </c>
      <c r="AO21">
        <v>0</v>
      </c>
      <c r="AP21">
        <v>3.0743999999999998</v>
      </c>
      <c r="AQ21">
        <v>42.071731999999997</v>
      </c>
      <c r="AR21">
        <v>33.119999999999997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3439.7020419999985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81.992894000000007</v>
      </c>
      <c r="H22">
        <v>0</v>
      </c>
      <c r="I22">
        <v>0</v>
      </c>
      <c r="J22">
        <v>105.91198799999999</v>
      </c>
      <c r="K22">
        <v>685.51594699999998</v>
      </c>
      <c r="L22">
        <v>482.44379900000001</v>
      </c>
      <c r="M22">
        <v>94.455943000000005</v>
      </c>
      <c r="N22">
        <v>121.484996</v>
      </c>
      <c r="O22">
        <v>127.380717</v>
      </c>
      <c r="P22">
        <v>144.58895000000001</v>
      </c>
      <c r="Q22">
        <v>22.230298999999999</v>
      </c>
      <c r="R22">
        <v>43.606625000000001</v>
      </c>
      <c r="S22">
        <v>27.038981</v>
      </c>
      <c r="T22">
        <v>3.0945860000000001</v>
      </c>
      <c r="U22">
        <v>418.77</v>
      </c>
      <c r="V22">
        <v>12.51</v>
      </c>
      <c r="W22">
        <v>44.311</v>
      </c>
      <c r="X22">
        <v>148.30237500000001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27.667514000000001</v>
      </c>
      <c r="AG22">
        <v>48.849727000000001</v>
      </c>
      <c r="AH22">
        <v>179.96245400000001</v>
      </c>
      <c r="AI22">
        <v>22.886205</v>
      </c>
      <c r="AJ22">
        <v>0</v>
      </c>
      <c r="AK22">
        <v>68.158760000000001</v>
      </c>
      <c r="AL22">
        <v>63.91</v>
      </c>
      <c r="AM22">
        <v>18.800616999999999</v>
      </c>
      <c r="AN22">
        <v>1.2128190000000001</v>
      </c>
      <c r="AO22">
        <v>0</v>
      </c>
      <c r="AP22">
        <v>3.0743999999999998</v>
      </c>
      <c r="AQ22">
        <v>42.071731999999997</v>
      </c>
      <c r="AR22">
        <v>33.119999999999997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3456.6020419999986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81.992894000000007</v>
      </c>
      <c r="H23">
        <v>0</v>
      </c>
      <c r="I23">
        <v>0</v>
      </c>
      <c r="J23">
        <v>105.91198799999999</v>
      </c>
      <c r="K23">
        <v>685.51594699999998</v>
      </c>
      <c r="L23">
        <v>482.44379900000001</v>
      </c>
      <c r="M23">
        <v>94.455943000000005</v>
      </c>
      <c r="N23">
        <v>121.484996</v>
      </c>
      <c r="O23">
        <v>127.380717</v>
      </c>
      <c r="P23">
        <v>144.58895000000001</v>
      </c>
      <c r="Q23">
        <v>22.230298999999999</v>
      </c>
      <c r="R23">
        <v>43.606625000000001</v>
      </c>
      <c r="S23">
        <v>27.038981</v>
      </c>
      <c r="T23">
        <v>3.0945860000000001</v>
      </c>
      <c r="U23">
        <v>418.77</v>
      </c>
      <c r="V23">
        <v>12.51</v>
      </c>
      <c r="W23">
        <v>44.311</v>
      </c>
      <c r="X23">
        <v>148.30237500000001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27.667514000000001</v>
      </c>
      <c r="AG23">
        <v>48.849727000000001</v>
      </c>
      <c r="AH23">
        <v>179.96245400000001</v>
      </c>
      <c r="AI23">
        <v>22.886205</v>
      </c>
      <c r="AJ23">
        <v>0</v>
      </c>
      <c r="AK23">
        <v>68.158760000000001</v>
      </c>
      <c r="AL23">
        <v>63.91</v>
      </c>
      <c r="AM23">
        <v>18.800616999999999</v>
      </c>
      <c r="AN23">
        <v>1.2128190000000001</v>
      </c>
      <c r="AO23">
        <v>0</v>
      </c>
      <c r="AP23">
        <v>3.0743999999999998</v>
      </c>
      <c r="AQ23">
        <v>42.071731999999997</v>
      </c>
      <c r="AR23">
        <v>33.119999999999997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3456.6020419999986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81.992894000000007</v>
      </c>
      <c r="H24">
        <v>0</v>
      </c>
      <c r="I24">
        <v>0</v>
      </c>
      <c r="J24">
        <v>105.91198799999999</v>
      </c>
      <c r="K24">
        <v>685.51594699999998</v>
      </c>
      <c r="L24">
        <v>465.54379899999998</v>
      </c>
      <c r="M24">
        <v>94.455943000000005</v>
      </c>
      <c r="N24">
        <v>121.484996</v>
      </c>
      <c r="O24">
        <v>127.380717</v>
      </c>
      <c r="P24">
        <v>144.58895000000001</v>
      </c>
      <c r="Q24">
        <v>22.230298999999999</v>
      </c>
      <c r="R24">
        <v>43.606625000000001</v>
      </c>
      <c r="S24">
        <v>27.038981</v>
      </c>
      <c r="T24">
        <v>3.0945860000000001</v>
      </c>
      <c r="U24">
        <v>418.77</v>
      </c>
      <c r="V24">
        <v>12.51</v>
      </c>
      <c r="W24">
        <v>44.311</v>
      </c>
      <c r="X24">
        <v>148.30237500000001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27.667514000000001</v>
      </c>
      <c r="AG24">
        <v>48.849727000000001</v>
      </c>
      <c r="AH24">
        <v>179.96245400000001</v>
      </c>
      <c r="AI24">
        <v>22.886205</v>
      </c>
      <c r="AJ24">
        <v>0</v>
      </c>
      <c r="AK24">
        <v>68.158760000000001</v>
      </c>
      <c r="AL24">
        <v>63.91</v>
      </c>
      <c r="AM24">
        <v>18.800616999999999</v>
      </c>
      <c r="AN24">
        <v>1.2128190000000001</v>
      </c>
      <c r="AO24">
        <v>0</v>
      </c>
      <c r="AP24">
        <v>3.0743999999999998</v>
      </c>
      <c r="AQ24">
        <v>42.071731999999997</v>
      </c>
      <c r="AR24">
        <v>33.119999999999997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3439.7020419999985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81.992894000000007</v>
      </c>
      <c r="H25">
        <v>0</v>
      </c>
      <c r="I25">
        <v>0</v>
      </c>
      <c r="J25">
        <v>105.91198799999999</v>
      </c>
      <c r="K25">
        <v>685.51594699999998</v>
      </c>
      <c r="L25">
        <v>465.54379899999998</v>
      </c>
      <c r="M25">
        <v>94.455943000000005</v>
      </c>
      <c r="N25">
        <v>121.484996</v>
      </c>
      <c r="O25">
        <v>127.380717</v>
      </c>
      <c r="P25">
        <v>144.58895000000001</v>
      </c>
      <c r="Q25">
        <v>22.230298999999999</v>
      </c>
      <c r="R25">
        <v>43.606625000000001</v>
      </c>
      <c r="S25">
        <v>27.038981</v>
      </c>
      <c r="T25">
        <v>3.0945860000000001</v>
      </c>
      <c r="U25">
        <v>418.77</v>
      </c>
      <c r="V25">
        <v>12.51</v>
      </c>
      <c r="W25">
        <v>44.311</v>
      </c>
      <c r="X25">
        <v>148.30237500000001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27.667514000000001</v>
      </c>
      <c r="AG25">
        <v>48.849727000000001</v>
      </c>
      <c r="AH25">
        <v>179.96245400000001</v>
      </c>
      <c r="AI25">
        <v>22.886205</v>
      </c>
      <c r="AJ25">
        <v>0</v>
      </c>
      <c r="AK25">
        <v>68.158760000000001</v>
      </c>
      <c r="AL25">
        <v>63.91</v>
      </c>
      <c r="AM25">
        <v>18.800616999999999</v>
      </c>
      <c r="AN25">
        <v>1.2128190000000001</v>
      </c>
      <c r="AO25">
        <v>0</v>
      </c>
      <c r="AP25">
        <v>3.0743999999999998</v>
      </c>
      <c r="AQ25">
        <v>42.071731999999997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3439.7020419999985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81.992894000000007</v>
      </c>
      <c r="H26">
        <v>0</v>
      </c>
      <c r="I26">
        <v>0</v>
      </c>
      <c r="J26">
        <v>105.91198799999999</v>
      </c>
      <c r="K26">
        <v>685.51594699999998</v>
      </c>
      <c r="L26">
        <v>482.44379900000001</v>
      </c>
      <c r="M26">
        <v>94.455943000000005</v>
      </c>
      <c r="N26">
        <v>121.484996</v>
      </c>
      <c r="O26">
        <v>127.380717</v>
      </c>
      <c r="P26">
        <v>144.58895000000001</v>
      </c>
      <c r="Q26">
        <v>22.230298999999999</v>
      </c>
      <c r="R26">
        <v>43.606625000000001</v>
      </c>
      <c r="S26">
        <v>27.038981</v>
      </c>
      <c r="T26">
        <v>3.0945860000000001</v>
      </c>
      <c r="U26">
        <v>418.77</v>
      </c>
      <c r="V26">
        <v>12.51</v>
      </c>
      <c r="W26">
        <v>44.311</v>
      </c>
      <c r="X26">
        <v>148.30237500000001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27.667514000000001</v>
      </c>
      <c r="AG26">
        <v>48.849727000000001</v>
      </c>
      <c r="AH26">
        <v>179.96245400000001</v>
      </c>
      <c r="AI26">
        <v>22.886205</v>
      </c>
      <c r="AJ26">
        <v>0</v>
      </c>
      <c r="AK26">
        <v>68.158760000000001</v>
      </c>
      <c r="AL26">
        <v>63.91</v>
      </c>
      <c r="AM26">
        <v>18.800616999999999</v>
      </c>
      <c r="AN26">
        <v>1.2128190000000001</v>
      </c>
      <c r="AO26">
        <v>0</v>
      </c>
      <c r="AP26">
        <v>3.0743999999999998</v>
      </c>
      <c r="AQ26">
        <v>42.071731999999997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3456.6020419999986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82.260407000000001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94.455943000000005</v>
      </c>
      <c r="N27">
        <v>121.484996</v>
      </c>
      <c r="O27">
        <v>127.380717</v>
      </c>
      <c r="P27">
        <v>144.58895000000001</v>
      </c>
      <c r="Q27">
        <v>22.630299000000001</v>
      </c>
      <c r="R27">
        <v>43.606625000000001</v>
      </c>
      <c r="S27">
        <v>27.038981</v>
      </c>
      <c r="T27">
        <v>3.0945860000000001</v>
      </c>
      <c r="U27">
        <v>418.77</v>
      </c>
      <c r="V27">
        <v>12.51</v>
      </c>
      <c r="W27">
        <v>44.311</v>
      </c>
      <c r="X27">
        <v>148.30237500000001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27.667514000000001</v>
      </c>
      <c r="AG27">
        <v>48.849727000000001</v>
      </c>
      <c r="AH27">
        <v>179.96245400000001</v>
      </c>
      <c r="AI27">
        <v>22.886205</v>
      </c>
      <c r="AJ27">
        <v>0</v>
      </c>
      <c r="AK27">
        <v>68.158760000000001</v>
      </c>
      <c r="AL27">
        <v>63.91</v>
      </c>
      <c r="AM27">
        <v>18.800616999999999</v>
      </c>
      <c r="AN27">
        <v>1.2128190000000001</v>
      </c>
      <c r="AO27">
        <v>0</v>
      </c>
      <c r="AP27">
        <v>2.4339</v>
      </c>
      <c r="AQ27">
        <v>42.071731999999997</v>
      </c>
      <c r="AR27">
        <v>33.119999999999997</v>
      </c>
      <c r="AS27">
        <v>37.890518999999998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3457.8194999999987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82.260407000000001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94.455943000000005</v>
      </c>
      <c r="N28">
        <v>121.484996</v>
      </c>
      <c r="O28">
        <v>127.380717</v>
      </c>
      <c r="P28">
        <v>144.58895000000001</v>
      </c>
      <c r="Q28">
        <v>22.630299000000001</v>
      </c>
      <c r="R28">
        <v>43.606625000000001</v>
      </c>
      <c r="S28">
        <v>27.038981</v>
      </c>
      <c r="T28">
        <v>3.0945860000000001</v>
      </c>
      <c r="U28">
        <v>418.77</v>
      </c>
      <c r="V28">
        <v>12.51</v>
      </c>
      <c r="W28">
        <v>44.311</v>
      </c>
      <c r="X28">
        <v>148.30237500000001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27.667514000000001</v>
      </c>
      <c r="AG28">
        <v>48.849727000000001</v>
      </c>
      <c r="AH28">
        <v>179.96245400000001</v>
      </c>
      <c r="AI28">
        <v>27.463446000000001</v>
      </c>
      <c r="AJ28">
        <v>0</v>
      </c>
      <c r="AK28">
        <v>68.158760000000001</v>
      </c>
      <c r="AL28">
        <v>63.91</v>
      </c>
      <c r="AM28">
        <v>18.800616999999999</v>
      </c>
      <c r="AN28">
        <v>1.2128190000000001</v>
      </c>
      <c r="AO28">
        <v>0</v>
      </c>
      <c r="AP28">
        <v>2.4339</v>
      </c>
      <c r="AQ28">
        <v>42.071731999999997</v>
      </c>
      <c r="AR28">
        <v>33.119999999999997</v>
      </c>
      <c r="AS28">
        <v>37.890518999999998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3462.3967409999991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82.260407000000001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94.455943000000005</v>
      </c>
      <c r="N29">
        <v>121.484996</v>
      </c>
      <c r="O29">
        <v>127.380717</v>
      </c>
      <c r="P29">
        <v>144.58895000000001</v>
      </c>
      <c r="Q29">
        <v>22.630299000000001</v>
      </c>
      <c r="R29">
        <v>43.606625000000001</v>
      </c>
      <c r="S29">
        <v>27.638981000000001</v>
      </c>
      <c r="T29">
        <v>3.0945860000000001</v>
      </c>
      <c r="U29">
        <v>418.77</v>
      </c>
      <c r="V29">
        <v>12.51</v>
      </c>
      <c r="W29">
        <v>44.311</v>
      </c>
      <c r="X29">
        <v>148.30237500000001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27.667514000000001</v>
      </c>
      <c r="AG29">
        <v>48.849727000000001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63.91</v>
      </c>
      <c r="AM29">
        <v>18.800616999999999</v>
      </c>
      <c r="AN29">
        <v>1.2128190000000001</v>
      </c>
      <c r="AO29">
        <v>0</v>
      </c>
      <c r="AP29">
        <v>2.4339</v>
      </c>
      <c r="AQ29">
        <v>42.071731999999997</v>
      </c>
      <c r="AR29">
        <v>33.119999999999997</v>
      </c>
      <c r="AS29">
        <v>37.890518999999998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3494.3233779999987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82.260407000000001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94.455943000000005</v>
      </c>
      <c r="N30">
        <v>121.484996</v>
      </c>
      <c r="O30">
        <v>127.380717</v>
      </c>
      <c r="P30">
        <v>144.58895000000001</v>
      </c>
      <c r="Q30">
        <v>22.630299000000001</v>
      </c>
      <c r="R30">
        <v>43.606625000000001</v>
      </c>
      <c r="S30">
        <v>27.638981000000001</v>
      </c>
      <c r="T30">
        <v>3.0945860000000001</v>
      </c>
      <c r="U30">
        <v>418.77</v>
      </c>
      <c r="V30">
        <v>12.51</v>
      </c>
      <c r="W30">
        <v>44.311</v>
      </c>
      <c r="X30">
        <v>148.30237500000001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27.667514000000001</v>
      </c>
      <c r="AG30">
        <v>48.849727000000001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63.91</v>
      </c>
      <c r="AM30">
        <v>18.800616999999999</v>
      </c>
      <c r="AN30">
        <v>1.2128190000000001</v>
      </c>
      <c r="AO30">
        <v>0</v>
      </c>
      <c r="AP30">
        <v>2.4339</v>
      </c>
      <c r="AQ30">
        <v>42.071731999999997</v>
      </c>
      <c r="AR30">
        <v>33.119999999999997</v>
      </c>
      <c r="AS30">
        <v>37.890518999999998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3494.3233779999987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82.260407000000001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94.455943000000005</v>
      </c>
      <c r="N31">
        <v>121.484996</v>
      </c>
      <c r="O31">
        <v>127.380717</v>
      </c>
      <c r="P31">
        <v>144.58895000000001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12.51</v>
      </c>
      <c r="W31">
        <v>44.311</v>
      </c>
      <c r="X31">
        <v>148.30237500000001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27.667514000000001</v>
      </c>
      <c r="AG31">
        <v>48.849727000000001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63.91</v>
      </c>
      <c r="AM31">
        <v>18.800616999999999</v>
      </c>
      <c r="AN31">
        <v>1.2128190000000001</v>
      </c>
      <c r="AO31">
        <v>0</v>
      </c>
      <c r="AP31">
        <v>2.4339</v>
      </c>
      <c r="AQ31">
        <v>42.071731999999997</v>
      </c>
      <c r="AR31">
        <v>33.119999999999997</v>
      </c>
      <c r="AS31">
        <v>37.890518999999998</v>
      </c>
      <c r="AT31">
        <v>20.000001000000001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3494.2655309999986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82.260407000000001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94.455943000000005</v>
      </c>
      <c r="N32">
        <v>121.484996</v>
      </c>
      <c r="O32">
        <v>127.380717</v>
      </c>
      <c r="P32">
        <v>144.58895000000001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12.51</v>
      </c>
      <c r="W32">
        <v>44.311</v>
      </c>
      <c r="X32">
        <v>148.30237500000001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27.667514000000001</v>
      </c>
      <c r="AG32">
        <v>48.849727000000001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63.91</v>
      </c>
      <c r="AM32">
        <v>18.800616999999999</v>
      </c>
      <c r="AN32">
        <v>1.2128190000000001</v>
      </c>
      <c r="AO32">
        <v>0</v>
      </c>
      <c r="AP32">
        <v>2.4339</v>
      </c>
      <c r="AQ32">
        <v>42.071731999999997</v>
      </c>
      <c r="AR32">
        <v>33.119999999999997</v>
      </c>
      <c r="AS32">
        <v>37.890518999999998</v>
      </c>
      <c r="AT32">
        <v>20.000001000000001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3494.2655309999986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82.260407000000001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94.455943000000005</v>
      </c>
      <c r="N33">
        <v>121.484996</v>
      </c>
      <c r="O33">
        <v>127.380717</v>
      </c>
      <c r="P33">
        <v>144.58895000000001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12.51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27.667514000000001</v>
      </c>
      <c r="AG33">
        <v>48.849727000000001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63.91</v>
      </c>
      <c r="AM33">
        <v>18.800616999999999</v>
      </c>
      <c r="AN33">
        <v>1.2128190000000001</v>
      </c>
      <c r="AO33">
        <v>0</v>
      </c>
      <c r="AP33">
        <v>2.4339</v>
      </c>
      <c r="AQ33">
        <v>42.071731999999997</v>
      </c>
      <c r="AR33">
        <v>33.119999999999997</v>
      </c>
      <c r="AS33">
        <v>37.890518999999998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3487.7447349999989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93.655942999999994</v>
      </c>
      <c r="N34">
        <v>120.484996</v>
      </c>
      <c r="O34">
        <v>126.280717</v>
      </c>
      <c r="P34">
        <v>143.38894999999999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12.51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27.667514000000001</v>
      </c>
      <c r="AG34">
        <v>48.849727000000001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63.91</v>
      </c>
      <c r="AM34">
        <v>18.800616999999999</v>
      </c>
      <c r="AN34">
        <v>1.2128190000000001</v>
      </c>
      <c r="AO34">
        <v>0</v>
      </c>
      <c r="AP34">
        <v>2.4339</v>
      </c>
      <c r="AQ34">
        <v>42.071731999999997</v>
      </c>
      <c r="AR34">
        <v>33.119999999999997</v>
      </c>
      <c r="AS34">
        <v>37.890518999999998</v>
      </c>
      <c r="AT34">
        <v>20.000008999999999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3482.9759559999993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613.71594700000003</v>
      </c>
      <c r="L35">
        <v>482.44379900000001</v>
      </c>
      <c r="M35">
        <v>92.655942999999994</v>
      </c>
      <c r="N35">
        <v>119.184996</v>
      </c>
      <c r="O35">
        <v>124.880717</v>
      </c>
      <c r="P35">
        <v>141.88894999999999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414</v>
      </c>
      <c r="V35">
        <v>12.927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27.667514000000001</v>
      </c>
      <c r="AG35">
        <v>48.849727000000001</v>
      </c>
      <c r="AH35">
        <v>179.96245400000001</v>
      </c>
      <c r="AI35">
        <v>22.886205</v>
      </c>
      <c r="AJ35">
        <v>0</v>
      </c>
      <c r="AK35">
        <v>68.158760000000001</v>
      </c>
      <c r="AL35">
        <v>63.91</v>
      </c>
      <c r="AM35">
        <v>18.800616999999999</v>
      </c>
      <c r="AN35">
        <v>1.2128190000000001</v>
      </c>
      <c r="AO35">
        <v>0</v>
      </c>
      <c r="AP35">
        <v>2.4339</v>
      </c>
      <c r="AQ35">
        <v>42.071731999999997</v>
      </c>
      <c r="AR35">
        <v>33.119999999999997</v>
      </c>
      <c r="AS35">
        <v>37.890518999999998</v>
      </c>
      <c r="AT35">
        <v>20.000012000000002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3361.8673709999989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613.71594700000003</v>
      </c>
      <c r="L36">
        <v>482.44379900000001</v>
      </c>
      <c r="M36">
        <v>91.555942999999999</v>
      </c>
      <c r="N36">
        <v>117.384996</v>
      </c>
      <c r="O36">
        <v>123.180717</v>
      </c>
      <c r="P36">
        <v>136.35576399999999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414</v>
      </c>
      <c r="V36">
        <v>12.927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27.667514000000001</v>
      </c>
      <c r="AG36">
        <v>48.849727000000001</v>
      </c>
      <c r="AH36">
        <v>179.96245400000001</v>
      </c>
      <c r="AI36">
        <v>19.071838</v>
      </c>
      <c r="AJ36">
        <v>0</v>
      </c>
      <c r="AK36">
        <v>68.158760000000001</v>
      </c>
      <c r="AL36">
        <v>63.91</v>
      </c>
      <c r="AM36">
        <v>18.800616999999999</v>
      </c>
      <c r="AN36">
        <v>1.2128190000000001</v>
      </c>
      <c r="AO36">
        <v>0</v>
      </c>
      <c r="AP36">
        <v>2.4339</v>
      </c>
      <c r="AQ36">
        <v>39.840654999999998</v>
      </c>
      <c r="AR36">
        <v>33.119999999999997</v>
      </c>
      <c r="AS36">
        <v>37.890518999999998</v>
      </c>
      <c r="AT36">
        <v>20.000005999999999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3345.6887349999993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613.71594700000003</v>
      </c>
      <c r="L37">
        <v>482.44379900000001</v>
      </c>
      <c r="M37">
        <v>93.855942999999996</v>
      </c>
      <c r="N37">
        <v>120.384996</v>
      </c>
      <c r="O37">
        <v>126.280717</v>
      </c>
      <c r="P37">
        <v>135.02390500000001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414</v>
      </c>
      <c r="V37">
        <v>12.927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27.667514000000001</v>
      </c>
      <c r="AG37">
        <v>48.849727000000001</v>
      </c>
      <c r="AH37">
        <v>179.96245400000001</v>
      </c>
      <c r="AI37">
        <v>22.886205</v>
      </c>
      <c r="AJ37">
        <v>0</v>
      </c>
      <c r="AK37">
        <v>68.158760000000001</v>
      </c>
      <c r="AL37">
        <v>63.91</v>
      </c>
      <c r="AM37">
        <v>18.800616999999999</v>
      </c>
      <c r="AN37">
        <v>1.2128190000000001</v>
      </c>
      <c r="AO37">
        <v>0</v>
      </c>
      <c r="AP37">
        <v>2.4339</v>
      </c>
      <c r="AQ37">
        <v>27.888459000000001</v>
      </c>
      <c r="AR37">
        <v>33.119999999999997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3344.619040999999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613.71594700000003</v>
      </c>
      <c r="L38">
        <v>482.44379900000001</v>
      </c>
      <c r="M38">
        <v>91.755943000000002</v>
      </c>
      <c r="N38">
        <v>117.584996</v>
      </c>
      <c r="O38">
        <v>123.480717</v>
      </c>
      <c r="P38">
        <v>125.381427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414</v>
      </c>
      <c r="V38">
        <v>12.927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27.667514000000001</v>
      </c>
      <c r="AG38">
        <v>48.849727000000001</v>
      </c>
      <c r="AH38">
        <v>179.96245400000001</v>
      </c>
      <c r="AI38">
        <v>22.886205</v>
      </c>
      <c r="AJ38">
        <v>0</v>
      </c>
      <c r="AK38">
        <v>68.158760000000001</v>
      </c>
      <c r="AL38">
        <v>63.91</v>
      </c>
      <c r="AM38">
        <v>18.800616999999999</v>
      </c>
      <c r="AN38">
        <v>1.2128190000000001</v>
      </c>
      <c r="AO38">
        <v>0</v>
      </c>
      <c r="AP38">
        <v>2.4339</v>
      </c>
      <c r="AQ38">
        <v>17.848613</v>
      </c>
      <c r="AR38">
        <v>38.64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3322.7567169999993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613.71594700000003</v>
      </c>
      <c r="L39">
        <v>482.44379900000001</v>
      </c>
      <c r="M39">
        <v>94.855942999999996</v>
      </c>
      <c r="N39">
        <v>121.684996</v>
      </c>
      <c r="O39">
        <v>127.780717</v>
      </c>
      <c r="P39">
        <v>125.449568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414</v>
      </c>
      <c r="V39">
        <v>12.927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27.667514000000001</v>
      </c>
      <c r="AG39">
        <v>48.849727000000001</v>
      </c>
      <c r="AH39">
        <v>179.96245400000001</v>
      </c>
      <c r="AI39">
        <v>22.886205</v>
      </c>
      <c r="AJ39">
        <v>0</v>
      </c>
      <c r="AK39">
        <v>68.158760000000001</v>
      </c>
      <c r="AL39">
        <v>63.91</v>
      </c>
      <c r="AM39">
        <v>18.800616999999999</v>
      </c>
      <c r="AN39">
        <v>1.2128190000000001</v>
      </c>
      <c r="AO39">
        <v>0</v>
      </c>
      <c r="AP39">
        <v>2.4339</v>
      </c>
      <c r="AQ39">
        <v>0</v>
      </c>
      <c r="AR39">
        <v>38.64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3313.7808309999991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613.71594700000003</v>
      </c>
      <c r="L40">
        <v>482.44379900000001</v>
      </c>
      <c r="M40">
        <v>96.955943000000005</v>
      </c>
      <c r="N40">
        <v>124.28499600000001</v>
      </c>
      <c r="O40">
        <v>130.380717</v>
      </c>
      <c r="P40">
        <v>128.54956799999999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414</v>
      </c>
      <c r="V40">
        <v>12.927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27.667514000000001</v>
      </c>
      <c r="AG40">
        <v>48.849727000000001</v>
      </c>
      <c r="AH40">
        <v>179.96245400000001</v>
      </c>
      <c r="AI40">
        <v>22.886205</v>
      </c>
      <c r="AJ40">
        <v>0</v>
      </c>
      <c r="AK40">
        <v>68.158760000000001</v>
      </c>
      <c r="AL40">
        <v>63.91</v>
      </c>
      <c r="AM40">
        <v>18.800616999999999</v>
      </c>
      <c r="AN40">
        <v>1.2128190000000001</v>
      </c>
      <c r="AO40">
        <v>0</v>
      </c>
      <c r="AP40">
        <v>2.4339</v>
      </c>
      <c r="AQ40">
        <v>0</v>
      </c>
      <c r="AR40">
        <v>38.64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3324.1808309999992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613.71594700000003</v>
      </c>
      <c r="L41">
        <v>482.44379900000001</v>
      </c>
      <c r="M41">
        <v>96.855942999999996</v>
      </c>
      <c r="N41">
        <v>124.184996</v>
      </c>
      <c r="O41">
        <v>130.28071700000001</v>
      </c>
      <c r="P41">
        <v>128.449568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414</v>
      </c>
      <c r="V41">
        <v>12.927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27.667514000000001</v>
      </c>
      <c r="AG41">
        <v>48.849727000000001</v>
      </c>
      <c r="AH41">
        <v>179.96245400000001</v>
      </c>
      <c r="AI41">
        <v>22.886205</v>
      </c>
      <c r="AJ41">
        <v>0</v>
      </c>
      <c r="AK41">
        <v>68.158760000000001</v>
      </c>
      <c r="AL41">
        <v>63.91</v>
      </c>
      <c r="AM41">
        <v>18.800616999999999</v>
      </c>
      <c r="AN41">
        <v>1.2128190000000001</v>
      </c>
      <c r="AO41">
        <v>0</v>
      </c>
      <c r="AP41">
        <v>2.4339</v>
      </c>
      <c r="AQ41">
        <v>0</v>
      </c>
      <c r="AR41">
        <v>33.671999999999997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3318.8128309999993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613.71594700000003</v>
      </c>
      <c r="L42">
        <v>482.44379900000001</v>
      </c>
      <c r="M42">
        <v>96.855942999999996</v>
      </c>
      <c r="N42">
        <v>124.184996</v>
      </c>
      <c r="O42">
        <v>130.380717</v>
      </c>
      <c r="P42">
        <v>128.449568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414</v>
      </c>
      <c r="V42">
        <v>12.927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27.667514000000001</v>
      </c>
      <c r="AG42">
        <v>48.849727000000001</v>
      </c>
      <c r="AH42">
        <v>179.96245400000001</v>
      </c>
      <c r="AI42">
        <v>22.886205</v>
      </c>
      <c r="AJ42">
        <v>0</v>
      </c>
      <c r="AK42">
        <v>68.158760000000001</v>
      </c>
      <c r="AL42">
        <v>63.91</v>
      </c>
      <c r="AM42">
        <v>18.800616999999999</v>
      </c>
      <c r="AN42">
        <v>1.2128190000000001</v>
      </c>
      <c r="AO42">
        <v>0</v>
      </c>
      <c r="AP42">
        <v>2.4339</v>
      </c>
      <c r="AQ42">
        <v>0</v>
      </c>
      <c r="AR42">
        <v>33.671999999999997</v>
      </c>
      <c r="AS42">
        <v>37.890518999999998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3318.9128309999996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613.71594700000003</v>
      </c>
      <c r="L43">
        <v>482.44379900000001</v>
      </c>
      <c r="M43">
        <v>96.955943000000005</v>
      </c>
      <c r="N43">
        <v>124.28499600000001</v>
      </c>
      <c r="O43">
        <v>130.480717</v>
      </c>
      <c r="P43">
        <v>128.74956800000001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408.375</v>
      </c>
      <c r="V43">
        <v>12.927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27.667514000000001</v>
      </c>
      <c r="AG43">
        <v>48.849727000000001</v>
      </c>
      <c r="AH43">
        <v>179.96245400000001</v>
      </c>
      <c r="AI43">
        <v>22.886205</v>
      </c>
      <c r="AJ43">
        <v>0</v>
      </c>
      <c r="AK43">
        <v>68.158760000000001</v>
      </c>
      <c r="AL43">
        <v>63.91</v>
      </c>
      <c r="AM43">
        <v>18.800616999999999</v>
      </c>
      <c r="AN43">
        <v>1.2128190000000001</v>
      </c>
      <c r="AO43">
        <v>0</v>
      </c>
      <c r="AP43">
        <v>2.4339</v>
      </c>
      <c r="AQ43">
        <v>0</v>
      </c>
      <c r="AR43">
        <v>38.64</v>
      </c>
      <c r="AS43">
        <v>37.890518999999998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3318.8558309999989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613.71594700000003</v>
      </c>
      <c r="L44">
        <v>482.44379900000001</v>
      </c>
      <c r="M44">
        <v>96.955943000000005</v>
      </c>
      <c r="N44">
        <v>124.28499600000001</v>
      </c>
      <c r="O44">
        <v>130.480717</v>
      </c>
      <c r="P44">
        <v>128.74956800000001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408.375</v>
      </c>
      <c r="V44">
        <v>12.927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19.597823000000002</v>
      </c>
      <c r="AG44">
        <v>48.849727000000001</v>
      </c>
      <c r="AH44">
        <v>179.96245400000001</v>
      </c>
      <c r="AI44">
        <v>22.886205</v>
      </c>
      <c r="AJ44">
        <v>0</v>
      </c>
      <c r="AK44">
        <v>68.158760000000001</v>
      </c>
      <c r="AL44">
        <v>63.91</v>
      </c>
      <c r="AM44">
        <v>18.800616999999999</v>
      </c>
      <c r="AN44">
        <v>1.2128190000000001</v>
      </c>
      <c r="AO44">
        <v>0</v>
      </c>
      <c r="AP44">
        <v>2.4339</v>
      </c>
      <c r="AQ44">
        <v>0</v>
      </c>
      <c r="AR44">
        <v>38.64</v>
      </c>
      <c r="AS44">
        <v>37.890518999999998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3310.7861399999988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613.71594700000003</v>
      </c>
      <c r="L45">
        <v>482.44379900000001</v>
      </c>
      <c r="M45">
        <v>96.955943000000005</v>
      </c>
      <c r="N45">
        <v>124.28499600000001</v>
      </c>
      <c r="O45">
        <v>130.480717</v>
      </c>
      <c r="P45">
        <v>128.74956800000001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408.375</v>
      </c>
      <c r="V45">
        <v>12.927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19.597823000000002</v>
      </c>
      <c r="AG45">
        <v>48.849727000000001</v>
      </c>
      <c r="AH45">
        <v>179.96245400000001</v>
      </c>
      <c r="AI45">
        <v>19.071838</v>
      </c>
      <c r="AJ45">
        <v>0</v>
      </c>
      <c r="AK45">
        <v>68.158760000000001</v>
      </c>
      <c r="AL45">
        <v>51.128</v>
      </c>
      <c r="AM45">
        <v>18.800616999999999</v>
      </c>
      <c r="AN45">
        <v>1.2128190000000001</v>
      </c>
      <c r="AO45">
        <v>0</v>
      </c>
      <c r="AP45">
        <v>2.4339</v>
      </c>
      <c r="AQ45">
        <v>0</v>
      </c>
      <c r="AR45">
        <v>38.64</v>
      </c>
      <c r="AS45">
        <v>37.890518999999998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3294.1897729999991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613.71594700000003</v>
      </c>
      <c r="L46">
        <v>482.44379900000001</v>
      </c>
      <c r="M46">
        <v>96.955943000000005</v>
      </c>
      <c r="N46">
        <v>124.28499600000001</v>
      </c>
      <c r="O46">
        <v>130.480717</v>
      </c>
      <c r="P46">
        <v>128.74956800000001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408.375</v>
      </c>
      <c r="V46">
        <v>12.927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19.597823000000002</v>
      </c>
      <c r="AG46">
        <v>48.849727000000001</v>
      </c>
      <c r="AH46">
        <v>179.96245400000001</v>
      </c>
      <c r="AI46">
        <v>19.071838</v>
      </c>
      <c r="AJ46">
        <v>0</v>
      </c>
      <c r="AK46">
        <v>68.158760000000001</v>
      </c>
      <c r="AL46">
        <v>51.128</v>
      </c>
      <c r="AM46">
        <v>12.527402</v>
      </c>
      <c r="AN46">
        <v>1.2128190000000001</v>
      </c>
      <c r="AO46">
        <v>0</v>
      </c>
      <c r="AP46">
        <v>2.4339</v>
      </c>
      <c r="AQ46">
        <v>0</v>
      </c>
      <c r="AR46">
        <v>33.671999999999997</v>
      </c>
      <c r="AS46">
        <v>37.890518999999998</v>
      </c>
      <c r="AT46">
        <v>20.000029000000001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3282.9485869999994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613.71594700000003</v>
      </c>
      <c r="L47">
        <v>482.44379900000001</v>
      </c>
      <c r="M47">
        <v>96.955943000000005</v>
      </c>
      <c r="N47">
        <v>124.28499600000001</v>
      </c>
      <c r="O47">
        <v>130.480717</v>
      </c>
      <c r="P47">
        <v>128.64956799999999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408.375</v>
      </c>
      <c r="V47">
        <v>12.927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19.597823000000002</v>
      </c>
      <c r="AG47">
        <v>48.849727000000001</v>
      </c>
      <c r="AH47">
        <v>179.96245400000001</v>
      </c>
      <c r="AI47">
        <v>19.071838</v>
      </c>
      <c r="AJ47">
        <v>0</v>
      </c>
      <c r="AK47">
        <v>68.158760000000001</v>
      </c>
      <c r="AL47">
        <v>51.128</v>
      </c>
      <c r="AM47">
        <v>6.1844130000000002</v>
      </c>
      <c r="AN47">
        <v>1.2128190000000001</v>
      </c>
      <c r="AO47">
        <v>0</v>
      </c>
      <c r="AP47">
        <v>2.4339</v>
      </c>
      <c r="AQ47">
        <v>0</v>
      </c>
      <c r="AR47">
        <v>33.671999999999997</v>
      </c>
      <c r="AS47">
        <v>37.890518999999998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3275.1477229999996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613.71594700000003</v>
      </c>
      <c r="L48">
        <v>482.44379900000001</v>
      </c>
      <c r="M48">
        <v>96.955943000000005</v>
      </c>
      <c r="N48">
        <v>124.28499600000001</v>
      </c>
      <c r="O48">
        <v>130.480717</v>
      </c>
      <c r="P48">
        <v>128.64956799999999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408.375</v>
      </c>
      <c r="V48">
        <v>12.927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19.597823000000002</v>
      </c>
      <c r="AG48">
        <v>48.849727000000001</v>
      </c>
      <c r="AH48">
        <v>179.96245400000001</v>
      </c>
      <c r="AI48">
        <v>19.071838</v>
      </c>
      <c r="AJ48">
        <v>0</v>
      </c>
      <c r="AK48">
        <v>68.158760000000001</v>
      </c>
      <c r="AL48">
        <v>51.128</v>
      </c>
      <c r="AM48">
        <v>0</v>
      </c>
      <c r="AN48">
        <v>1.2128190000000001</v>
      </c>
      <c r="AO48">
        <v>0</v>
      </c>
      <c r="AP48">
        <v>2.4339</v>
      </c>
      <c r="AQ48">
        <v>0</v>
      </c>
      <c r="AR48">
        <v>33.671999999999997</v>
      </c>
      <c r="AS48">
        <v>37.890518999999998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3268.9633099999996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613.71594700000003</v>
      </c>
      <c r="L49">
        <v>482.44379900000001</v>
      </c>
      <c r="M49">
        <v>96.955943000000005</v>
      </c>
      <c r="N49">
        <v>124.28499600000001</v>
      </c>
      <c r="O49">
        <v>130.480717</v>
      </c>
      <c r="P49">
        <v>128.54956799999999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408.375</v>
      </c>
      <c r="V49">
        <v>12.927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19.597823000000002</v>
      </c>
      <c r="AG49">
        <v>48.849727000000001</v>
      </c>
      <c r="AH49">
        <v>179.96245400000001</v>
      </c>
      <c r="AI49">
        <v>19.071838</v>
      </c>
      <c r="AJ49">
        <v>0</v>
      </c>
      <c r="AK49">
        <v>68.158760000000001</v>
      </c>
      <c r="AL49">
        <v>51.128</v>
      </c>
      <c r="AM49">
        <v>0</v>
      </c>
      <c r="AN49">
        <v>1.2128190000000001</v>
      </c>
      <c r="AO49">
        <v>0</v>
      </c>
      <c r="AP49">
        <v>2.4339</v>
      </c>
      <c r="AQ49">
        <v>0</v>
      </c>
      <c r="AR49">
        <v>38.64</v>
      </c>
      <c r="AS49">
        <v>37.890518999999998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3273.8313099999996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613.71594700000003</v>
      </c>
      <c r="L50">
        <v>482.44379900000001</v>
      </c>
      <c r="M50">
        <v>96.955943000000005</v>
      </c>
      <c r="N50">
        <v>124.28499600000001</v>
      </c>
      <c r="O50">
        <v>130.380717</v>
      </c>
      <c r="P50">
        <v>128.54956799999999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408.375</v>
      </c>
      <c r="V50">
        <v>12.927</v>
      </c>
      <c r="W50">
        <v>44.311</v>
      </c>
      <c r="X50">
        <v>148.30237500000001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10.375318</v>
      </c>
      <c r="AG50">
        <v>48.849727000000001</v>
      </c>
      <c r="AH50">
        <v>179.96245400000001</v>
      </c>
      <c r="AI50">
        <v>19.071838</v>
      </c>
      <c r="AJ50">
        <v>0</v>
      </c>
      <c r="AK50">
        <v>68.158760000000001</v>
      </c>
      <c r="AL50">
        <v>51.128</v>
      </c>
      <c r="AM50">
        <v>0</v>
      </c>
      <c r="AN50">
        <v>1.2128190000000001</v>
      </c>
      <c r="AO50">
        <v>0</v>
      </c>
      <c r="AP50">
        <v>2.4339</v>
      </c>
      <c r="AQ50">
        <v>0</v>
      </c>
      <c r="AR50">
        <v>38.64</v>
      </c>
      <c r="AS50">
        <v>37.890518999999998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3264.508804999999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613.71594700000003</v>
      </c>
      <c r="L51">
        <v>482.44379900000001</v>
      </c>
      <c r="M51">
        <v>96.955943000000005</v>
      </c>
      <c r="N51">
        <v>124.28499600000001</v>
      </c>
      <c r="O51">
        <v>130.480717</v>
      </c>
      <c r="P51">
        <v>128.74956800000001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408.375</v>
      </c>
      <c r="V51">
        <v>12.927</v>
      </c>
      <c r="W51">
        <v>44.311</v>
      </c>
      <c r="X51">
        <v>148.30237500000001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48.849727000000001</v>
      </c>
      <c r="AH51">
        <v>179.96245400000001</v>
      </c>
      <c r="AI51">
        <v>19.071838</v>
      </c>
      <c r="AJ51">
        <v>0</v>
      </c>
      <c r="AK51">
        <v>68.158760000000001</v>
      </c>
      <c r="AL51">
        <v>51.128</v>
      </c>
      <c r="AM51">
        <v>0</v>
      </c>
      <c r="AN51">
        <v>1.2128190000000001</v>
      </c>
      <c r="AO51">
        <v>0</v>
      </c>
      <c r="AP51">
        <v>2.5619999999999998</v>
      </c>
      <c r="AQ51">
        <v>0</v>
      </c>
      <c r="AR51">
        <v>38.64</v>
      </c>
      <c r="AS51">
        <v>37.890518999999998</v>
      </c>
      <c r="AT51">
        <v>20.000028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3252.5723359999988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613.71594700000003</v>
      </c>
      <c r="L52">
        <v>482.44379900000001</v>
      </c>
      <c r="M52">
        <v>96.955943000000005</v>
      </c>
      <c r="N52">
        <v>124.28499600000001</v>
      </c>
      <c r="O52">
        <v>130.480717</v>
      </c>
      <c r="P52">
        <v>128.74956800000001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408.375</v>
      </c>
      <c r="V52">
        <v>12.927</v>
      </c>
      <c r="W52">
        <v>44.311</v>
      </c>
      <c r="X52">
        <v>148.30237500000001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48.849727000000001</v>
      </c>
      <c r="AH52">
        <v>179.96245400000001</v>
      </c>
      <c r="AI52">
        <v>19.071838</v>
      </c>
      <c r="AJ52">
        <v>0</v>
      </c>
      <c r="AK52">
        <v>68.158760000000001</v>
      </c>
      <c r="AL52">
        <v>51.128</v>
      </c>
      <c r="AM52">
        <v>0</v>
      </c>
      <c r="AN52">
        <v>1.2128190000000001</v>
      </c>
      <c r="AO52">
        <v>0</v>
      </c>
      <c r="AP52">
        <v>10.247999999999999</v>
      </c>
      <c r="AQ52">
        <v>0</v>
      </c>
      <c r="AR52">
        <v>33.671999999999997</v>
      </c>
      <c r="AS52">
        <v>37.890518999999998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3255.2903079999992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613.71594700000003</v>
      </c>
      <c r="L53">
        <v>482.44379900000001</v>
      </c>
      <c r="M53">
        <v>96.955943000000005</v>
      </c>
      <c r="N53">
        <v>124.28499600000001</v>
      </c>
      <c r="O53">
        <v>130.480717</v>
      </c>
      <c r="P53">
        <v>128.74956800000001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408.375</v>
      </c>
      <c r="V53">
        <v>12.927</v>
      </c>
      <c r="W53">
        <v>44.311</v>
      </c>
      <c r="X53">
        <v>148.30237500000001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48.849727000000001</v>
      </c>
      <c r="AH53">
        <v>179.96245400000001</v>
      </c>
      <c r="AI53">
        <v>19.071838</v>
      </c>
      <c r="AJ53">
        <v>0</v>
      </c>
      <c r="AK53">
        <v>68.158760000000001</v>
      </c>
      <c r="AL53">
        <v>51.128</v>
      </c>
      <c r="AM53">
        <v>0</v>
      </c>
      <c r="AN53">
        <v>1.2128190000000001</v>
      </c>
      <c r="AO53">
        <v>0</v>
      </c>
      <c r="AP53">
        <v>10.247999999999999</v>
      </c>
      <c r="AQ53">
        <v>0</v>
      </c>
      <c r="AR53">
        <v>33.671999999999997</v>
      </c>
      <c r="AS53">
        <v>37.890518999999998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3255.2903079999992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613.71594700000003</v>
      </c>
      <c r="L54">
        <v>482.44379900000001</v>
      </c>
      <c r="M54">
        <v>96.955943000000005</v>
      </c>
      <c r="N54">
        <v>124.28499600000001</v>
      </c>
      <c r="O54">
        <v>130.480717</v>
      </c>
      <c r="P54">
        <v>128.74956800000001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408.375</v>
      </c>
      <c r="V54">
        <v>12.927</v>
      </c>
      <c r="W54">
        <v>44.311</v>
      </c>
      <c r="X54">
        <v>148.30237500000001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48.849727000000001</v>
      </c>
      <c r="AH54">
        <v>179.96245400000001</v>
      </c>
      <c r="AI54">
        <v>19.071838</v>
      </c>
      <c r="AJ54">
        <v>0</v>
      </c>
      <c r="AK54">
        <v>68.158760000000001</v>
      </c>
      <c r="AL54">
        <v>51.128</v>
      </c>
      <c r="AM54">
        <v>0</v>
      </c>
      <c r="AN54">
        <v>1.2128190000000001</v>
      </c>
      <c r="AO54">
        <v>0</v>
      </c>
      <c r="AP54">
        <v>10.247999999999999</v>
      </c>
      <c r="AQ54">
        <v>0</v>
      </c>
      <c r="AR54">
        <v>33.671999999999997</v>
      </c>
      <c r="AS54">
        <v>37.890518999999998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3255.2903079999992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613.71594700000003</v>
      </c>
      <c r="L55">
        <v>482.44379900000001</v>
      </c>
      <c r="M55">
        <v>96.955943000000005</v>
      </c>
      <c r="N55">
        <v>124.28499600000001</v>
      </c>
      <c r="O55">
        <v>130.480717</v>
      </c>
      <c r="P55">
        <v>128.74956800000001</v>
      </c>
      <c r="Q55">
        <v>19.243452000000001</v>
      </c>
      <c r="R55">
        <v>44.906624999999998</v>
      </c>
      <c r="S55">
        <v>27.638981000000001</v>
      </c>
      <c r="T55">
        <v>3.0945860000000001</v>
      </c>
      <c r="U55">
        <v>408.375</v>
      </c>
      <c r="V55">
        <v>12.927</v>
      </c>
      <c r="W55">
        <v>44.311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48.849727000000001</v>
      </c>
      <c r="AH55">
        <v>179.96245400000001</v>
      </c>
      <c r="AI55">
        <v>4.2720909999999996</v>
      </c>
      <c r="AJ55">
        <v>0</v>
      </c>
      <c r="AK55">
        <v>68.158760000000001</v>
      </c>
      <c r="AL55">
        <v>67.396000000000001</v>
      </c>
      <c r="AM55">
        <v>0</v>
      </c>
      <c r="AN55">
        <v>1.082873</v>
      </c>
      <c r="AO55">
        <v>0</v>
      </c>
      <c r="AP55">
        <v>10.119899999999999</v>
      </c>
      <c r="AQ55">
        <v>0</v>
      </c>
      <c r="AR55">
        <v>38.64</v>
      </c>
      <c r="AS55">
        <v>37.890518999999998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3258.0816679999994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613.71594700000003</v>
      </c>
      <c r="L56">
        <v>482.44379900000001</v>
      </c>
      <c r="M56">
        <v>96.955943000000005</v>
      </c>
      <c r="N56">
        <v>124.28499600000001</v>
      </c>
      <c r="O56">
        <v>130.480717</v>
      </c>
      <c r="P56">
        <v>128.74956800000001</v>
      </c>
      <c r="Q56">
        <v>19.243452000000001</v>
      </c>
      <c r="R56">
        <v>44.906624999999998</v>
      </c>
      <c r="S56">
        <v>27.638981000000001</v>
      </c>
      <c r="T56">
        <v>3.0945860000000001</v>
      </c>
      <c r="U56">
        <v>408.375</v>
      </c>
      <c r="V56">
        <v>12.927</v>
      </c>
      <c r="W56">
        <v>44.311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48.849727000000001</v>
      </c>
      <c r="AH56">
        <v>179.96245400000001</v>
      </c>
      <c r="AI56">
        <v>0</v>
      </c>
      <c r="AJ56">
        <v>0</v>
      </c>
      <c r="AK56">
        <v>68.158760000000001</v>
      </c>
      <c r="AL56">
        <v>67.396000000000001</v>
      </c>
      <c r="AM56">
        <v>0</v>
      </c>
      <c r="AN56">
        <v>1.082873</v>
      </c>
      <c r="AO56">
        <v>0</v>
      </c>
      <c r="AP56">
        <v>2.4339</v>
      </c>
      <c r="AQ56">
        <v>0</v>
      </c>
      <c r="AR56">
        <v>38.64</v>
      </c>
      <c r="AS56">
        <v>37.890518999999998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3246.1235769999994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613.71594700000003</v>
      </c>
      <c r="L57">
        <v>482.44379900000001</v>
      </c>
      <c r="M57">
        <v>96.955943000000005</v>
      </c>
      <c r="N57">
        <v>124.28499600000001</v>
      </c>
      <c r="O57">
        <v>130.480717</v>
      </c>
      <c r="P57">
        <v>128.74956800000001</v>
      </c>
      <c r="Q57">
        <v>19.243452000000001</v>
      </c>
      <c r="R57">
        <v>44.906624999999998</v>
      </c>
      <c r="S57">
        <v>27.638981000000001</v>
      </c>
      <c r="T57">
        <v>3.0945860000000001</v>
      </c>
      <c r="U57">
        <v>408.375</v>
      </c>
      <c r="V57">
        <v>12.927</v>
      </c>
      <c r="W57">
        <v>44.311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48.849727000000001</v>
      </c>
      <c r="AH57">
        <v>179.96245400000001</v>
      </c>
      <c r="AI57">
        <v>0</v>
      </c>
      <c r="AJ57">
        <v>0</v>
      </c>
      <c r="AK57">
        <v>68.158760000000001</v>
      </c>
      <c r="AL57">
        <v>79.376220000000004</v>
      </c>
      <c r="AM57">
        <v>6.1844130000000002</v>
      </c>
      <c r="AN57">
        <v>1.082873</v>
      </c>
      <c r="AO57">
        <v>0</v>
      </c>
      <c r="AP57">
        <v>2.4339</v>
      </c>
      <c r="AQ57">
        <v>0</v>
      </c>
      <c r="AR57">
        <v>38.64</v>
      </c>
      <c r="AS57">
        <v>37.890518999999998</v>
      </c>
      <c r="AT57">
        <v>20.000015999999999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3264.2882259999992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613.71594700000003</v>
      </c>
      <c r="L58">
        <v>482.44379900000001</v>
      </c>
      <c r="M58">
        <v>96.955943000000005</v>
      </c>
      <c r="N58">
        <v>124.28499600000001</v>
      </c>
      <c r="O58">
        <v>130.480717</v>
      </c>
      <c r="P58">
        <v>128.74956800000001</v>
      </c>
      <c r="Q58">
        <v>19.243452000000001</v>
      </c>
      <c r="R58">
        <v>44.906624999999998</v>
      </c>
      <c r="S58">
        <v>27.638981000000001</v>
      </c>
      <c r="T58">
        <v>3.0945860000000001</v>
      </c>
      <c r="U58">
        <v>408.375</v>
      </c>
      <c r="V58">
        <v>12.927</v>
      </c>
      <c r="W58">
        <v>44.311</v>
      </c>
      <c r="X58">
        <v>148.30237500000001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48.849727000000001</v>
      </c>
      <c r="AH58">
        <v>179.96245400000001</v>
      </c>
      <c r="AI58">
        <v>0</v>
      </c>
      <c r="AJ58">
        <v>0</v>
      </c>
      <c r="AK58">
        <v>68.158760000000001</v>
      </c>
      <c r="AL58">
        <v>79.376220000000004</v>
      </c>
      <c r="AM58">
        <v>6.1844130000000002</v>
      </c>
      <c r="AN58">
        <v>1.082873</v>
      </c>
      <c r="AO58">
        <v>0</v>
      </c>
      <c r="AP58">
        <v>2.4339</v>
      </c>
      <c r="AQ58">
        <v>0</v>
      </c>
      <c r="AR58">
        <v>33.671999999999997</v>
      </c>
      <c r="AS58">
        <v>37.890518999999998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3259.3202099999994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613.71594700000003</v>
      </c>
      <c r="L59">
        <v>482.44379900000001</v>
      </c>
      <c r="M59">
        <v>96.955943000000005</v>
      </c>
      <c r="N59">
        <v>124.28499600000001</v>
      </c>
      <c r="O59">
        <v>130.480717</v>
      </c>
      <c r="P59">
        <v>128.74956800000001</v>
      </c>
      <c r="Q59">
        <v>19.243452000000001</v>
      </c>
      <c r="R59">
        <v>44.906624999999998</v>
      </c>
      <c r="S59">
        <v>27.638981000000001</v>
      </c>
      <c r="T59">
        <v>3.0945860000000001</v>
      </c>
      <c r="U59">
        <v>408.375</v>
      </c>
      <c r="V59">
        <v>12.927</v>
      </c>
      <c r="W59">
        <v>44.311</v>
      </c>
      <c r="X59">
        <v>148.30237500000001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48.849727000000001</v>
      </c>
      <c r="AH59">
        <v>179.96245400000001</v>
      </c>
      <c r="AI59">
        <v>0</v>
      </c>
      <c r="AJ59">
        <v>0</v>
      </c>
      <c r="AK59">
        <v>68.158760000000001</v>
      </c>
      <c r="AL59">
        <v>79.376220000000004</v>
      </c>
      <c r="AM59">
        <v>12.527402</v>
      </c>
      <c r="AN59">
        <v>1.082873</v>
      </c>
      <c r="AO59">
        <v>0</v>
      </c>
      <c r="AP59">
        <v>4.3554000000000004</v>
      </c>
      <c r="AQ59">
        <v>0</v>
      </c>
      <c r="AR59">
        <v>33.671999999999997</v>
      </c>
      <c r="AS59">
        <v>37.890518999999998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3266.2268529999997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613.71594700000003</v>
      </c>
      <c r="L60">
        <v>482.44379900000001</v>
      </c>
      <c r="M60">
        <v>96.955943000000005</v>
      </c>
      <c r="N60">
        <v>124.28499600000001</v>
      </c>
      <c r="O60">
        <v>130.480717</v>
      </c>
      <c r="P60">
        <v>128.74956800000001</v>
      </c>
      <c r="Q60">
        <v>19.243452000000001</v>
      </c>
      <c r="R60">
        <v>44.906624999999998</v>
      </c>
      <c r="S60">
        <v>27.638981000000001</v>
      </c>
      <c r="T60">
        <v>3.0945860000000001</v>
      </c>
      <c r="U60">
        <v>408.375</v>
      </c>
      <c r="V60">
        <v>12.927</v>
      </c>
      <c r="W60">
        <v>44.311</v>
      </c>
      <c r="X60">
        <v>148.30237500000001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48.849727000000001</v>
      </c>
      <c r="AH60">
        <v>179.96245400000001</v>
      </c>
      <c r="AI60">
        <v>0</v>
      </c>
      <c r="AJ60">
        <v>0</v>
      </c>
      <c r="AK60">
        <v>68.158760000000001</v>
      </c>
      <c r="AL60">
        <v>79.376220000000004</v>
      </c>
      <c r="AM60">
        <v>18.800616999999999</v>
      </c>
      <c r="AN60">
        <v>1.082873</v>
      </c>
      <c r="AO60">
        <v>0</v>
      </c>
      <c r="AP60">
        <v>4.3554000000000004</v>
      </c>
      <c r="AQ60">
        <v>0</v>
      </c>
      <c r="AR60">
        <v>33.671999999999997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3272.5000679999994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613.71594700000003</v>
      </c>
      <c r="L61">
        <v>482.44379900000001</v>
      </c>
      <c r="M61">
        <v>96.955943000000005</v>
      </c>
      <c r="N61">
        <v>124.28499600000001</v>
      </c>
      <c r="O61">
        <v>130.480717</v>
      </c>
      <c r="P61">
        <v>128.74956800000001</v>
      </c>
      <c r="Q61">
        <v>19.243452000000001</v>
      </c>
      <c r="R61">
        <v>44.906624999999998</v>
      </c>
      <c r="S61">
        <v>27.638981000000001</v>
      </c>
      <c r="T61">
        <v>3.0945860000000001</v>
      </c>
      <c r="U61">
        <v>408.375</v>
      </c>
      <c r="V61">
        <v>12.927</v>
      </c>
      <c r="W61">
        <v>44.311</v>
      </c>
      <c r="X61">
        <v>148.30237500000001</v>
      </c>
      <c r="Y61">
        <v>0</v>
      </c>
      <c r="Z61">
        <v>19.5624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48.849727000000001</v>
      </c>
      <c r="AH61">
        <v>179.96245400000001</v>
      </c>
      <c r="AI61">
        <v>0</v>
      </c>
      <c r="AJ61">
        <v>0</v>
      </c>
      <c r="AK61">
        <v>68.158760000000001</v>
      </c>
      <c r="AL61">
        <v>79.376220000000004</v>
      </c>
      <c r="AM61">
        <v>18.800616999999999</v>
      </c>
      <c r="AN61">
        <v>1.082873</v>
      </c>
      <c r="AO61">
        <v>0</v>
      </c>
      <c r="AP61">
        <v>4.3554000000000004</v>
      </c>
      <c r="AQ61">
        <v>0</v>
      </c>
      <c r="AR61">
        <v>33.671999999999997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3279.0208679999992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613.71594700000003</v>
      </c>
      <c r="L62">
        <v>482.44379900000001</v>
      </c>
      <c r="M62">
        <v>96.955943000000005</v>
      </c>
      <c r="N62">
        <v>124.28499600000001</v>
      </c>
      <c r="O62">
        <v>130.480717</v>
      </c>
      <c r="P62">
        <v>128.74956800000001</v>
      </c>
      <c r="Q62">
        <v>19.243452000000001</v>
      </c>
      <c r="R62">
        <v>40.106625000000001</v>
      </c>
      <c r="S62">
        <v>27.638981000000001</v>
      </c>
      <c r="T62">
        <v>3.0945860000000001</v>
      </c>
      <c r="U62">
        <v>408.375</v>
      </c>
      <c r="V62">
        <v>12.927</v>
      </c>
      <c r="W62">
        <v>44.311</v>
      </c>
      <c r="X62">
        <v>148.30237500000001</v>
      </c>
      <c r="Y62">
        <v>0</v>
      </c>
      <c r="Z62">
        <v>19.5624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48.849727000000001</v>
      </c>
      <c r="AH62">
        <v>179.96245400000001</v>
      </c>
      <c r="AI62">
        <v>0</v>
      </c>
      <c r="AJ62">
        <v>0</v>
      </c>
      <c r="AK62">
        <v>68.158760000000001</v>
      </c>
      <c r="AL62">
        <v>79.376220000000004</v>
      </c>
      <c r="AM62">
        <v>18.800616999999999</v>
      </c>
      <c r="AN62">
        <v>1.082873</v>
      </c>
      <c r="AO62">
        <v>0</v>
      </c>
      <c r="AP62">
        <v>4.3554000000000004</v>
      </c>
      <c r="AQ62">
        <v>0</v>
      </c>
      <c r="AR62">
        <v>33.671999999999997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3274.220867999999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613.71594700000003</v>
      </c>
      <c r="L63">
        <v>482.44379900000001</v>
      </c>
      <c r="M63">
        <v>96.955943000000005</v>
      </c>
      <c r="N63">
        <v>124.28499600000001</v>
      </c>
      <c r="O63">
        <v>130.480717</v>
      </c>
      <c r="P63">
        <v>123.917709</v>
      </c>
      <c r="Q63">
        <v>19.243452000000001</v>
      </c>
      <c r="R63">
        <v>44.906624999999998</v>
      </c>
      <c r="S63">
        <v>27.638981000000001</v>
      </c>
      <c r="T63">
        <v>3.0945860000000001</v>
      </c>
      <c r="U63">
        <v>408.375</v>
      </c>
      <c r="V63">
        <v>12.927</v>
      </c>
      <c r="W63">
        <v>44.311</v>
      </c>
      <c r="X63">
        <v>148.30237500000001</v>
      </c>
      <c r="Y63">
        <v>0</v>
      </c>
      <c r="Z63">
        <v>19.5624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0</v>
      </c>
      <c r="AJ63">
        <v>0</v>
      </c>
      <c r="AK63">
        <v>68.158760000000001</v>
      </c>
      <c r="AL63">
        <v>79.376220000000004</v>
      </c>
      <c r="AM63">
        <v>18.800616999999999</v>
      </c>
      <c r="AN63">
        <v>1.082873</v>
      </c>
      <c r="AO63">
        <v>0</v>
      </c>
      <c r="AP63">
        <v>10.119899999999999</v>
      </c>
      <c r="AQ63">
        <v>0</v>
      </c>
      <c r="AR63">
        <v>33.671999999999997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3279.9535089999995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613.71594700000003</v>
      </c>
      <c r="L64">
        <v>482.44379900000001</v>
      </c>
      <c r="M64">
        <v>96.955943000000005</v>
      </c>
      <c r="N64">
        <v>124.28499600000001</v>
      </c>
      <c r="O64">
        <v>130.480717</v>
      </c>
      <c r="P64">
        <v>119.08584999999999</v>
      </c>
      <c r="Q64">
        <v>19.243452000000001</v>
      </c>
      <c r="R64">
        <v>44.906624999999998</v>
      </c>
      <c r="S64">
        <v>27.638981000000001</v>
      </c>
      <c r="T64">
        <v>3.0945860000000001</v>
      </c>
      <c r="U64">
        <v>408.375</v>
      </c>
      <c r="V64">
        <v>12.927</v>
      </c>
      <c r="W64">
        <v>44.311</v>
      </c>
      <c r="X64">
        <v>148.30237500000001</v>
      </c>
      <c r="Y64">
        <v>0</v>
      </c>
      <c r="Z64">
        <v>19.5624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0</v>
      </c>
      <c r="AJ64">
        <v>0</v>
      </c>
      <c r="AK64">
        <v>68.158760000000001</v>
      </c>
      <c r="AL64">
        <v>79.376220000000004</v>
      </c>
      <c r="AM64">
        <v>18.800616999999999</v>
      </c>
      <c r="AN64">
        <v>1.082873</v>
      </c>
      <c r="AO64">
        <v>0</v>
      </c>
      <c r="AP64">
        <v>10.119899999999999</v>
      </c>
      <c r="AQ64">
        <v>0</v>
      </c>
      <c r="AR64">
        <v>33.671999999999997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3275.1216499999996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613.71594700000003</v>
      </c>
      <c r="L65">
        <v>482.44379900000001</v>
      </c>
      <c r="M65">
        <v>96.955943000000005</v>
      </c>
      <c r="N65">
        <v>124.28499600000001</v>
      </c>
      <c r="O65">
        <v>130.480717</v>
      </c>
      <c r="P65">
        <v>114.253992</v>
      </c>
      <c r="Q65">
        <v>19.243452000000001</v>
      </c>
      <c r="R65">
        <v>44.906624999999998</v>
      </c>
      <c r="S65">
        <v>27.638981000000001</v>
      </c>
      <c r="T65">
        <v>3.0945860000000001</v>
      </c>
      <c r="U65">
        <v>408.375</v>
      </c>
      <c r="V65">
        <v>12.927</v>
      </c>
      <c r="W65">
        <v>44.311</v>
      </c>
      <c r="X65">
        <v>148.30237500000001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18.308964</v>
      </c>
      <c r="AJ65">
        <v>0</v>
      </c>
      <c r="AK65">
        <v>68.158760000000001</v>
      </c>
      <c r="AL65">
        <v>58.1</v>
      </c>
      <c r="AM65">
        <v>18.800616999999999</v>
      </c>
      <c r="AN65">
        <v>1.082873</v>
      </c>
      <c r="AO65">
        <v>0</v>
      </c>
      <c r="AP65">
        <v>10.119899999999999</v>
      </c>
      <c r="AQ65">
        <v>10.438252</v>
      </c>
      <c r="AR65">
        <v>33.671999999999997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3277.7607879999987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613.71594700000003</v>
      </c>
      <c r="L66">
        <v>482.44379900000001</v>
      </c>
      <c r="M66">
        <v>96.955943000000005</v>
      </c>
      <c r="N66">
        <v>124.28499600000001</v>
      </c>
      <c r="O66">
        <v>130.480717</v>
      </c>
      <c r="P66">
        <v>110.630098</v>
      </c>
      <c r="Q66">
        <v>19.243452000000001</v>
      </c>
      <c r="R66">
        <v>44.906624999999998</v>
      </c>
      <c r="S66">
        <v>27.638981000000001</v>
      </c>
      <c r="T66">
        <v>3.0945860000000001</v>
      </c>
      <c r="U66">
        <v>408.375</v>
      </c>
      <c r="V66">
        <v>12.927</v>
      </c>
      <c r="W66">
        <v>44.311</v>
      </c>
      <c r="X66">
        <v>148.30237500000001</v>
      </c>
      <c r="Y66">
        <v>0</v>
      </c>
      <c r="Z66">
        <v>19.5624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19.529561000000001</v>
      </c>
      <c r="AJ66">
        <v>0</v>
      </c>
      <c r="AK66">
        <v>68.158760000000001</v>
      </c>
      <c r="AL66">
        <v>58.1</v>
      </c>
      <c r="AM66">
        <v>18.800616999999999</v>
      </c>
      <c r="AN66">
        <v>1.082873</v>
      </c>
      <c r="AO66">
        <v>0</v>
      </c>
      <c r="AP66">
        <v>3.0743999999999998</v>
      </c>
      <c r="AQ66">
        <v>18.326701</v>
      </c>
      <c r="AR66">
        <v>33.671999999999997</v>
      </c>
      <c r="AS66">
        <v>37.890518999999998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3276.2004399999992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613.71594700000003</v>
      </c>
      <c r="L67">
        <v>482.44379900000001</v>
      </c>
      <c r="M67">
        <v>96.955943000000005</v>
      </c>
      <c r="N67">
        <v>124.28499600000001</v>
      </c>
      <c r="O67">
        <v>130.480717</v>
      </c>
      <c r="P67">
        <v>110.630098</v>
      </c>
      <c r="Q67">
        <v>19.243452000000001</v>
      </c>
      <c r="R67">
        <v>44.906624999999998</v>
      </c>
      <c r="S67">
        <v>27.638981000000001</v>
      </c>
      <c r="T67">
        <v>3.0945860000000001</v>
      </c>
      <c r="U67">
        <v>408.375</v>
      </c>
      <c r="V67">
        <v>12.927</v>
      </c>
      <c r="W67">
        <v>44.311</v>
      </c>
      <c r="X67">
        <v>148.30237500000001</v>
      </c>
      <c r="Y67">
        <v>0</v>
      </c>
      <c r="Z67">
        <v>19.5624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19.529561000000001</v>
      </c>
      <c r="AJ67">
        <v>0</v>
      </c>
      <c r="AK67">
        <v>68.158760000000001</v>
      </c>
      <c r="AL67">
        <v>59.262</v>
      </c>
      <c r="AM67">
        <v>18.800616999999999</v>
      </c>
      <c r="AN67">
        <v>1.082873</v>
      </c>
      <c r="AO67">
        <v>0</v>
      </c>
      <c r="AP67">
        <v>3.0743999999999998</v>
      </c>
      <c r="AQ67">
        <v>31.314755000000002</v>
      </c>
      <c r="AR67">
        <v>33.671999999999997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3288.9926479999995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613.71594700000003</v>
      </c>
      <c r="L68">
        <v>482.44379900000001</v>
      </c>
      <c r="M68">
        <v>96.955943000000005</v>
      </c>
      <c r="N68">
        <v>124.28499600000001</v>
      </c>
      <c r="O68">
        <v>130.480717</v>
      </c>
      <c r="P68">
        <v>110.630098</v>
      </c>
      <c r="Q68">
        <v>19.243452000000001</v>
      </c>
      <c r="R68">
        <v>44.906624999999998</v>
      </c>
      <c r="S68">
        <v>27.638981000000001</v>
      </c>
      <c r="T68">
        <v>3.0945860000000001</v>
      </c>
      <c r="U68">
        <v>408.375</v>
      </c>
      <c r="V68">
        <v>12.927</v>
      </c>
      <c r="W68">
        <v>44.311</v>
      </c>
      <c r="X68">
        <v>148.30237500000001</v>
      </c>
      <c r="Y68">
        <v>0</v>
      </c>
      <c r="Z68">
        <v>19.5624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19.529561000000001</v>
      </c>
      <c r="AJ68">
        <v>0</v>
      </c>
      <c r="AK68">
        <v>68.158760000000001</v>
      </c>
      <c r="AL68">
        <v>59.262</v>
      </c>
      <c r="AM68">
        <v>18.800616999999999</v>
      </c>
      <c r="AN68">
        <v>1.082873</v>
      </c>
      <c r="AO68">
        <v>0</v>
      </c>
      <c r="AP68">
        <v>3.0743999999999998</v>
      </c>
      <c r="AQ68">
        <v>42.390456999999998</v>
      </c>
      <c r="AR68">
        <v>33.671999999999997</v>
      </c>
      <c r="AS68">
        <v>37.890518999999998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3300.0683519999998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568.81594700000005</v>
      </c>
      <c r="L69">
        <v>482.44379900000001</v>
      </c>
      <c r="M69">
        <v>96.955943000000005</v>
      </c>
      <c r="N69">
        <v>124.28499600000001</v>
      </c>
      <c r="O69">
        <v>130.480717</v>
      </c>
      <c r="P69">
        <v>110.630098</v>
      </c>
      <c r="Q69">
        <v>19.243452000000001</v>
      </c>
      <c r="R69">
        <v>44.906624999999998</v>
      </c>
      <c r="S69">
        <v>27.638981000000001</v>
      </c>
      <c r="T69">
        <v>3.0945860000000001</v>
      </c>
      <c r="U69">
        <v>408.375</v>
      </c>
      <c r="V69">
        <v>12.927</v>
      </c>
      <c r="W69">
        <v>44.311</v>
      </c>
      <c r="X69">
        <v>148.30237500000001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19.529561000000001</v>
      </c>
      <c r="AJ69">
        <v>0</v>
      </c>
      <c r="AK69">
        <v>68.158760000000001</v>
      </c>
      <c r="AL69">
        <v>59.262</v>
      </c>
      <c r="AM69">
        <v>18.800616999999999</v>
      </c>
      <c r="AN69">
        <v>1.082873</v>
      </c>
      <c r="AO69">
        <v>0</v>
      </c>
      <c r="AP69">
        <v>3.0743999999999998</v>
      </c>
      <c r="AQ69">
        <v>42.390456999999998</v>
      </c>
      <c r="AR69">
        <v>32.015999999999998</v>
      </c>
      <c r="AS69">
        <v>37.890518999999998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3246.9915519999995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588.91594699999996</v>
      </c>
      <c r="L70">
        <v>482.44379900000001</v>
      </c>
      <c r="M70">
        <v>96.955943000000005</v>
      </c>
      <c r="N70">
        <v>124.28499600000001</v>
      </c>
      <c r="O70">
        <v>130.480717</v>
      </c>
      <c r="P70">
        <v>110.630098</v>
      </c>
      <c r="Q70">
        <v>19.243452000000001</v>
      </c>
      <c r="R70">
        <v>44.906624999999998</v>
      </c>
      <c r="S70">
        <v>27.638981000000001</v>
      </c>
      <c r="T70">
        <v>3.0945860000000001</v>
      </c>
      <c r="U70">
        <v>408.375</v>
      </c>
      <c r="V70">
        <v>12.927</v>
      </c>
      <c r="W70">
        <v>44.311</v>
      </c>
      <c r="X70">
        <v>148.30237500000001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19.529561000000001</v>
      </c>
      <c r="AJ70">
        <v>0</v>
      </c>
      <c r="AK70">
        <v>68.158760000000001</v>
      </c>
      <c r="AL70">
        <v>59.262</v>
      </c>
      <c r="AM70">
        <v>18.800616999999999</v>
      </c>
      <c r="AN70">
        <v>1.082873</v>
      </c>
      <c r="AO70">
        <v>0</v>
      </c>
      <c r="AP70">
        <v>3.0743999999999998</v>
      </c>
      <c r="AQ70">
        <v>42.390456999999998</v>
      </c>
      <c r="AR70">
        <v>32.015999999999998</v>
      </c>
      <c r="AS70">
        <v>37.890518999999998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3267.0915519999999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97.764911999999995</v>
      </c>
      <c r="K71">
        <v>613.71594700000003</v>
      </c>
      <c r="L71">
        <v>482.44379900000001</v>
      </c>
      <c r="M71">
        <v>96.955943000000005</v>
      </c>
      <c r="N71">
        <v>124.28499600000001</v>
      </c>
      <c r="O71">
        <v>130.480717</v>
      </c>
      <c r="P71">
        <v>110.630098</v>
      </c>
      <c r="Q71">
        <v>19.243452000000001</v>
      </c>
      <c r="R71">
        <v>44.906624999999998</v>
      </c>
      <c r="S71">
        <v>27.638981000000001</v>
      </c>
      <c r="T71">
        <v>3.0945860000000001</v>
      </c>
      <c r="U71">
        <v>408.375</v>
      </c>
      <c r="V71">
        <v>12.927</v>
      </c>
      <c r="W71">
        <v>44.311</v>
      </c>
      <c r="X71">
        <v>148.30237500000001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19.529561000000001</v>
      </c>
      <c r="AJ71">
        <v>0</v>
      </c>
      <c r="AK71">
        <v>68.158760000000001</v>
      </c>
      <c r="AL71">
        <v>59.262</v>
      </c>
      <c r="AM71">
        <v>18.800616999999999</v>
      </c>
      <c r="AN71">
        <v>1.082873</v>
      </c>
      <c r="AO71">
        <v>0</v>
      </c>
      <c r="AP71">
        <v>8.8389000000000006</v>
      </c>
      <c r="AQ71">
        <v>42.390456999999998</v>
      </c>
      <c r="AR71">
        <v>32.015999999999998</v>
      </c>
      <c r="AS71">
        <v>37.890518999999998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3297.6560520000003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613.71594700000003</v>
      </c>
      <c r="L72">
        <v>482.44379900000001</v>
      </c>
      <c r="M72">
        <v>96.955943000000005</v>
      </c>
      <c r="N72">
        <v>124.28499600000001</v>
      </c>
      <c r="O72">
        <v>130.480717</v>
      </c>
      <c r="P72">
        <v>110.630098</v>
      </c>
      <c r="Q72">
        <v>19.243452000000001</v>
      </c>
      <c r="R72">
        <v>44.906624999999998</v>
      </c>
      <c r="S72">
        <v>27.638981000000001</v>
      </c>
      <c r="T72">
        <v>3.0945860000000001</v>
      </c>
      <c r="U72">
        <v>408.375</v>
      </c>
      <c r="V72">
        <v>12.927</v>
      </c>
      <c r="W72">
        <v>44.311</v>
      </c>
      <c r="X72">
        <v>148.30237500000001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19.529561000000001</v>
      </c>
      <c r="AJ72">
        <v>0</v>
      </c>
      <c r="AK72">
        <v>68.158760000000001</v>
      </c>
      <c r="AL72">
        <v>59.262</v>
      </c>
      <c r="AM72">
        <v>18.800616999999999</v>
      </c>
      <c r="AN72">
        <v>1.082873</v>
      </c>
      <c r="AO72">
        <v>0</v>
      </c>
      <c r="AP72">
        <v>8.8389000000000006</v>
      </c>
      <c r="AQ72">
        <v>42.709183000000003</v>
      </c>
      <c r="AR72">
        <v>32.015999999999998</v>
      </c>
      <c r="AS72">
        <v>37.890518999999998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3297.9747780000002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97.764911999999995</v>
      </c>
      <c r="K73">
        <v>613.71594700000003</v>
      </c>
      <c r="L73">
        <v>482.44379900000001</v>
      </c>
      <c r="M73">
        <v>96.955943000000005</v>
      </c>
      <c r="N73">
        <v>124.28499600000001</v>
      </c>
      <c r="O73">
        <v>130.480717</v>
      </c>
      <c r="P73">
        <v>110.630098</v>
      </c>
      <c r="Q73">
        <v>19.243452000000001</v>
      </c>
      <c r="R73">
        <v>44.906624999999998</v>
      </c>
      <c r="S73">
        <v>27.638981000000001</v>
      </c>
      <c r="T73">
        <v>3.0945860000000001</v>
      </c>
      <c r="U73">
        <v>408.375</v>
      </c>
      <c r="V73">
        <v>12.093</v>
      </c>
      <c r="W73">
        <v>44.311</v>
      </c>
      <c r="X73">
        <v>148.30237500000001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19.529561000000001</v>
      </c>
      <c r="AJ73">
        <v>0</v>
      </c>
      <c r="AK73">
        <v>68.158760000000001</v>
      </c>
      <c r="AL73">
        <v>59.262</v>
      </c>
      <c r="AM73">
        <v>18.800616999999999</v>
      </c>
      <c r="AN73">
        <v>1.082873</v>
      </c>
      <c r="AO73">
        <v>0</v>
      </c>
      <c r="AP73">
        <v>8.8389000000000006</v>
      </c>
      <c r="AQ73">
        <v>42.709183000000003</v>
      </c>
      <c r="AR73">
        <v>32.015999999999998</v>
      </c>
      <c r="AS73">
        <v>37.890518999999998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3297.140778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78.916488000000001</v>
      </c>
      <c r="H74">
        <v>0</v>
      </c>
      <c r="I74">
        <v>0</v>
      </c>
      <c r="J74">
        <v>97.764911999999995</v>
      </c>
      <c r="K74">
        <v>613.71594700000003</v>
      </c>
      <c r="L74">
        <v>482.44379900000001</v>
      </c>
      <c r="M74">
        <v>96.955943000000005</v>
      </c>
      <c r="N74">
        <v>124.28499600000001</v>
      </c>
      <c r="O74">
        <v>130.480717</v>
      </c>
      <c r="P74">
        <v>110.630098</v>
      </c>
      <c r="Q74">
        <v>19.243452000000001</v>
      </c>
      <c r="R74">
        <v>44.906624999999998</v>
      </c>
      <c r="S74">
        <v>27.638981000000001</v>
      </c>
      <c r="T74">
        <v>3.0945860000000001</v>
      </c>
      <c r="U74">
        <v>408.375</v>
      </c>
      <c r="V74">
        <v>12.093</v>
      </c>
      <c r="W74">
        <v>44.311</v>
      </c>
      <c r="X74">
        <v>148.30237500000001</v>
      </c>
      <c r="Y74">
        <v>0</v>
      </c>
      <c r="Z74">
        <v>19.5624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19.529561000000001</v>
      </c>
      <c r="AJ74">
        <v>0</v>
      </c>
      <c r="AK74">
        <v>68.158760000000001</v>
      </c>
      <c r="AL74">
        <v>59.262</v>
      </c>
      <c r="AM74">
        <v>18.800616999999999</v>
      </c>
      <c r="AN74">
        <v>1.082873</v>
      </c>
      <c r="AO74">
        <v>0</v>
      </c>
      <c r="AP74">
        <v>8.8389000000000006</v>
      </c>
      <c r="AQ74">
        <v>42.709183000000003</v>
      </c>
      <c r="AR74">
        <v>32.015999999999998</v>
      </c>
      <c r="AS74">
        <v>37.890518999999998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3303.6615779999997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77.578919999999997</v>
      </c>
      <c r="H75">
        <v>0</v>
      </c>
      <c r="I75">
        <v>0</v>
      </c>
      <c r="J75">
        <v>97.764911999999995</v>
      </c>
      <c r="K75">
        <v>688.31594700000005</v>
      </c>
      <c r="L75">
        <v>482.44379900000001</v>
      </c>
      <c r="M75">
        <v>96.955943000000005</v>
      </c>
      <c r="N75">
        <v>124.28499600000001</v>
      </c>
      <c r="O75">
        <v>130.480717</v>
      </c>
      <c r="P75">
        <v>110.630098</v>
      </c>
      <c r="Q75">
        <v>19.243452000000001</v>
      </c>
      <c r="R75">
        <v>44.906624999999998</v>
      </c>
      <c r="S75">
        <v>27.638981000000001</v>
      </c>
      <c r="T75">
        <v>3.0945860000000001</v>
      </c>
      <c r="U75">
        <v>408.375</v>
      </c>
      <c r="V75">
        <v>12.093</v>
      </c>
      <c r="W75">
        <v>44.311</v>
      </c>
      <c r="X75">
        <v>148.30237500000001</v>
      </c>
      <c r="Y75">
        <v>0</v>
      </c>
      <c r="Z75">
        <v>19.5624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9.222505</v>
      </c>
      <c r="AG75">
        <v>48.849727000000001</v>
      </c>
      <c r="AH75">
        <v>179.96245400000001</v>
      </c>
      <c r="AI75">
        <v>19.529561000000001</v>
      </c>
      <c r="AJ75">
        <v>0</v>
      </c>
      <c r="AK75">
        <v>68.158760000000001</v>
      </c>
      <c r="AL75">
        <v>59.262</v>
      </c>
      <c r="AM75">
        <v>18.800616999999999</v>
      </c>
      <c r="AN75">
        <v>1.082873</v>
      </c>
      <c r="AO75">
        <v>0</v>
      </c>
      <c r="AP75">
        <v>8.8389000000000006</v>
      </c>
      <c r="AQ75">
        <v>42.709183000000003</v>
      </c>
      <c r="AR75">
        <v>32.015999999999998</v>
      </c>
      <c r="AS75">
        <v>37.890518999999998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3386.1465149999995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97.764911999999995</v>
      </c>
      <c r="K76">
        <v>688.21594700000003</v>
      </c>
      <c r="L76">
        <v>482.143799</v>
      </c>
      <c r="M76">
        <v>96.955943000000005</v>
      </c>
      <c r="N76">
        <v>124.28499600000001</v>
      </c>
      <c r="O76">
        <v>130.480717</v>
      </c>
      <c r="P76">
        <v>110.630098</v>
      </c>
      <c r="Q76">
        <v>19.243452000000001</v>
      </c>
      <c r="R76">
        <v>44.906624999999998</v>
      </c>
      <c r="S76">
        <v>27.638981000000001</v>
      </c>
      <c r="T76">
        <v>3.0945860000000001</v>
      </c>
      <c r="U76">
        <v>408.375</v>
      </c>
      <c r="V76">
        <v>12.093</v>
      </c>
      <c r="W76">
        <v>44.311</v>
      </c>
      <c r="X76">
        <v>148.30237500000001</v>
      </c>
      <c r="Y76">
        <v>0</v>
      </c>
      <c r="Z76">
        <v>19.5624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19.597823000000002</v>
      </c>
      <c r="AG76">
        <v>48.849727000000001</v>
      </c>
      <c r="AH76">
        <v>179.96245400000001</v>
      </c>
      <c r="AI76">
        <v>19.529561000000001</v>
      </c>
      <c r="AJ76">
        <v>0</v>
      </c>
      <c r="AK76">
        <v>68.158760000000001</v>
      </c>
      <c r="AL76">
        <v>59.262</v>
      </c>
      <c r="AM76">
        <v>18.800616999999999</v>
      </c>
      <c r="AN76">
        <v>1.082873</v>
      </c>
      <c r="AO76">
        <v>0</v>
      </c>
      <c r="AP76">
        <v>8.8389000000000006</v>
      </c>
      <c r="AQ76">
        <v>42.709183000000003</v>
      </c>
      <c r="AR76">
        <v>32.015999999999998</v>
      </c>
      <c r="AS76">
        <v>37.890518999999998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3396.1218329999997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77.578919999999997</v>
      </c>
      <c r="H77">
        <v>0</v>
      </c>
      <c r="I77">
        <v>0</v>
      </c>
      <c r="J77">
        <v>97.764911999999995</v>
      </c>
      <c r="K77">
        <v>688.31594700000005</v>
      </c>
      <c r="L77">
        <v>482.143799</v>
      </c>
      <c r="M77">
        <v>96.955943000000005</v>
      </c>
      <c r="N77">
        <v>124.28499600000001</v>
      </c>
      <c r="O77">
        <v>130.480717</v>
      </c>
      <c r="P77">
        <v>89.692042999999998</v>
      </c>
      <c r="Q77">
        <v>19.243452000000001</v>
      </c>
      <c r="R77">
        <v>44.906624999999998</v>
      </c>
      <c r="S77">
        <v>27.638981000000001</v>
      </c>
      <c r="T77">
        <v>3.0945860000000001</v>
      </c>
      <c r="U77">
        <v>408.375</v>
      </c>
      <c r="V77">
        <v>12.093</v>
      </c>
      <c r="W77">
        <v>44.311</v>
      </c>
      <c r="X77">
        <v>148.30237500000001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28.243919999999999</v>
      </c>
      <c r="AG77">
        <v>48.849727000000001</v>
      </c>
      <c r="AH77">
        <v>179.96245400000001</v>
      </c>
      <c r="AI77">
        <v>22.886205</v>
      </c>
      <c r="AJ77">
        <v>0</v>
      </c>
      <c r="AK77">
        <v>68.158760000000001</v>
      </c>
      <c r="AL77">
        <v>59.262</v>
      </c>
      <c r="AM77">
        <v>18.800616999999999</v>
      </c>
      <c r="AN77">
        <v>1.082873</v>
      </c>
      <c r="AO77">
        <v>0</v>
      </c>
      <c r="AP77">
        <v>8.8389000000000006</v>
      </c>
      <c r="AQ77">
        <v>42.709183000000003</v>
      </c>
      <c r="AR77">
        <v>32.015999999999998</v>
      </c>
      <c r="AS77">
        <v>37.890518999999998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3387.2865169999991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77.578919999999997</v>
      </c>
      <c r="H78">
        <v>0</v>
      </c>
      <c r="I78">
        <v>0</v>
      </c>
      <c r="J78">
        <v>97.764911999999995</v>
      </c>
      <c r="K78">
        <v>688.31594700000005</v>
      </c>
      <c r="L78">
        <v>482.143799</v>
      </c>
      <c r="M78">
        <v>96.955943000000005</v>
      </c>
      <c r="N78">
        <v>124.28499600000001</v>
      </c>
      <c r="O78">
        <v>130.480717</v>
      </c>
      <c r="P78">
        <v>89.692042999999998</v>
      </c>
      <c r="Q78">
        <v>19.243452000000001</v>
      </c>
      <c r="R78">
        <v>44.906624999999998</v>
      </c>
      <c r="S78">
        <v>27.638981000000001</v>
      </c>
      <c r="T78">
        <v>3.0945860000000001</v>
      </c>
      <c r="U78">
        <v>408.375</v>
      </c>
      <c r="V78">
        <v>12.093</v>
      </c>
      <c r="W78">
        <v>44.311</v>
      </c>
      <c r="X78">
        <v>148.30237500000001</v>
      </c>
      <c r="Y78">
        <v>0</v>
      </c>
      <c r="Z78">
        <v>20.214700000000001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28.243919999999999</v>
      </c>
      <c r="AG78">
        <v>48.849727000000001</v>
      </c>
      <c r="AH78">
        <v>182.023944</v>
      </c>
      <c r="AI78">
        <v>27.463446000000001</v>
      </c>
      <c r="AJ78">
        <v>0</v>
      </c>
      <c r="AK78">
        <v>68.158760000000001</v>
      </c>
      <c r="AL78">
        <v>59.262</v>
      </c>
      <c r="AM78">
        <v>18.800616999999999</v>
      </c>
      <c r="AN78">
        <v>1.082873</v>
      </c>
      <c r="AO78">
        <v>0</v>
      </c>
      <c r="AP78">
        <v>8.8389000000000006</v>
      </c>
      <c r="AQ78">
        <v>42.709183000000003</v>
      </c>
      <c r="AR78">
        <v>32.015999999999998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3395.9551419999993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77.578919999999997</v>
      </c>
      <c r="H79">
        <v>0</v>
      </c>
      <c r="I79">
        <v>0</v>
      </c>
      <c r="J79">
        <v>97.764911999999995</v>
      </c>
      <c r="K79">
        <v>688.31594700000005</v>
      </c>
      <c r="L79">
        <v>482.143799</v>
      </c>
      <c r="M79">
        <v>96.955943000000005</v>
      </c>
      <c r="N79">
        <v>124.28499600000001</v>
      </c>
      <c r="O79">
        <v>130.480717</v>
      </c>
      <c r="P79">
        <v>93.718592000000001</v>
      </c>
      <c r="Q79">
        <v>19.243452000000001</v>
      </c>
      <c r="R79">
        <v>44.906624999999998</v>
      </c>
      <c r="S79">
        <v>27.638981000000001</v>
      </c>
      <c r="T79">
        <v>3.0945860000000001</v>
      </c>
      <c r="U79">
        <v>409.5</v>
      </c>
      <c r="V79">
        <v>12.093</v>
      </c>
      <c r="W79">
        <v>44.311</v>
      </c>
      <c r="X79">
        <v>148.30237500000001</v>
      </c>
      <c r="Y79">
        <v>0</v>
      </c>
      <c r="Z79">
        <v>20.214700000000001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28.243919999999999</v>
      </c>
      <c r="AG79">
        <v>48.849727000000001</v>
      </c>
      <c r="AH79">
        <v>182.023944</v>
      </c>
      <c r="AI79">
        <v>58.790083000000003</v>
      </c>
      <c r="AJ79">
        <v>0</v>
      </c>
      <c r="AK79">
        <v>68.158760000000001</v>
      </c>
      <c r="AL79">
        <v>59.262</v>
      </c>
      <c r="AM79">
        <v>18.800616999999999</v>
      </c>
      <c r="AN79">
        <v>1.082873</v>
      </c>
      <c r="AO79">
        <v>0</v>
      </c>
      <c r="AP79">
        <v>8.8389000000000006</v>
      </c>
      <c r="AQ79">
        <v>42.709183000000003</v>
      </c>
      <c r="AR79">
        <v>32.015999999999998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3432.4333279999987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77.578919999999997</v>
      </c>
      <c r="H80">
        <v>0</v>
      </c>
      <c r="I80">
        <v>0</v>
      </c>
      <c r="J80">
        <v>97.764911999999995</v>
      </c>
      <c r="K80">
        <v>688.31594700000005</v>
      </c>
      <c r="L80">
        <v>482.143799</v>
      </c>
      <c r="M80">
        <v>96.955943000000005</v>
      </c>
      <c r="N80">
        <v>124.28499600000001</v>
      </c>
      <c r="O80">
        <v>130.480717</v>
      </c>
      <c r="P80">
        <v>98.550449999999998</v>
      </c>
      <c r="Q80">
        <v>19.243452000000001</v>
      </c>
      <c r="R80">
        <v>44.906624999999998</v>
      </c>
      <c r="S80">
        <v>27.638981000000001</v>
      </c>
      <c r="T80">
        <v>3.0945860000000001</v>
      </c>
      <c r="U80">
        <v>409.5</v>
      </c>
      <c r="V80">
        <v>12.093</v>
      </c>
      <c r="W80">
        <v>44.311</v>
      </c>
      <c r="X80">
        <v>148.30237500000001</v>
      </c>
      <c r="Y80">
        <v>0</v>
      </c>
      <c r="Z80">
        <v>20.214700000000001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28.243919999999999</v>
      </c>
      <c r="AG80">
        <v>48.849727000000001</v>
      </c>
      <c r="AH80">
        <v>182.023944</v>
      </c>
      <c r="AI80">
        <v>58.790083000000003</v>
      </c>
      <c r="AJ80">
        <v>0</v>
      </c>
      <c r="AK80">
        <v>68.158760000000001</v>
      </c>
      <c r="AL80">
        <v>59.262</v>
      </c>
      <c r="AM80">
        <v>18.800616999999999</v>
      </c>
      <c r="AN80">
        <v>1.082873</v>
      </c>
      <c r="AO80">
        <v>0</v>
      </c>
      <c r="AP80">
        <v>8.8389000000000006</v>
      </c>
      <c r="AQ80">
        <v>42.709183000000003</v>
      </c>
      <c r="AR80">
        <v>32.015999999999998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3437.2651859999987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77.578919999999997</v>
      </c>
      <c r="H81">
        <v>0</v>
      </c>
      <c r="I81">
        <v>0</v>
      </c>
      <c r="J81">
        <v>97.764911999999995</v>
      </c>
      <c r="K81">
        <v>688.31594700000005</v>
      </c>
      <c r="L81">
        <v>482.143799</v>
      </c>
      <c r="M81">
        <v>96.955943000000005</v>
      </c>
      <c r="N81">
        <v>124.28499600000001</v>
      </c>
      <c r="O81">
        <v>130.480717</v>
      </c>
      <c r="P81">
        <v>102.577</v>
      </c>
      <c r="Q81">
        <v>19.243452000000001</v>
      </c>
      <c r="R81">
        <v>44.906624999999998</v>
      </c>
      <c r="S81">
        <v>27.638981000000001</v>
      </c>
      <c r="T81">
        <v>3.0945860000000001</v>
      </c>
      <c r="U81">
        <v>409.5</v>
      </c>
      <c r="V81">
        <v>12.093</v>
      </c>
      <c r="W81">
        <v>44.311</v>
      </c>
      <c r="X81">
        <v>148.30237500000001</v>
      </c>
      <c r="Y81">
        <v>0</v>
      </c>
      <c r="Z81">
        <v>20.214700000000001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28.243919999999999</v>
      </c>
      <c r="AG81">
        <v>48.849727000000001</v>
      </c>
      <c r="AH81">
        <v>182.023944</v>
      </c>
      <c r="AI81">
        <v>58.790083000000003</v>
      </c>
      <c r="AJ81">
        <v>0</v>
      </c>
      <c r="AK81">
        <v>68.158760000000001</v>
      </c>
      <c r="AL81">
        <v>59.262</v>
      </c>
      <c r="AM81">
        <v>18.800616999999999</v>
      </c>
      <c r="AN81">
        <v>1.082873</v>
      </c>
      <c r="AO81">
        <v>0</v>
      </c>
      <c r="AP81">
        <v>8.8389000000000006</v>
      </c>
      <c r="AQ81">
        <v>42.709183000000003</v>
      </c>
      <c r="AR81">
        <v>32.015999999999998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3441.2917359999988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77.578919999999997</v>
      </c>
      <c r="H82">
        <v>0</v>
      </c>
      <c r="I82">
        <v>0</v>
      </c>
      <c r="J82">
        <v>97.764911999999995</v>
      </c>
      <c r="K82">
        <v>688.31594700000005</v>
      </c>
      <c r="L82">
        <v>482.143799</v>
      </c>
      <c r="M82">
        <v>96.955943000000005</v>
      </c>
      <c r="N82">
        <v>124.28499600000001</v>
      </c>
      <c r="O82">
        <v>130.480717</v>
      </c>
      <c r="P82">
        <v>106.603548</v>
      </c>
      <c r="Q82">
        <v>19.243452000000001</v>
      </c>
      <c r="R82">
        <v>44.906624999999998</v>
      </c>
      <c r="S82">
        <v>27.638981000000001</v>
      </c>
      <c r="T82">
        <v>3.0945860000000001</v>
      </c>
      <c r="U82">
        <v>409.5</v>
      </c>
      <c r="V82">
        <v>12.093</v>
      </c>
      <c r="W82">
        <v>44.311</v>
      </c>
      <c r="X82">
        <v>148.30237500000001</v>
      </c>
      <c r="Y82">
        <v>0</v>
      </c>
      <c r="Z82">
        <v>20.214700000000001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28.243919999999999</v>
      </c>
      <c r="AG82">
        <v>48.849727000000001</v>
      </c>
      <c r="AH82">
        <v>182.023944</v>
      </c>
      <c r="AI82">
        <v>58.790083000000003</v>
      </c>
      <c r="AJ82">
        <v>0</v>
      </c>
      <c r="AK82">
        <v>68.158760000000001</v>
      </c>
      <c r="AL82">
        <v>59.262</v>
      </c>
      <c r="AM82">
        <v>18.800616999999999</v>
      </c>
      <c r="AN82">
        <v>1.082873</v>
      </c>
      <c r="AO82">
        <v>0</v>
      </c>
      <c r="AP82">
        <v>8.8389000000000006</v>
      </c>
      <c r="AQ82">
        <v>42.709183000000003</v>
      </c>
      <c r="AR82">
        <v>32.015999999999998</v>
      </c>
      <c r="AS82">
        <v>38.989905999999998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3445.318283999999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77.578919999999997</v>
      </c>
      <c r="H83">
        <v>0</v>
      </c>
      <c r="I83">
        <v>0</v>
      </c>
      <c r="J83">
        <v>97.764911999999995</v>
      </c>
      <c r="K83">
        <v>688.31594700000005</v>
      </c>
      <c r="L83">
        <v>482.143799</v>
      </c>
      <c r="M83">
        <v>96.955943000000005</v>
      </c>
      <c r="N83">
        <v>124.28499600000001</v>
      </c>
      <c r="O83">
        <v>130.480717</v>
      </c>
      <c r="P83">
        <v>110.22744299999999</v>
      </c>
      <c r="Q83">
        <v>19.243452000000001</v>
      </c>
      <c r="R83">
        <v>44.906624999999998</v>
      </c>
      <c r="S83">
        <v>27.638981000000001</v>
      </c>
      <c r="T83">
        <v>3.0945860000000001</v>
      </c>
      <c r="U83">
        <v>409.5</v>
      </c>
      <c r="V83">
        <v>12.093</v>
      </c>
      <c r="W83">
        <v>44.311</v>
      </c>
      <c r="X83">
        <v>148.30237500000001</v>
      </c>
      <c r="Y83">
        <v>0</v>
      </c>
      <c r="Z83">
        <v>20.214700000000001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28.243919999999999</v>
      </c>
      <c r="AG83">
        <v>48.849727000000001</v>
      </c>
      <c r="AH83">
        <v>182.023944</v>
      </c>
      <c r="AI83">
        <v>58.790083000000003</v>
      </c>
      <c r="AJ83">
        <v>0</v>
      </c>
      <c r="AK83">
        <v>68.158760000000001</v>
      </c>
      <c r="AL83">
        <v>59.262</v>
      </c>
      <c r="AM83">
        <v>18.800616999999999</v>
      </c>
      <c r="AN83">
        <v>1.2128190000000001</v>
      </c>
      <c r="AO83">
        <v>0</v>
      </c>
      <c r="AP83">
        <v>8.8389000000000006</v>
      </c>
      <c r="AQ83">
        <v>42.709183000000003</v>
      </c>
      <c r="AR83">
        <v>32.015999999999998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3449.7238359999988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77.578919999999997</v>
      </c>
      <c r="H84">
        <v>0</v>
      </c>
      <c r="I84">
        <v>0</v>
      </c>
      <c r="J84">
        <v>97.764911999999995</v>
      </c>
      <c r="K84">
        <v>688.31594700000005</v>
      </c>
      <c r="L84">
        <v>482.143799</v>
      </c>
      <c r="M84">
        <v>96.955943000000005</v>
      </c>
      <c r="N84">
        <v>124.28499600000001</v>
      </c>
      <c r="O84">
        <v>130.480717</v>
      </c>
      <c r="P84">
        <v>110.22744299999999</v>
      </c>
      <c r="Q84">
        <v>19.243452000000001</v>
      </c>
      <c r="R84">
        <v>44.906624999999998</v>
      </c>
      <c r="S84">
        <v>27.638981000000001</v>
      </c>
      <c r="T84">
        <v>3.0945860000000001</v>
      </c>
      <c r="U84">
        <v>409.5</v>
      </c>
      <c r="V84">
        <v>12.093</v>
      </c>
      <c r="W84">
        <v>44.311</v>
      </c>
      <c r="X84">
        <v>148.30237500000001</v>
      </c>
      <c r="Y84">
        <v>0</v>
      </c>
      <c r="Z84">
        <v>20.214700000000001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28.243919999999999</v>
      </c>
      <c r="AG84">
        <v>48.849727000000001</v>
      </c>
      <c r="AH84">
        <v>182.023944</v>
      </c>
      <c r="AI84">
        <v>58.790083000000003</v>
      </c>
      <c r="AJ84">
        <v>0</v>
      </c>
      <c r="AK84">
        <v>68.158760000000001</v>
      </c>
      <c r="AL84">
        <v>59.262</v>
      </c>
      <c r="AM84">
        <v>18.800616999999999</v>
      </c>
      <c r="AN84">
        <v>1.2128190000000001</v>
      </c>
      <c r="AO84">
        <v>0</v>
      </c>
      <c r="AP84">
        <v>8.8389000000000006</v>
      </c>
      <c r="AQ84">
        <v>42.709183000000003</v>
      </c>
      <c r="AR84">
        <v>32.015999999999998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3449.7238359999988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77.578919999999997</v>
      </c>
      <c r="H85">
        <v>0</v>
      </c>
      <c r="I85">
        <v>0</v>
      </c>
      <c r="J85">
        <v>97.764911999999995</v>
      </c>
      <c r="K85">
        <v>688.31594700000005</v>
      </c>
      <c r="L85">
        <v>482.143799</v>
      </c>
      <c r="M85">
        <v>96.955943000000005</v>
      </c>
      <c r="N85">
        <v>124.28499600000001</v>
      </c>
      <c r="O85">
        <v>130.480717</v>
      </c>
      <c r="P85">
        <v>110.22744299999999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409.5</v>
      </c>
      <c r="V85">
        <v>12.093</v>
      </c>
      <c r="W85">
        <v>44.311</v>
      </c>
      <c r="X85">
        <v>148.30237500000001</v>
      </c>
      <c r="Y85">
        <v>0</v>
      </c>
      <c r="Z85">
        <v>20.214700000000001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28.243919999999999</v>
      </c>
      <c r="AG85">
        <v>48.849727000000001</v>
      </c>
      <c r="AH85">
        <v>182.023944</v>
      </c>
      <c r="AI85">
        <v>38.143675000000002</v>
      </c>
      <c r="AJ85">
        <v>0</v>
      </c>
      <c r="AK85">
        <v>68.158760000000001</v>
      </c>
      <c r="AL85">
        <v>59.262</v>
      </c>
      <c r="AM85">
        <v>18.800616999999999</v>
      </c>
      <c r="AN85">
        <v>1.2128190000000001</v>
      </c>
      <c r="AO85">
        <v>0</v>
      </c>
      <c r="AP85">
        <v>9.8636999999999997</v>
      </c>
      <c r="AQ85">
        <v>42.709183000000003</v>
      </c>
      <c r="AR85">
        <v>32.015999999999998</v>
      </c>
      <c r="AS85">
        <v>38.989905999999998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3433.4890749999986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77.578919999999997</v>
      </c>
      <c r="H86">
        <v>0</v>
      </c>
      <c r="I86">
        <v>0</v>
      </c>
      <c r="J86">
        <v>97.764911999999995</v>
      </c>
      <c r="K86">
        <v>688.31594700000005</v>
      </c>
      <c r="L86">
        <v>482.143799</v>
      </c>
      <c r="M86">
        <v>96.955943000000005</v>
      </c>
      <c r="N86">
        <v>124.28499600000001</v>
      </c>
      <c r="O86">
        <v>130.480717</v>
      </c>
      <c r="P86">
        <v>110.22744299999999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409.5</v>
      </c>
      <c r="V86">
        <v>12.093</v>
      </c>
      <c r="W86">
        <v>44.311</v>
      </c>
      <c r="X86">
        <v>148.30237500000001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19.597823000000002</v>
      </c>
      <c r="AG86">
        <v>48.849727000000001</v>
      </c>
      <c r="AH86">
        <v>179.96245400000001</v>
      </c>
      <c r="AI86">
        <v>38.143675000000002</v>
      </c>
      <c r="AJ86">
        <v>0</v>
      </c>
      <c r="AK86">
        <v>68.158760000000001</v>
      </c>
      <c r="AL86">
        <v>59.262</v>
      </c>
      <c r="AM86">
        <v>18.800616999999999</v>
      </c>
      <c r="AN86">
        <v>1.2128190000000001</v>
      </c>
      <c r="AO86">
        <v>0</v>
      </c>
      <c r="AP86">
        <v>6.6612</v>
      </c>
      <c r="AQ86">
        <v>42.709183000000003</v>
      </c>
      <c r="AR86">
        <v>32.015999999999998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3417.5490939999991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77.578919999999997</v>
      </c>
      <c r="H87">
        <v>0</v>
      </c>
      <c r="I87">
        <v>0</v>
      </c>
      <c r="J87">
        <v>97.764911999999995</v>
      </c>
      <c r="K87">
        <v>688.31594700000005</v>
      </c>
      <c r="L87">
        <v>482.143799</v>
      </c>
      <c r="M87">
        <v>96.955943000000005</v>
      </c>
      <c r="N87">
        <v>124.28499600000001</v>
      </c>
      <c r="O87">
        <v>130.480717</v>
      </c>
      <c r="P87">
        <v>110.22744299999999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409.5</v>
      </c>
      <c r="V87">
        <v>12.093</v>
      </c>
      <c r="W87">
        <v>44.311</v>
      </c>
      <c r="X87">
        <v>98.868250000000003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19.597823000000002</v>
      </c>
      <c r="AG87">
        <v>48.849727000000001</v>
      </c>
      <c r="AH87">
        <v>179.96245400000001</v>
      </c>
      <c r="AI87">
        <v>38.143675000000002</v>
      </c>
      <c r="AJ87">
        <v>0</v>
      </c>
      <c r="AK87">
        <v>68.158760000000001</v>
      </c>
      <c r="AL87">
        <v>59.262</v>
      </c>
      <c r="AM87">
        <v>18.800616999999999</v>
      </c>
      <c r="AN87">
        <v>1.2128190000000001</v>
      </c>
      <c r="AO87">
        <v>0</v>
      </c>
      <c r="AP87">
        <v>6.6612</v>
      </c>
      <c r="AQ87">
        <v>42.709183000000003</v>
      </c>
      <c r="AR87">
        <v>32.015999999999998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3368.1149689999988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77.578919999999997</v>
      </c>
      <c r="H88">
        <v>0</v>
      </c>
      <c r="I88">
        <v>0</v>
      </c>
      <c r="J88">
        <v>97.764911999999995</v>
      </c>
      <c r="K88">
        <v>688.31594700000005</v>
      </c>
      <c r="L88">
        <v>482.143799</v>
      </c>
      <c r="M88">
        <v>96.955943000000005</v>
      </c>
      <c r="N88">
        <v>124.28499600000001</v>
      </c>
      <c r="O88">
        <v>130.480717</v>
      </c>
      <c r="P88">
        <v>110.22744299999999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409.5</v>
      </c>
      <c r="V88">
        <v>12.093</v>
      </c>
      <c r="W88">
        <v>44.311</v>
      </c>
      <c r="X88">
        <v>98.868250000000003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19.597823000000002</v>
      </c>
      <c r="AG88">
        <v>48.849727000000001</v>
      </c>
      <c r="AH88">
        <v>179.96245400000001</v>
      </c>
      <c r="AI88">
        <v>38.143675000000002</v>
      </c>
      <c r="AJ88">
        <v>0</v>
      </c>
      <c r="AK88">
        <v>68.158760000000001</v>
      </c>
      <c r="AL88">
        <v>59.262</v>
      </c>
      <c r="AM88">
        <v>18.800616999999999</v>
      </c>
      <c r="AN88">
        <v>1.2128190000000001</v>
      </c>
      <c r="AO88">
        <v>0</v>
      </c>
      <c r="AP88">
        <v>6.6612</v>
      </c>
      <c r="AQ88">
        <v>42.709183000000003</v>
      </c>
      <c r="AR88">
        <v>32.015999999999998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3368.1149689999988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77.578919999999997</v>
      </c>
      <c r="H89">
        <v>0</v>
      </c>
      <c r="I89">
        <v>0</v>
      </c>
      <c r="J89">
        <v>97.764911999999995</v>
      </c>
      <c r="K89">
        <v>688.31594700000005</v>
      </c>
      <c r="L89">
        <v>482.143799</v>
      </c>
      <c r="M89">
        <v>96.955943000000005</v>
      </c>
      <c r="N89">
        <v>124.28499600000001</v>
      </c>
      <c r="O89">
        <v>130.480717</v>
      </c>
      <c r="P89">
        <v>110.22744299999999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409.5</v>
      </c>
      <c r="V89">
        <v>12.51</v>
      </c>
      <c r="W89">
        <v>44.311</v>
      </c>
      <c r="X89">
        <v>98.868250000000003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48.849727000000001</v>
      </c>
      <c r="AH89">
        <v>179.96245400000001</v>
      </c>
      <c r="AI89">
        <v>38.143675000000002</v>
      </c>
      <c r="AJ89">
        <v>0</v>
      </c>
      <c r="AK89">
        <v>68.158760000000001</v>
      </c>
      <c r="AL89">
        <v>59.262</v>
      </c>
      <c r="AM89">
        <v>18.800616999999999</v>
      </c>
      <c r="AN89">
        <v>1.2128190000000001</v>
      </c>
      <c r="AO89">
        <v>0</v>
      </c>
      <c r="AP89">
        <v>6.6612</v>
      </c>
      <c r="AQ89">
        <v>42.709183000000003</v>
      </c>
      <c r="AR89">
        <v>32.015999999999998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3368.5319689999992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77.578919999999997</v>
      </c>
      <c r="H90">
        <v>0</v>
      </c>
      <c r="I90">
        <v>0</v>
      </c>
      <c r="J90">
        <v>97.764911999999995</v>
      </c>
      <c r="K90">
        <v>688.31594700000005</v>
      </c>
      <c r="L90">
        <v>482.143799</v>
      </c>
      <c r="M90">
        <v>96.955943000000005</v>
      </c>
      <c r="N90">
        <v>124.28499600000001</v>
      </c>
      <c r="O90">
        <v>130.480717</v>
      </c>
      <c r="P90">
        <v>110.22744299999999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409.5</v>
      </c>
      <c r="V90">
        <v>12.51</v>
      </c>
      <c r="W90">
        <v>44.311</v>
      </c>
      <c r="X90">
        <v>98.868250000000003</v>
      </c>
      <c r="Y90">
        <v>0</v>
      </c>
      <c r="Z90">
        <v>20.214700000000001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28.243919999999999</v>
      </c>
      <c r="AG90">
        <v>48.849727000000001</v>
      </c>
      <c r="AH90">
        <v>182.023944</v>
      </c>
      <c r="AI90">
        <v>38.143675000000002</v>
      </c>
      <c r="AJ90">
        <v>0</v>
      </c>
      <c r="AK90">
        <v>68.158760000000001</v>
      </c>
      <c r="AL90">
        <v>59.262</v>
      </c>
      <c r="AM90">
        <v>18.800616999999999</v>
      </c>
      <c r="AN90">
        <v>1.2128190000000001</v>
      </c>
      <c r="AO90">
        <v>0</v>
      </c>
      <c r="AP90">
        <v>7.5579000000000001</v>
      </c>
      <c r="AQ90">
        <v>42.709183000000003</v>
      </c>
      <c r="AR90">
        <v>32.015999999999998</v>
      </c>
      <c r="AS90">
        <v>38.989905999999998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3382.1661499999987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77.578919999999997</v>
      </c>
      <c r="H91">
        <v>0</v>
      </c>
      <c r="I91">
        <v>0</v>
      </c>
      <c r="J91">
        <v>97.764911999999995</v>
      </c>
      <c r="K91">
        <v>688.31594700000005</v>
      </c>
      <c r="L91">
        <v>482.143799</v>
      </c>
      <c r="M91">
        <v>96.955943000000005</v>
      </c>
      <c r="N91">
        <v>124.28499600000001</v>
      </c>
      <c r="O91">
        <v>130.480717</v>
      </c>
      <c r="P91">
        <v>110.22744299999999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336.375</v>
      </c>
      <c r="V91">
        <v>12.51</v>
      </c>
      <c r="W91">
        <v>44.311</v>
      </c>
      <c r="X91">
        <v>98.868250000000003</v>
      </c>
      <c r="Y91">
        <v>0</v>
      </c>
      <c r="Z91">
        <v>20.214700000000001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28.243919999999999</v>
      </c>
      <c r="AG91">
        <v>48.849727000000001</v>
      </c>
      <c r="AH91">
        <v>182.023944</v>
      </c>
      <c r="AI91">
        <v>38.143675000000002</v>
      </c>
      <c r="AJ91">
        <v>0</v>
      </c>
      <c r="AK91">
        <v>68.158760000000001</v>
      </c>
      <c r="AL91">
        <v>59.262</v>
      </c>
      <c r="AM91">
        <v>18.800616999999999</v>
      </c>
      <c r="AN91">
        <v>1.2128190000000001</v>
      </c>
      <c r="AO91">
        <v>0</v>
      </c>
      <c r="AP91">
        <v>7.5579000000000001</v>
      </c>
      <c r="AQ91">
        <v>42.709183000000003</v>
      </c>
      <c r="AR91">
        <v>32.015999999999998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3309.0411499999987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77.578919999999997</v>
      </c>
      <c r="H92">
        <v>0</v>
      </c>
      <c r="I92">
        <v>0</v>
      </c>
      <c r="J92">
        <v>97.764911999999995</v>
      </c>
      <c r="K92">
        <v>688.31594700000005</v>
      </c>
      <c r="L92">
        <v>482.143799</v>
      </c>
      <c r="M92">
        <v>96.955943000000005</v>
      </c>
      <c r="N92">
        <v>124.28499600000001</v>
      </c>
      <c r="O92">
        <v>130.480717</v>
      </c>
      <c r="P92">
        <v>110.22744299999999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336.375</v>
      </c>
      <c r="V92">
        <v>12.51</v>
      </c>
      <c r="W92">
        <v>44.311</v>
      </c>
      <c r="X92">
        <v>98.868250000000003</v>
      </c>
      <c r="Y92">
        <v>0</v>
      </c>
      <c r="Z92">
        <v>20.214700000000001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28.243919999999999</v>
      </c>
      <c r="AG92">
        <v>48.849727000000001</v>
      </c>
      <c r="AH92">
        <v>182.023944</v>
      </c>
      <c r="AI92">
        <v>38.143675000000002</v>
      </c>
      <c r="AJ92">
        <v>0</v>
      </c>
      <c r="AK92">
        <v>68.158760000000001</v>
      </c>
      <c r="AL92">
        <v>59.262</v>
      </c>
      <c r="AM92">
        <v>18.800616999999999</v>
      </c>
      <c r="AN92">
        <v>1.2128190000000001</v>
      </c>
      <c r="AO92">
        <v>0</v>
      </c>
      <c r="AP92">
        <v>7.5579000000000001</v>
      </c>
      <c r="AQ92">
        <v>42.709183000000003</v>
      </c>
      <c r="AR92">
        <v>32.015999999999998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3309.0411499999987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77.578919999999997</v>
      </c>
      <c r="H93">
        <v>0</v>
      </c>
      <c r="I93">
        <v>0</v>
      </c>
      <c r="J93">
        <v>97.764911999999995</v>
      </c>
      <c r="K93">
        <v>688.31594700000005</v>
      </c>
      <c r="L93">
        <v>482.143799</v>
      </c>
      <c r="M93">
        <v>96.955943000000005</v>
      </c>
      <c r="N93">
        <v>124.28499600000001</v>
      </c>
      <c r="O93">
        <v>130.480717</v>
      </c>
      <c r="P93">
        <v>110.22744299999999</v>
      </c>
      <c r="Q93">
        <v>22.630299000000001</v>
      </c>
      <c r="R93">
        <v>41.488013000000002</v>
      </c>
      <c r="S93">
        <v>27.638981000000001</v>
      </c>
      <c r="T93">
        <v>3.0945860000000001</v>
      </c>
      <c r="U93">
        <v>336.375</v>
      </c>
      <c r="V93">
        <v>12.51</v>
      </c>
      <c r="W93">
        <v>44.311</v>
      </c>
      <c r="X93">
        <v>98.868250000000003</v>
      </c>
      <c r="Y93">
        <v>0</v>
      </c>
      <c r="Z93">
        <v>20.214700000000001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28.243919999999999</v>
      </c>
      <c r="AG93">
        <v>48.849727000000001</v>
      </c>
      <c r="AH93">
        <v>182.023944</v>
      </c>
      <c r="AI93">
        <v>38.143675000000002</v>
      </c>
      <c r="AJ93">
        <v>0</v>
      </c>
      <c r="AK93">
        <v>68.158760000000001</v>
      </c>
      <c r="AL93">
        <v>59.262</v>
      </c>
      <c r="AM93">
        <v>18.800616999999999</v>
      </c>
      <c r="AN93">
        <v>1.2128190000000001</v>
      </c>
      <c r="AO93">
        <v>0</v>
      </c>
      <c r="AP93">
        <v>7.5579000000000001</v>
      </c>
      <c r="AQ93">
        <v>42.709183000000003</v>
      </c>
      <c r="AR93">
        <v>32.015999999999998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3305.6225379999983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77.578919999999997</v>
      </c>
      <c r="H94">
        <v>0</v>
      </c>
      <c r="I94">
        <v>0</v>
      </c>
      <c r="J94">
        <v>97.764911999999995</v>
      </c>
      <c r="K94">
        <v>688.31594700000005</v>
      </c>
      <c r="L94">
        <v>482.143799</v>
      </c>
      <c r="M94">
        <v>96.955943000000005</v>
      </c>
      <c r="N94">
        <v>124.28499600000001</v>
      </c>
      <c r="O94">
        <v>130.480717</v>
      </c>
      <c r="P94">
        <v>110.22744299999999</v>
      </c>
      <c r="Q94">
        <v>22.630299000000001</v>
      </c>
      <c r="R94">
        <v>41.488013000000002</v>
      </c>
      <c r="S94">
        <v>27.638981000000001</v>
      </c>
      <c r="T94">
        <v>3.0945860000000001</v>
      </c>
      <c r="U94">
        <v>336.375</v>
      </c>
      <c r="V94">
        <v>12.51</v>
      </c>
      <c r="W94">
        <v>44.311</v>
      </c>
      <c r="X94">
        <v>98.868250000000003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28.243919999999999</v>
      </c>
      <c r="AG94">
        <v>48.849727000000001</v>
      </c>
      <c r="AH94">
        <v>179.96245400000001</v>
      </c>
      <c r="AI94">
        <v>38.143675000000002</v>
      </c>
      <c r="AJ94">
        <v>0</v>
      </c>
      <c r="AK94">
        <v>68.158760000000001</v>
      </c>
      <c r="AL94">
        <v>59.262</v>
      </c>
      <c r="AM94">
        <v>18.800616999999999</v>
      </c>
      <c r="AN94">
        <v>1.2128190000000001</v>
      </c>
      <c r="AO94">
        <v>0</v>
      </c>
      <c r="AP94">
        <v>4.0991999999999997</v>
      </c>
      <c r="AQ94">
        <v>42.709183000000003</v>
      </c>
      <c r="AR94">
        <v>32.015999999999998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3298.0724539999987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77.578919999999997</v>
      </c>
      <c r="H95">
        <v>0</v>
      </c>
      <c r="I95">
        <v>0</v>
      </c>
      <c r="J95">
        <v>97.764911999999995</v>
      </c>
      <c r="K95">
        <v>688.31594700000005</v>
      </c>
      <c r="L95">
        <v>482.143799</v>
      </c>
      <c r="M95">
        <v>96.955943000000005</v>
      </c>
      <c r="N95">
        <v>124.28499600000001</v>
      </c>
      <c r="O95">
        <v>130.480717</v>
      </c>
      <c r="P95">
        <v>110.22744299999999</v>
      </c>
      <c r="Q95">
        <v>22.630299000000001</v>
      </c>
      <c r="R95">
        <v>41.488013000000002</v>
      </c>
      <c r="S95">
        <v>27.638981000000001</v>
      </c>
      <c r="T95">
        <v>3.0945860000000001</v>
      </c>
      <c r="U95">
        <v>336.375</v>
      </c>
      <c r="V95">
        <v>12.51</v>
      </c>
      <c r="W95">
        <v>44.311</v>
      </c>
      <c r="X95">
        <v>98.868250000000003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28.243919999999999</v>
      </c>
      <c r="AG95">
        <v>48.849727000000001</v>
      </c>
      <c r="AH95">
        <v>179.96245400000001</v>
      </c>
      <c r="AI95">
        <v>38.143675000000002</v>
      </c>
      <c r="AJ95">
        <v>0</v>
      </c>
      <c r="AK95">
        <v>68.158760000000001</v>
      </c>
      <c r="AL95">
        <v>59.262</v>
      </c>
      <c r="AM95">
        <v>18.800616999999999</v>
      </c>
      <c r="AN95">
        <v>1.2128190000000001</v>
      </c>
      <c r="AO95">
        <v>0</v>
      </c>
      <c r="AP95">
        <v>4.0991999999999997</v>
      </c>
      <c r="AQ95">
        <v>42.709183000000003</v>
      </c>
      <c r="AR95">
        <v>32.015999999999998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3298.0724539999987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77.578919999999997</v>
      </c>
      <c r="H96">
        <v>0</v>
      </c>
      <c r="I96">
        <v>0</v>
      </c>
      <c r="J96">
        <v>97.764911999999995</v>
      </c>
      <c r="K96">
        <v>688.31594700000005</v>
      </c>
      <c r="L96">
        <v>482.143799</v>
      </c>
      <c r="M96">
        <v>96.955943000000005</v>
      </c>
      <c r="N96">
        <v>124.28499600000001</v>
      </c>
      <c r="O96">
        <v>130.480717</v>
      </c>
      <c r="P96">
        <v>110.22744299999999</v>
      </c>
      <c r="Q96">
        <v>22.630299000000001</v>
      </c>
      <c r="R96">
        <v>41.488013000000002</v>
      </c>
      <c r="S96">
        <v>27.638981000000001</v>
      </c>
      <c r="T96">
        <v>3.0945860000000001</v>
      </c>
      <c r="U96">
        <v>336.375</v>
      </c>
      <c r="V96">
        <v>12.51</v>
      </c>
      <c r="W96">
        <v>44.311</v>
      </c>
      <c r="X96">
        <v>98.868250000000003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28.243919999999999</v>
      </c>
      <c r="AG96">
        <v>48.849727000000001</v>
      </c>
      <c r="AH96">
        <v>179.96245400000001</v>
      </c>
      <c r="AI96">
        <v>38.143675000000002</v>
      </c>
      <c r="AJ96">
        <v>0</v>
      </c>
      <c r="AK96">
        <v>68.158760000000001</v>
      </c>
      <c r="AL96">
        <v>59.262</v>
      </c>
      <c r="AM96">
        <v>18.800616999999999</v>
      </c>
      <c r="AN96">
        <v>1.2128190000000001</v>
      </c>
      <c r="AO96">
        <v>0</v>
      </c>
      <c r="AP96">
        <v>4.0991999999999997</v>
      </c>
      <c r="AQ96">
        <v>42.709183000000003</v>
      </c>
      <c r="AR96">
        <v>32.015999999999998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3298.0724539999987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77.578919999999997</v>
      </c>
      <c r="H97">
        <v>0</v>
      </c>
      <c r="I97">
        <v>0</v>
      </c>
      <c r="J97">
        <v>97.764911999999995</v>
      </c>
      <c r="K97">
        <v>688.31594700000005</v>
      </c>
      <c r="L97">
        <v>482.143799</v>
      </c>
      <c r="M97">
        <v>96.955943000000005</v>
      </c>
      <c r="N97">
        <v>124.28499600000001</v>
      </c>
      <c r="O97">
        <v>130.480717</v>
      </c>
      <c r="P97">
        <v>110.22744299999999</v>
      </c>
      <c r="Q97">
        <v>22.630299000000001</v>
      </c>
      <c r="R97">
        <v>41.488013000000002</v>
      </c>
      <c r="S97">
        <v>27.638981000000001</v>
      </c>
      <c r="T97">
        <v>3.0945860000000001</v>
      </c>
      <c r="U97">
        <v>336.375</v>
      </c>
      <c r="V97">
        <v>12.51</v>
      </c>
      <c r="W97">
        <v>44.311</v>
      </c>
      <c r="X97">
        <v>98.868250000000003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28.243919999999999</v>
      </c>
      <c r="AG97">
        <v>48.849727000000001</v>
      </c>
      <c r="AH97">
        <v>179.96245400000001</v>
      </c>
      <c r="AI97">
        <v>38.143675000000002</v>
      </c>
      <c r="AJ97">
        <v>0</v>
      </c>
      <c r="AK97">
        <v>68.158760000000001</v>
      </c>
      <c r="AL97">
        <v>59.262</v>
      </c>
      <c r="AM97">
        <v>18.800616999999999</v>
      </c>
      <c r="AN97">
        <v>1.2128190000000001</v>
      </c>
      <c r="AO97">
        <v>0</v>
      </c>
      <c r="AP97">
        <v>6.6612</v>
      </c>
      <c r="AQ97">
        <v>42.709183000000003</v>
      </c>
      <c r="AR97">
        <v>32.015999999999998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3300.6344539999986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77.578919999999997</v>
      </c>
      <c r="H98">
        <v>0</v>
      </c>
      <c r="I98">
        <v>0</v>
      </c>
      <c r="J98">
        <v>97.764911999999995</v>
      </c>
      <c r="K98">
        <v>688.31594700000005</v>
      </c>
      <c r="L98">
        <v>482.143799</v>
      </c>
      <c r="M98">
        <v>96.955943000000005</v>
      </c>
      <c r="N98">
        <v>124.28499600000001</v>
      </c>
      <c r="O98">
        <v>130.480717</v>
      </c>
      <c r="P98">
        <v>110.22744299999999</v>
      </c>
      <c r="Q98">
        <v>22.630299000000001</v>
      </c>
      <c r="R98">
        <v>41.488013000000002</v>
      </c>
      <c r="S98">
        <v>27.638981000000001</v>
      </c>
      <c r="T98">
        <v>3.0945860000000001</v>
      </c>
      <c r="U98">
        <v>336.375</v>
      </c>
      <c r="V98">
        <v>12.51</v>
      </c>
      <c r="W98">
        <v>44.311</v>
      </c>
      <c r="X98">
        <v>98.868250000000003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28.243919999999999</v>
      </c>
      <c r="AG98">
        <v>48.849727000000001</v>
      </c>
      <c r="AH98">
        <v>179.96245400000001</v>
      </c>
      <c r="AI98">
        <v>38.143675000000002</v>
      </c>
      <c r="AJ98">
        <v>0</v>
      </c>
      <c r="AK98">
        <v>68.158760000000001</v>
      </c>
      <c r="AL98">
        <v>59.262</v>
      </c>
      <c r="AM98">
        <v>18.800616999999999</v>
      </c>
      <c r="AN98">
        <v>1.2128190000000001</v>
      </c>
      <c r="AO98">
        <v>0</v>
      </c>
      <c r="AP98">
        <v>6.6612</v>
      </c>
      <c r="AQ98">
        <v>42.709183000000003</v>
      </c>
      <c r="AR98">
        <v>32.015999999999998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3300.6344539999986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1.160044686</v>
      </c>
      <c r="E99">
        <f t="shared" si="2"/>
        <v>0</v>
      </c>
      <c r="F99">
        <f t="shared" si="2"/>
        <v>0</v>
      </c>
      <c r="G99">
        <f t="shared" si="2"/>
        <v>1.9131563704999999</v>
      </c>
      <c r="H99">
        <f t="shared" si="2"/>
        <v>0</v>
      </c>
      <c r="I99">
        <f t="shared" si="2"/>
        <v>0</v>
      </c>
      <c r="J99">
        <f t="shared" si="2"/>
        <v>2.4244340330000029</v>
      </c>
      <c r="K99">
        <f t="shared" si="2"/>
        <v>15.748532728000004</v>
      </c>
      <c r="L99">
        <f t="shared" si="2"/>
        <v>11.529476175999992</v>
      </c>
      <c r="M99">
        <f t="shared" si="2"/>
        <v>2.3091676320000016</v>
      </c>
      <c r="N99">
        <f t="shared" si="2"/>
        <v>2.9622399040000045</v>
      </c>
      <c r="O99">
        <f t="shared" si="2"/>
        <v>3.1089372080000048</v>
      </c>
      <c r="P99">
        <f t="shared" si="2"/>
        <v>3.0579618677499969</v>
      </c>
      <c r="Q99">
        <f t="shared" si="2"/>
        <v>0.51652582349999931</v>
      </c>
      <c r="R99">
        <f t="shared" si="2"/>
        <v>1.0662310820000012</v>
      </c>
      <c r="S99">
        <f t="shared" si="2"/>
        <v>0.66123554400000106</v>
      </c>
      <c r="T99">
        <f t="shared" si="2"/>
        <v>7.4270063999999927E-2</v>
      </c>
      <c r="U99">
        <f t="shared" si="2"/>
        <v>9.7547850000000018</v>
      </c>
      <c r="V99">
        <f t="shared" si="2"/>
        <v>0.30253350000000012</v>
      </c>
      <c r="W99">
        <f t="shared" si="2"/>
        <v>1.0634640000000011</v>
      </c>
      <c r="X99">
        <f t="shared" si="2"/>
        <v>3.4109546249999956</v>
      </c>
      <c r="Y99">
        <f t="shared" si="2"/>
        <v>0</v>
      </c>
      <c r="Z99">
        <f t="shared" si="2"/>
        <v>0.4176579000000003</v>
      </c>
      <c r="AA99">
        <f t="shared" si="2"/>
        <v>1.0112078999999989</v>
      </c>
      <c r="AB99">
        <f t="shared" si="2"/>
        <v>1.1639958719999997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0.46948312749999954</v>
      </c>
      <c r="AG99">
        <f t="shared" si="2"/>
        <v>1.1329985069999977</v>
      </c>
      <c r="AH99">
        <f t="shared" si="2"/>
        <v>4.3252833660000078</v>
      </c>
      <c r="AI99">
        <f t="shared" si="2"/>
        <v>0.68371926974999986</v>
      </c>
      <c r="AJ99">
        <f t="shared" si="2"/>
        <v>0</v>
      </c>
      <c r="AK99">
        <f t="shared" si="2"/>
        <v>1.635810240000001</v>
      </c>
      <c r="AL99">
        <f t="shared" si="2"/>
        <v>1.4898234399999986</v>
      </c>
      <c r="AM99">
        <f t="shared" si="2"/>
        <v>0.39631465925000059</v>
      </c>
      <c r="AN99">
        <f t="shared" si="2"/>
        <v>2.8198034000000045E-2</v>
      </c>
      <c r="AO99">
        <f t="shared" si="2"/>
        <v>0</v>
      </c>
      <c r="AP99">
        <f t="shared" si="2"/>
        <v>0.12435307500000009</v>
      </c>
      <c r="AQ99">
        <f t="shared" si="2"/>
        <v>0.71418358999999931</v>
      </c>
      <c r="AR99">
        <f t="shared" si="2"/>
        <v>0.80578200000000089</v>
      </c>
      <c r="AS99">
        <f t="shared" si="2"/>
        <v>0.91267061699999996</v>
      </c>
      <c r="AT99">
        <f t="shared" si="2"/>
        <v>0.48000004374999999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80.831095841999968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9.59</v>
      </c>
      <c r="K3">
        <v>688.21910000000003</v>
      </c>
      <c r="L3">
        <v>481.81290000000001</v>
      </c>
      <c r="M3">
        <v>96.843000000000004</v>
      </c>
      <c r="N3">
        <v>124.1846</v>
      </c>
      <c r="O3">
        <v>130.35499999999999</v>
      </c>
      <c r="P3">
        <v>149.70400000000001</v>
      </c>
      <c r="Q3">
        <v>22.616800000000001</v>
      </c>
      <c r="R3">
        <v>44.864100000000001</v>
      </c>
      <c r="S3">
        <v>27.615300000000001</v>
      </c>
      <c r="T3">
        <v>3.0314999999999999</v>
      </c>
      <c r="U3">
        <v>418.77</v>
      </c>
      <c r="V3">
        <v>11.95</v>
      </c>
      <c r="W3">
        <v>44.31</v>
      </c>
      <c r="X3">
        <v>148.30000000000001</v>
      </c>
      <c r="Y3">
        <v>0</v>
      </c>
      <c r="Z3">
        <v>19.5624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35.71808</v>
      </c>
      <c r="AH3">
        <v>179.96245400000001</v>
      </c>
      <c r="AI3">
        <v>22.886205</v>
      </c>
      <c r="AJ3">
        <v>0</v>
      </c>
      <c r="AK3">
        <v>68.158760000000001</v>
      </c>
      <c r="AL3">
        <v>62.747999999999998</v>
      </c>
      <c r="AM3">
        <v>18.800616999999999</v>
      </c>
      <c r="AN3">
        <v>1.2128190000000001</v>
      </c>
      <c r="AO3">
        <v>0</v>
      </c>
      <c r="AP3">
        <v>10.119899999999999</v>
      </c>
      <c r="AQ3">
        <v>42.071731999999997</v>
      </c>
      <c r="AR3">
        <v>33.119999999999997</v>
      </c>
      <c r="AS3">
        <v>37.890518999999998</v>
      </c>
      <c r="AT3">
        <v>19.999969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3236.9669859999995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9.59</v>
      </c>
      <c r="K4">
        <v>688.21910000000003</v>
      </c>
      <c r="L4">
        <v>481.81290000000001</v>
      </c>
      <c r="M4">
        <v>96.843000000000004</v>
      </c>
      <c r="N4">
        <v>124.1846</v>
      </c>
      <c r="O4">
        <v>130.35499999999999</v>
      </c>
      <c r="P4">
        <v>149.70400000000001</v>
      </c>
      <c r="Q4">
        <v>22.616800000000001</v>
      </c>
      <c r="R4">
        <v>44.864100000000001</v>
      </c>
      <c r="S4">
        <v>27.615300000000001</v>
      </c>
      <c r="T4">
        <v>3.0314999999999999</v>
      </c>
      <c r="U4">
        <v>418.77</v>
      </c>
      <c r="V4">
        <v>11.95</v>
      </c>
      <c r="W4">
        <v>44.31</v>
      </c>
      <c r="X4">
        <v>148.30000000000001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35.71808</v>
      </c>
      <c r="AH4">
        <v>179.96245400000001</v>
      </c>
      <c r="AI4">
        <v>22.886205</v>
      </c>
      <c r="AJ4">
        <v>0</v>
      </c>
      <c r="AK4">
        <v>68.158760000000001</v>
      </c>
      <c r="AL4">
        <v>62.747999999999998</v>
      </c>
      <c r="AM4">
        <v>18.800616999999999</v>
      </c>
      <c r="AN4">
        <v>1.2128190000000001</v>
      </c>
      <c r="AO4">
        <v>0</v>
      </c>
      <c r="AP4">
        <v>10.119899999999999</v>
      </c>
      <c r="AQ4">
        <v>42.071731999999997</v>
      </c>
      <c r="AR4">
        <v>33.119999999999997</v>
      </c>
      <c r="AS4">
        <v>37.890518999999998</v>
      </c>
      <c r="AT4">
        <v>19.999969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3238.3510659999993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9.59</v>
      </c>
      <c r="K5">
        <v>688.21910000000003</v>
      </c>
      <c r="L5">
        <v>481.81290000000001</v>
      </c>
      <c r="M5">
        <v>96.843000000000004</v>
      </c>
      <c r="N5">
        <v>124.1846</v>
      </c>
      <c r="O5">
        <v>130.35499999999999</v>
      </c>
      <c r="P5">
        <v>149.70400000000001</v>
      </c>
      <c r="Q5">
        <v>22.616800000000001</v>
      </c>
      <c r="R5">
        <v>44.864100000000001</v>
      </c>
      <c r="S5">
        <v>27.615300000000001</v>
      </c>
      <c r="T5">
        <v>3.0314999999999999</v>
      </c>
      <c r="U5">
        <v>418.77</v>
      </c>
      <c r="V5">
        <v>11.95</v>
      </c>
      <c r="W5">
        <v>44.31</v>
      </c>
      <c r="X5">
        <v>148.30000000000001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35.71808</v>
      </c>
      <c r="AH5">
        <v>179.96245400000001</v>
      </c>
      <c r="AI5">
        <v>22.886205</v>
      </c>
      <c r="AJ5">
        <v>0</v>
      </c>
      <c r="AK5">
        <v>68.158760000000001</v>
      </c>
      <c r="AL5">
        <v>62.747999999999998</v>
      </c>
      <c r="AM5">
        <v>18.800616999999999</v>
      </c>
      <c r="AN5">
        <v>1.2128190000000001</v>
      </c>
      <c r="AO5">
        <v>0</v>
      </c>
      <c r="AP5">
        <v>3.0743999999999998</v>
      </c>
      <c r="AQ5">
        <v>42.071731999999997</v>
      </c>
      <c r="AR5">
        <v>33.119999999999997</v>
      </c>
      <c r="AS5">
        <v>37.890518999999998</v>
      </c>
      <c r="AT5">
        <v>18.921606000000001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3230.227202999999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9.59</v>
      </c>
      <c r="K6">
        <v>688.21910000000003</v>
      </c>
      <c r="L6">
        <v>481.81290000000001</v>
      </c>
      <c r="M6">
        <v>96.843000000000004</v>
      </c>
      <c r="N6">
        <v>124.1846</v>
      </c>
      <c r="O6">
        <v>130.35499999999999</v>
      </c>
      <c r="P6">
        <v>149.70400000000001</v>
      </c>
      <c r="Q6">
        <v>22.616800000000001</v>
      </c>
      <c r="R6">
        <v>44.864100000000001</v>
      </c>
      <c r="S6">
        <v>27.615300000000001</v>
      </c>
      <c r="T6">
        <v>3.0314999999999999</v>
      </c>
      <c r="U6">
        <v>418.77</v>
      </c>
      <c r="V6">
        <v>11.95</v>
      </c>
      <c r="W6">
        <v>44.31</v>
      </c>
      <c r="X6">
        <v>148.30000000000001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35.71808</v>
      </c>
      <c r="AH6">
        <v>179.96245400000001</v>
      </c>
      <c r="AI6">
        <v>22.886205</v>
      </c>
      <c r="AJ6">
        <v>0</v>
      </c>
      <c r="AK6">
        <v>68.158760000000001</v>
      </c>
      <c r="AL6">
        <v>62.747999999999998</v>
      </c>
      <c r="AM6">
        <v>18.800616999999999</v>
      </c>
      <c r="AN6">
        <v>1.2128190000000001</v>
      </c>
      <c r="AO6">
        <v>0</v>
      </c>
      <c r="AP6">
        <v>3.0743999999999998</v>
      </c>
      <c r="AQ6">
        <v>42.071731999999997</v>
      </c>
      <c r="AR6">
        <v>33.119999999999997</v>
      </c>
      <c r="AS6">
        <v>37.890518999999998</v>
      </c>
      <c r="AT6">
        <v>15.865373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3227.1709699999992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1.0948580000000001</v>
      </c>
      <c r="K7">
        <v>688.21910000000003</v>
      </c>
      <c r="L7">
        <v>481.81290000000001</v>
      </c>
      <c r="M7">
        <v>96.843000000000004</v>
      </c>
      <c r="N7">
        <v>124.1846</v>
      </c>
      <c r="O7">
        <v>130.35499999999999</v>
      </c>
      <c r="P7">
        <v>149.70400000000001</v>
      </c>
      <c r="Q7">
        <v>22.616800000000001</v>
      </c>
      <c r="R7">
        <v>44.864100000000001</v>
      </c>
      <c r="S7">
        <v>27.615300000000001</v>
      </c>
      <c r="T7">
        <v>3.0314999999999999</v>
      </c>
      <c r="U7">
        <v>418.77</v>
      </c>
      <c r="V7">
        <v>11.95</v>
      </c>
      <c r="W7">
        <v>44.31</v>
      </c>
      <c r="X7">
        <v>148.30000000000001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35.71808</v>
      </c>
      <c r="AH7">
        <v>179.96245400000001</v>
      </c>
      <c r="AI7">
        <v>36.617927999999999</v>
      </c>
      <c r="AJ7">
        <v>0</v>
      </c>
      <c r="AK7">
        <v>68.158760000000001</v>
      </c>
      <c r="AL7">
        <v>62.747999999999998</v>
      </c>
      <c r="AM7">
        <v>18.800616999999999</v>
      </c>
      <c r="AN7">
        <v>1.2128190000000001</v>
      </c>
      <c r="AO7">
        <v>0</v>
      </c>
      <c r="AP7">
        <v>3.0743999999999998</v>
      </c>
      <c r="AQ7">
        <v>42.071731999999997</v>
      </c>
      <c r="AR7">
        <v>33.119999999999997</v>
      </c>
      <c r="AS7">
        <v>37.890518999999998</v>
      </c>
      <c r="AT7">
        <v>15.505675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3232.0478529999991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688.21910000000003</v>
      </c>
      <c r="L8">
        <v>481.81290000000001</v>
      </c>
      <c r="M8">
        <v>96.843000000000004</v>
      </c>
      <c r="N8">
        <v>124.1846</v>
      </c>
      <c r="O8">
        <v>130.35499999999999</v>
      </c>
      <c r="P8">
        <v>149.70400000000001</v>
      </c>
      <c r="Q8">
        <v>22.616800000000001</v>
      </c>
      <c r="R8">
        <v>44.864100000000001</v>
      </c>
      <c r="S8">
        <v>27.615300000000001</v>
      </c>
      <c r="T8">
        <v>3.0314999999999999</v>
      </c>
      <c r="U8">
        <v>418.77</v>
      </c>
      <c r="V8">
        <v>11.95</v>
      </c>
      <c r="W8">
        <v>44.31</v>
      </c>
      <c r="X8">
        <v>148.30000000000001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35.71808</v>
      </c>
      <c r="AH8">
        <v>179.96245400000001</v>
      </c>
      <c r="AI8">
        <v>36.617927999999999</v>
      </c>
      <c r="AJ8">
        <v>0</v>
      </c>
      <c r="AK8">
        <v>68.158760000000001</v>
      </c>
      <c r="AL8">
        <v>62.747999999999998</v>
      </c>
      <c r="AM8">
        <v>18.800616999999999</v>
      </c>
      <c r="AN8">
        <v>1.2128190000000001</v>
      </c>
      <c r="AO8">
        <v>0</v>
      </c>
      <c r="AP8">
        <v>3.0743999999999998</v>
      </c>
      <c r="AQ8">
        <v>42.071731999999997</v>
      </c>
      <c r="AR8">
        <v>33.119999999999997</v>
      </c>
      <c r="AS8">
        <v>37.890518999999998</v>
      </c>
      <c r="AT8">
        <v>14.870066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3230.3173859999993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688.21910000000003</v>
      </c>
      <c r="L9">
        <v>481.81290000000001</v>
      </c>
      <c r="M9">
        <v>96.843000000000004</v>
      </c>
      <c r="N9">
        <v>124.1846</v>
      </c>
      <c r="O9">
        <v>130.35499999999999</v>
      </c>
      <c r="P9">
        <v>149.70400000000001</v>
      </c>
      <c r="Q9">
        <v>22.616800000000001</v>
      </c>
      <c r="R9">
        <v>44.864100000000001</v>
      </c>
      <c r="S9">
        <v>27.615300000000001</v>
      </c>
      <c r="T9">
        <v>3.0314999999999999</v>
      </c>
      <c r="U9">
        <v>418.77</v>
      </c>
      <c r="V9">
        <v>11.95</v>
      </c>
      <c r="W9">
        <v>44.31</v>
      </c>
      <c r="X9">
        <v>148.30000000000001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35.71808</v>
      </c>
      <c r="AH9">
        <v>179.96245400000001</v>
      </c>
      <c r="AI9">
        <v>36.617927999999999</v>
      </c>
      <c r="AJ9">
        <v>0</v>
      </c>
      <c r="AK9">
        <v>68.158760000000001</v>
      </c>
      <c r="AL9">
        <v>62.747999999999998</v>
      </c>
      <c r="AM9">
        <v>18.800616999999999</v>
      </c>
      <c r="AN9">
        <v>1.2128190000000001</v>
      </c>
      <c r="AO9">
        <v>0</v>
      </c>
      <c r="AP9">
        <v>3.0743999999999998</v>
      </c>
      <c r="AQ9">
        <v>42.071731999999997</v>
      </c>
      <c r="AR9">
        <v>33.119999999999997</v>
      </c>
      <c r="AS9">
        <v>37.890518999999998</v>
      </c>
      <c r="AT9">
        <v>15.000238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3230.4475579999994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688.21910000000003</v>
      </c>
      <c r="L10">
        <v>481.81290000000001</v>
      </c>
      <c r="M10">
        <v>96.843000000000004</v>
      </c>
      <c r="N10">
        <v>124.1846</v>
      </c>
      <c r="O10">
        <v>130.35499999999999</v>
      </c>
      <c r="P10">
        <v>149.70400000000001</v>
      </c>
      <c r="Q10">
        <v>22.616800000000001</v>
      </c>
      <c r="R10">
        <v>44.864100000000001</v>
      </c>
      <c r="S10">
        <v>27.615300000000001</v>
      </c>
      <c r="T10">
        <v>3.0314999999999999</v>
      </c>
      <c r="U10">
        <v>418.77</v>
      </c>
      <c r="V10">
        <v>11.95</v>
      </c>
      <c r="W10">
        <v>44.31</v>
      </c>
      <c r="X10">
        <v>148.30000000000001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35.71808</v>
      </c>
      <c r="AH10">
        <v>179.96245400000001</v>
      </c>
      <c r="AI10">
        <v>36.617927999999999</v>
      </c>
      <c r="AJ10">
        <v>0</v>
      </c>
      <c r="AK10">
        <v>68.158760000000001</v>
      </c>
      <c r="AL10">
        <v>62.747999999999998</v>
      </c>
      <c r="AM10">
        <v>18.800616999999999</v>
      </c>
      <c r="AN10">
        <v>1.2128190000000001</v>
      </c>
      <c r="AO10">
        <v>0</v>
      </c>
      <c r="AP10">
        <v>3.0743999999999998</v>
      </c>
      <c r="AQ10">
        <v>42.071731999999997</v>
      </c>
      <c r="AR10">
        <v>33.119999999999997</v>
      </c>
      <c r="AS10">
        <v>37.890518999999998</v>
      </c>
      <c r="AT10">
        <v>14.405476999999999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3229.8527969999991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688.21910000000003</v>
      </c>
      <c r="L11">
        <v>465.54849999999999</v>
      </c>
      <c r="M11">
        <v>96.843000000000004</v>
      </c>
      <c r="N11">
        <v>124.1846</v>
      </c>
      <c r="O11">
        <v>130.35499999999999</v>
      </c>
      <c r="P11">
        <v>149.70400000000001</v>
      </c>
      <c r="Q11">
        <v>22.616800000000001</v>
      </c>
      <c r="R11">
        <v>44.864100000000001</v>
      </c>
      <c r="S11">
        <v>27.615300000000001</v>
      </c>
      <c r="T11">
        <v>3.0314999999999999</v>
      </c>
      <c r="U11">
        <v>418.77</v>
      </c>
      <c r="V11">
        <v>11.95</v>
      </c>
      <c r="W11">
        <v>44.31</v>
      </c>
      <c r="X11">
        <v>148.30000000000001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35.71808</v>
      </c>
      <c r="AH11">
        <v>179.96245400000001</v>
      </c>
      <c r="AI11">
        <v>36.617927999999999</v>
      </c>
      <c r="AJ11">
        <v>0</v>
      </c>
      <c r="AK11">
        <v>68.158760000000001</v>
      </c>
      <c r="AL11">
        <v>62.747999999999998</v>
      </c>
      <c r="AM11">
        <v>18.800616999999999</v>
      </c>
      <c r="AN11">
        <v>1.2128190000000001</v>
      </c>
      <c r="AO11">
        <v>0</v>
      </c>
      <c r="AP11">
        <v>10.119899999999999</v>
      </c>
      <c r="AQ11">
        <v>42.071731999999997</v>
      </c>
      <c r="AR11">
        <v>33.119999999999997</v>
      </c>
      <c r="AS11">
        <v>37.890518999999998</v>
      </c>
      <c r="AT11">
        <v>14.773429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3221.0018489999993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688.21910000000003</v>
      </c>
      <c r="L12">
        <v>465.54849999999999</v>
      </c>
      <c r="M12">
        <v>96.843000000000004</v>
      </c>
      <c r="N12">
        <v>124.1846</v>
      </c>
      <c r="O12">
        <v>130.35499999999999</v>
      </c>
      <c r="P12">
        <v>149.70400000000001</v>
      </c>
      <c r="Q12">
        <v>22.616800000000001</v>
      </c>
      <c r="R12">
        <v>44.864100000000001</v>
      </c>
      <c r="S12">
        <v>27.615300000000001</v>
      </c>
      <c r="T12">
        <v>3.0314999999999999</v>
      </c>
      <c r="U12">
        <v>418.77</v>
      </c>
      <c r="V12">
        <v>11.95</v>
      </c>
      <c r="W12">
        <v>44.31</v>
      </c>
      <c r="X12">
        <v>148.30000000000001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35.71808</v>
      </c>
      <c r="AH12">
        <v>179.96245400000001</v>
      </c>
      <c r="AI12">
        <v>36.617927999999999</v>
      </c>
      <c r="AJ12">
        <v>0</v>
      </c>
      <c r="AK12">
        <v>68.158760000000001</v>
      </c>
      <c r="AL12">
        <v>62.747999999999998</v>
      </c>
      <c r="AM12">
        <v>18.800616999999999</v>
      </c>
      <c r="AN12">
        <v>1.2128190000000001</v>
      </c>
      <c r="AO12">
        <v>0</v>
      </c>
      <c r="AP12">
        <v>10.119899999999999</v>
      </c>
      <c r="AQ12">
        <v>42.071731999999997</v>
      </c>
      <c r="AR12">
        <v>33.119999999999997</v>
      </c>
      <c r="AS12">
        <v>37.890518999999998</v>
      </c>
      <c r="AT12">
        <v>15.556658000000001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3221.7850779999994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688.21910000000003</v>
      </c>
      <c r="L13">
        <v>457.68849999999998</v>
      </c>
      <c r="M13">
        <v>96.843000000000004</v>
      </c>
      <c r="N13">
        <v>124.1846</v>
      </c>
      <c r="O13">
        <v>130.35499999999999</v>
      </c>
      <c r="P13">
        <v>149.70400000000001</v>
      </c>
      <c r="Q13">
        <v>22.616800000000001</v>
      </c>
      <c r="R13">
        <v>44.864100000000001</v>
      </c>
      <c r="S13">
        <v>27.615300000000001</v>
      </c>
      <c r="T13">
        <v>3.0314999999999999</v>
      </c>
      <c r="U13">
        <v>418.77</v>
      </c>
      <c r="V13">
        <v>11.95</v>
      </c>
      <c r="W13">
        <v>44.31</v>
      </c>
      <c r="X13">
        <v>148.30000000000001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35.71808</v>
      </c>
      <c r="AH13">
        <v>179.96245400000001</v>
      </c>
      <c r="AI13">
        <v>36.617927999999999</v>
      </c>
      <c r="AJ13">
        <v>0</v>
      </c>
      <c r="AK13">
        <v>68.158760000000001</v>
      </c>
      <c r="AL13">
        <v>62.747999999999998</v>
      </c>
      <c r="AM13">
        <v>18.800616999999999</v>
      </c>
      <c r="AN13">
        <v>1.2128190000000001</v>
      </c>
      <c r="AO13">
        <v>0</v>
      </c>
      <c r="AP13">
        <v>10.119899999999999</v>
      </c>
      <c r="AQ13">
        <v>42.071731999999997</v>
      </c>
      <c r="AR13">
        <v>33.119999999999997</v>
      </c>
      <c r="AS13">
        <v>37.890518999999998</v>
      </c>
      <c r="AT13">
        <v>14.249499999999999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3212.6179199999992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688.21910000000003</v>
      </c>
      <c r="L14">
        <v>457.68849999999998</v>
      </c>
      <c r="M14">
        <v>96.843000000000004</v>
      </c>
      <c r="N14">
        <v>124.1846</v>
      </c>
      <c r="O14">
        <v>130.35499999999999</v>
      </c>
      <c r="P14">
        <v>149.70400000000001</v>
      </c>
      <c r="Q14">
        <v>22.616800000000001</v>
      </c>
      <c r="R14">
        <v>44.864100000000001</v>
      </c>
      <c r="S14">
        <v>27.615300000000001</v>
      </c>
      <c r="T14">
        <v>3.0314999999999999</v>
      </c>
      <c r="U14">
        <v>418.77</v>
      </c>
      <c r="V14">
        <v>11.95</v>
      </c>
      <c r="W14">
        <v>44.31</v>
      </c>
      <c r="X14">
        <v>148.30000000000001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35.71808</v>
      </c>
      <c r="AH14">
        <v>179.96245400000001</v>
      </c>
      <c r="AI14">
        <v>36.617927999999999</v>
      </c>
      <c r="AJ14">
        <v>0</v>
      </c>
      <c r="AK14">
        <v>68.158760000000001</v>
      </c>
      <c r="AL14">
        <v>62.747999999999998</v>
      </c>
      <c r="AM14">
        <v>18.800616999999999</v>
      </c>
      <c r="AN14">
        <v>1.2128190000000001</v>
      </c>
      <c r="AO14">
        <v>0</v>
      </c>
      <c r="AP14">
        <v>3.0743999999999998</v>
      </c>
      <c r="AQ14">
        <v>42.071731999999997</v>
      </c>
      <c r="AR14">
        <v>33.119999999999997</v>
      </c>
      <c r="AS14">
        <v>37.890518999999998</v>
      </c>
      <c r="AT14">
        <v>15.969846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3207.2927659999991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612.91909999999996</v>
      </c>
      <c r="L15">
        <v>447.7149</v>
      </c>
      <c r="M15">
        <v>91.881299999999996</v>
      </c>
      <c r="N15">
        <v>118.6009</v>
      </c>
      <c r="O15">
        <v>124.1828</v>
      </c>
      <c r="P15">
        <v>139.38480000000001</v>
      </c>
      <c r="Q15">
        <v>21.814299999999999</v>
      </c>
      <c r="R15">
        <v>42.332299999999996</v>
      </c>
      <c r="S15">
        <v>26.401800000000001</v>
      </c>
      <c r="T15">
        <v>1.71</v>
      </c>
      <c r="U15">
        <v>418.77</v>
      </c>
      <c r="V15">
        <v>11.95</v>
      </c>
      <c r="W15">
        <v>44.31</v>
      </c>
      <c r="X15">
        <v>148.30000000000001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27.667514000000001</v>
      </c>
      <c r="AG15">
        <v>48.849727000000001</v>
      </c>
      <c r="AH15">
        <v>179.96245400000001</v>
      </c>
      <c r="AI15">
        <v>36.617927999999999</v>
      </c>
      <c r="AJ15">
        <v>0</v>
      </c>
      <c r="AK15">
        <v>68.158760000000001</v>
      </c>
      <c r="AL15">
        <v>62.747999999999998</v>
      </c>
      <c r="AM15">
        <v>18.800616999999999</v>
      </c>
      <c r="AN15">
        <v>1.2128190000000001</v>
      </c>
      <c r="AO15">
        <v>0</v>
      </c>
      <c r="AP15">
        <v>3.0743999999999998</v>
      </c>
      <c r="AQ15">
        <v>42.071731999999997</v>
      </c>
      <c r="AR15">
        <v>33.119999999999997</v>
      </c>
      <c r="AS15">
        <v>37.890518999999998</v>
      </c>
      <c r="AT15">
        <v>16.030961999999999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3102.305828999999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557.75109999999995</v>
      </c>
      <c r="L16">
        <v>447.7149</v>
      </c>
      <c r="M16">
        <v>91.881299999999996</v>
      </c>
      <c r="N16">
        <v>118.6009</v>
      </c>
      <c r="O16">
        <v>124.1828</v>
      </c>
      <c r="P16">
        <v>139.38480000000001</v>
      </c>
      <c r="Q16">
        <v>21.814299999999999</v>
      </c>
      <c r="R16">
        <v>42.332299999999996</v>
      </c>
      <c r="S16">
        <v>26.401800000000001</v>
      </c>
      <c r="T16">
        <v>1.71</v>
      </c>
      <c r="U16">
        <v>418.77</v>
      </c>
      <c r="V16">
        <v>11.95</v>
      </c>
      <c r="W16">
        <v>44.31</v>
      </c>
      <c r="X16">
        <v>148.30000000000001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27.667514000000001</v>
      </c>
      <c r="AG16">
        <v>48.849727000000001</v>
      </c>
      <c r="AH16">
        <v>179.96245400000001</v>
      </c>
      <c r="AI16">
        <v>36.617927999999999</v>
      </c>
      <c r="AJ16">
        <v>0</v>
      </c>
      <c r="AK16">
        <v>68.158760000000001</v>
      </c>
      <c r="AL16">
        <v>62.747999999999998</v>
      </c>
      <c r="AM16">
        <v>18.800616999999999</v>
      </c>
      <c r="AN16">
        <v>1.2128190000000001</v>
      </c>
      <c r="AO16">
        <v>0</v>
      </c>
      <c r="AP16">
        <v>3.0743999999999998</v>
      </c>
      <c r="AQ16">
        <v>42.071731999999997</v>
      </c>
      <c r="AR16">
        <v>33.119999999999997</v>
      </c>
      <c r="AS16">
        <v>37.890518999999998</v>
      </c>
      <c r="AT16">
        <v>14.052047999999999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3045.1589149999991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555.75109999999995</v>
      </c>
      <c r="L17">
        <v>447.7149</v>
      </c>
      <c r="M17">
        <v>91.881299999999996</v>
      </c>
      <c r="N17">
        <v>118.6009</v>
      </c>
      <c r="O17">
        <v>124.1828</v>
      </c>
      <c r="P17">
        <v>139.38480000000001</v>
      </c>
      <c r="Q17">
        <v>21.814299999999999</v>
      </c>
      <c r="R17">
        <v>42.332299999999996</v>
      </c>
      <c r="S17">
        <v>26.401800000000001</v>
      </c>
      <c r="T17">
        <v>1.71</v>
      </c>
      <c r="U17">
        <v>418.77</v>
      </c>
      <c r="V17">
        <v>11.95</v>
      </c>
      <c r="W17">
        <v>44.31</v>
      </c>
      <c r="X17">
        <v>148.30000000000001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27.667514000000001</v>
      </c>
      <c r="AG17">
        <v>48.849727000000001</v>
      </c>
      <c r="AH17">
        <v>179.96245400000001</v>
      </c>
      <c r="AI17">
        <v>36.617927999999999</v>
      </c>
      <c r="AJ17">
        <v>0</v>
      </c>
      <c r="AK17">
        <v>68.158760000000001</v>
      </c>
      <c r="AL17">
        <v>62.747999999999998</v>
      </c>
      <c r="AM17">
        <v>18.800616999999999</v>
      </c>
      <c r="AN17">
        <v>1.2128190000000001</v>
      </c>
      <c r="AO17">
        <v>0</v>
      </c>
      <c r="AP17">
        <v>3.0743999999999998</v>
      </c>
      <c r="AQ17">
        <v>42.071731999999997</v>
      </c>
      <c r="AR17">
        <v>33.119999999999997</v>
      </c>
      <c r="AS17">
        <v>37.890518999999998</v>
      </c>
      <c r="AT17">
        <v>14.143461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3043.2503279999992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551.75109999999995</v>
      </c>
      <c r="L18">
        <v>454.14010000000002</v>
      </c>
      <c r="M18">
        <v>91.881299999999996</v>
      </c>
      <c r="N18">
        <v>118.6009</v>
      </c>
      <c r="O18">
        <v>124.1828</v>
      </c>
      <c r="P18">
        <v>139.38480000000001</v>
      </c>
      <c r="Q18">
        <v>21.814299999999999</v>
      </c>
      <c r="R18">
        <v>42.332299999999996</v>
      </c>
      <c r="S18">
        <v>26.401800000000001</v>
      </c>
      <c r="T18">
        <v>1.71</v>
      </c>
      <c r="U18">
        <v>418.77</v>
      </c>
      <c r="V18">
        <v>11.95</v>
      </c>
      <c r="W18">
        <v>44.31</v>
      </c>
      <c r="X18">
        <v>148.30000000000001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27.667514000000001</v>
      </c>
      <c r="AG18">
        <v>48.849727000000001</v>
      </c>
      <c r="AH18">
        <v>179.96245400000001</v>
      </c>
      <c r="AI18">
        <v>36.617927999999999</v>
      </c>
      <c r="AJ18">
        <v>0</v>
      </c>
      <c r="AK18">
        <v>68.158760000000001</v>
      </c>
      <c r="AL18">
        <v>62.747999999999998</v>
      </c>
      <c r="AM18">
        <v>18.800616999999999</v>
      </c>
      <c r="AN18">
        <v>1.2128190000000001</v>
      </c>
      <c r="AO18">
        <v>0</v>
      </c>
      <c r="AP18">
        <v>3.0743999999999998</v>
      </c>
      <c r="AQ18">
        <v>42.071731999999997</v>
      </c>
      <c r="AR18">
        <v>33.119999999999997</v>
      </c>
      <c r="AS18">
        <v>37.890518999999998</v>
      </c>
      <c r="AT18">
        <v>15.391902999999999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3046.9239699999994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538.75109999999995</v>
      </c>
      <c r="L19">
        <v>419.94439999999997</v>
      </c>
      <c r="M19">
        <v>91.881299999999996</v>
      </c>
      <c r="N19">
        <v>118.6009</v>
      </c>
      <c r="O19">
        <v>124.1828</v>
      </c>
      <c r="P19">
        <v>139.38480000000001</v>
      </c>
      <c r="Q19">
        <v>21.814299999999999</v>
      </c>
      <c r="R19">
        <v>42.332299999999996</v>
      </c>
      <c r="S19">
        <v>26.401800000000001</v>
      </c>
      <c r="T19">
        <v>1.71</v>
      </c>
      <c r="U19">
        <v>418.77</v>
      </c>
      <c r="V19">
        <v>11.95</v>
      </c>
      <c r="W19">
        <v>44.31</v>
      </c>
      <c r="X19">
        <v>148.30000000000001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27.667514000000001</v>
      </c>
      <c r="AG19">
        <v>48.849727000000001</v>
      </c>
      <c r="AH19">
        <v>179.96245400000001</v>
      </c>
      <c r="AI19">
        <v>36.617927999999999</v>
      </c>
      <c r="AJ19">
        <v>0</v>
      </c>
      <c r="AK19">
        <v>68.158760000000001</v>
      </c>
      <c r="AL19">
        <v>63.91</v>
      </c>
      <c r="AM19">
        <v>18.800616999999999</v>
      </c>
      <c r="AN19">
        <v>1.2128190000000001</v>
      </c>
      <c r="AO19">
        <v>0</v>
      </c>
      <c r="AP19">
        <v>3.0743999999999998</v>
      </c>
      <c r="AQ19">
        <v>42.071731999999997</v>
      </c>
      <c r="AR19">
        <v>33.119999999999997</v>
      </c>
      <c r="AS19">
        <v>37.890518999999998</v>
      </c>
      <c r="AT19">
        <v>17.113921999999999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3002.6122889999988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539.75109999999995</v>
      </c>
      <c r="L20">
        <v>419.94439999999997</v>
      </c>
      <c r="M20">
        <v>91.881299999999996</v>
      </c>
      <c r="N20">
        <v>118.6009</v>
      </c>
      <c r="O20">
        <v>124.1828</v>
      </c>
      <c r="P20">
        <v>139.38480000000001</v>
      </c>
      <c r="Q20">
        <v>21.814299999999999</v>
      </c>
      <c r="R20">
        <v>42.332299999999996</v>
      </c>
      <c r="S20">
        <v>26.401800000000001</v>
      </c>
      <c r="T20">
        <v>1.71</v>
      </c>
      <c r="U20">
        <v>418.77</v>
      </c>
      <c r="V20">
        <v>11.95</v>
      </c>
      <c r="W20">
        <v>44.31</v>
      </c>
      <c r="X20">
        <v>148.30000000000001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27.667514000000001</v>
      </c>
      <c r="AG20">
        <v>48.849727000000001</v>
      </c>
      <c r="AH20">
        <v>179.96245400000001</v>
      </c>
      <c r="AI20">
        <v>36.617927999999999</v>
      </c>
      <c r="AJ20">
        <v>0</v>
      </c>
      <c r="AK20">
        <v>68.158760000000001</v>
      </c>
      <c r="AL20">
        <v>63.91</v>
      </c>
      <c r="AM20">
        <v>18.800616999999999</v>
      </c>
      <c r="AN20">
        <v>1.2128190000000001</v>
      </c>
      <c r="AO20">
        <v>0</v>
      </c>
      <c r="AP20">
        <v>3.0743999999999998</v>
      </c>
      <c r="AQ20">
        <v>42.071731999999997</v>
      </c>
      <c r="AR20">
        <v>33.119999999999997</v>
      </c>
      <c r="AS20">
        <v>37.890518999999998</v>
      </c>
      <c r="AT20">
        <v>15.164678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3001.6630449999989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546.08309999999994</v>
      </c>
      <c r="L21">
        <v>448.66289999999998</v>
      </c>
      <c r="M21">
        <v>91.881299999999996</v>
      </c>
      <c r="N21">
        <v>118.6009</v>
      </c>
      <c r="O21">
        <v>124.1828</v>
      </c>
      <c r="P21">
        <v>139.38480000000001</v>
      </c>
      <c r="Q21">
        <v>21.814299999999999</v>
      </c>
      <c r="R21">
        <v>42.332299999999996</v>
      </c>
      <c r="S21">
        <v>26.401800000000001</v>
      </c>
      <c r="T21">
        <v>1.71</v>
      </c>
      <c r="U21">
        <v>418.77</v>
      </c>
      <c r="V21">
        <v>11.95</v>
      </c>
      <c r="W21">
        <v>44.31</v>
      </c>
      <c r="X21">
        <v>148.30000000000001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27.667514000000001</v>
      </c>
      <c r="AG21">
        <v>48.849727000000001</v>
      </c>
      <c r="AH21">
        <v>179.96245400000001</v>
      </c>
      <c r="AI21">
        <v>22.886205</v>
      </c>
      <c r="AJ21">
        <v>0</v>
      </c>
      <c r="AK21">
        <v>68.158760000000001</v>
      </c>
      <c r="AL21">
        <v>63.91</v>
      </c>
      <c r="AM21">
        <v>18.800616999999999</v>
      </c>
      <c r="AN21">
        <v>1.2128190000000001</v>
      </c>
      <c r="AO21">
        <v>0</v>
      </c>
      <c r="AP21">
        <v>3.0743999999999998</v>
      </c>
      <c r="AQ21">
        <v>42.071731999999997</v>
      </c>
      <c r="AR21">
        <v>33.119999999999997</v>
      </c>
      <c r="AS21">
        <v>37.890518999999998</v>
      </c>
      <c r="AT21">
        <v>19.999969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3027.8171129999982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547.08309999999994</v>
      </c>
      <c r="L22">
        <v>464.87</v>
      </c>
      <c r="M22">
        <v>91.881299999999996</v>
      </c>
      <c r="N22">
        <v>118.6009</v>
      </c>
      <c r="O22">
        <v>124.1828</v>
      </c>
      <c r="P22">
        <v>139.38480000000001</v>
      </c>
      <c r="Q22">
        <v>21.814299999999999</v>
      </c>
      <c r="R22">
        <v>42.332299999999996</v>
      </c>
      <c r="S22">
        <v>26.401800000000001</v>
      </c>
      <c r="T22">
        <v>1.71</v>
      </c>
      <c r="U22">
        <v>418.77</v>
      </c>
      <c r="V22">
        <v>11.95</v>
      </c>
      <c r="W22">
        <v>44.31</v>
      </c>
      <c r="X22">
        <v>148.30000000000001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27.667514000000001</v>
      </c>
      <c r="AG22">
        <v>48.849727000000001</v>
      </c>
      <c r="AH22">
        <v>179.96245400000001</v>
      </c>
      <c r="AI22">
        <v>22.886205</v>
      </c>
      <c r="AJ22">
        <v>0</v>
      </c>
      <c r="AK22">
        <v>68.158760000000001</v>
      </c>
      <c r="AL22">
        <v>63.91</v>
      </c>
      <c r="AM22">
        <v>18.800616999999999</v>
      </c>
      <c r="AN22">
        <v>1.2128190000000001</v>
      </c>
      <c r="AO22">
        <v>0</v>
      </c>
      <c r="AP22">
        <v>3.0743999999999998</v>
      </c>
      <c r="AQ22">
        <v>42.071731999999997</v>
      </c>
      <c r="AR22">
        <v>33.119999999999997</v>
      </c>
      <c r="AS22">
        <v>37.890518999999998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3045.0242129999988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522.08309999999994</v>
      </c>
      <c r="L23">
        <v>375.3612</v>
      </c>
      <c r="M23">
        <v>91.881299999999996</v>
      </c>
      <c r="N23">
        <v>118.6009</v>
      </c>
      <c r="O23">
        <v>124.1828</v>
      </c>
      <c r="P23">
        <v>139.38480000000001</v>
      </c>
      <c r="Q23">
        <v>21.814299999999999</v>
      </c>
      <c r="R23">
        <v>42.332299999999996</v>
      </c>
      <c r="S23">
        <v>26.401800000000001</v>
      </c>
      <c r="T23">
        <v>1.71</v>
      </c>
      <c r="U23">
        <v>418.77</v>
      </c>
      <c r="V23">
        <v>12.194247000000001</v>
      </c>
      <c r="W23">
        <v>44.31</v>
      </c>
      <c r="X23">
        <v>148.30000000000001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27.667514000000001</v>
      </c>
      <c r="AG23">
        <v>48.849727000000001</v>
      </c>
      <c r="AH23">
        <v>179.96245400000001</v>
      </c>
      <c r="AI23">
        <v>22.886205</v>
      </c>
      <c r="AJ23">
        <v>0</v>
      </c>
      <c r="AK23">
        <v>68.158760000000001</v>
      </c>
      <c r="AL23">
        <v>63.91</v>
      </c>
      <c r="AM23">
        <v>18.800616999999999</v>
      </c>
      <c r="AN23">
        <v>1.2128190000000001</v>
      </c>
      <c r="AO23">
        <v>0</v>
      </c>
      <c r="AP23">
        <v>3.0743999999999998</v>
      </c>
      <c r="AQ23">
        <v>42.071731999999997</v>
      </c>
      <c r="AR23">
        <v>33.119999999999997</v>
      </c>
      <c r="AS23">
        <v>37.890518999999998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2930.7596599999983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447.0831</v>
      </c>
      <c r="L24">
        <v>283.71850000000001</v>
      </c>
      <c r="M24">
        <v>91.881299999999996</v>
      </c>
      <c r="N24">
        <v>118.6009</v>
      </c>
      <c r="O24">
        <v>124.1828</v>
      </c>
      <c r="P24">
        <v>139.38480000000001</v>
      </c>
      <c r="Q24">
        <v>17.422000000000001</v>
      </c>
      <c r="R24">
        <v>33.8872</v>
      </c>
      <c r="S24">
        <v>21.1799</v>
      </c>
      <c r="T24">
        <v>1.71</v>
      </c>
      <c r="U24">
        <v>418.77</v>
      </c>
      <c r="V24">
        <v>12.196</v>
      </c>
      <c r="W24">
        <v>44.31</v>
      </c>
      <c r="X24">
        <v>148.30000000000001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27.667514000000001</v>
      </c>
      <c r="AG24">
        <v>48.849727000000001</v>
      </c>
      <c r="AH24">
        <v>179.96245400000001</v>
      </c>
      <c r="AI24">
        <v>22.886205</v>
      </c>
      <c r="AJ24">
        <v>0</v>
      </c>
      <c r="AK24">
        <v>68.158760000000001</v>
      </c>
      <c r="AL24">
        <v>63.91</v>
      </c>
      <c r="AM24">
        <v>18.800616999999999</v>
      </c>
      <c r="AN24">
        <v>1.2128190000000001</v>
      </c>
      <c r="AO24">
        <v>0</v>
      </c>
      <c r="AP24">
        <v>3.0743999999999998</v>
      </c>
      <c r="AQ24">
        <v>42.071731999999997</v>
      </c>
      <c r="AR24">
        <v>33.119999999999997</v>
      </c>
      <c r="AS24">
        <v>37.890518999999998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2746.0594129999986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447.0831</v>
      </c>
      <c r="L25">
        <v>203.71850000000001</v>
      </c>
      <c r="M25">
        <v>91.881299999999996</v>
      </c>
      <c r="N25">
        <v>118.6009</v>
      </c>
      <c r="O25">
        <v>124.1828</v>
      </c>
      <c r="P25">
        <v>139.38480000000001</v>
      </c>
      <c r="Q25">
        <v>17.422000000000001</v>
      </c>
      <c r="R25">
        <v>33.8872</v>
      </c>
      <c r="S25">
        <v>21.1799</v>
      </c>
      <c r="T25">
        <v>1.71</v>
      </c>
      <c r="U25">
        <v>418.77</v>
      </c>
      <c r="V25">
        <v>11.45</v>
      </c>
      <c r="W25">
        <v>44.31</v>
      </c>
      <c r="X25">
        <v>148.30000000000001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27.667514000000001</v>
      </c>
      <c r="AG25">
        <v>48.849727000000001</v>
      </c>
      <c r="AH25">
        <v>179.96245400000001</v>
      </c>
      <c r="AI25">
        <v>22.886205</v>
      </c>
      <c r="AJ25">
        <v>0</v>
      </c>
      <c r="AK25">
        <v>68.158760000000001</v>
      </c>
      <c r="AL25">
        <v>63.91</v>
      </c>
      <c r="AM25">
        <v>18.800616999999999</v>
      </c>
      <c r="AN25">
        <v>1.2128190000000001</v>
      </c>
      <c r="AO25">
        <v>0</v>
      </c>
      <c r="AP25">
        <v>3.0743999999999998</v>
      </c>
      <c r="AQ25">
        <v>42.071731999999997</v>
      </c>
      <c r="AR25">
        <v>33.119999999999997</v>
      </c>
      <c r="AS25">
        <v>37.890518999999998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2665.3134129999985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447.0831</v>
      </c>
      <c r="L26">
        <v>205.3612</v>
      </c>
      <c r="M26">
        <v>91.881299999999996</v>
      </c>
      <c r="N26">
        <v>118.6009</v>
      </c>
      <c r="O26">
        <v>124.1828</v>
      </c>
      <c r="P26">
        <v>139.38480000000001</v>
      </c>
      <c r="Q26">
        <v>17.422000000000001</v>
      </c>
      <c r="R26">
        <v>33.8872</v>
      </c>
      <c r="S26">
        <v>21.1799</v>
      </c>
      <c r="T26">
        <v>1.71</v>
      </c>
      <c r="U26">
        <v>418.77</v>
      </c>
      <c r="V26">
        <v>11.45</v>
      </c>
      <c r="W26">
        <v>44.31</v>
      </c>
      <c r="X26">
        <v>148.30000000000001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27.667514000000001</v>
      </c>
      <c r="AG26">
        <v>48.849727000000001</v>
      </c>
      <c r="AH26">
        <v>179.96245400000001</v>
      </c>
      <c r="AI26">
        <v>22.886205</v>
      </c>
      <c r="AJ26">
        <v>0</v>
      </c>
      <c r="AK26">
        <v>68.158760000000001</v>
      </c>
      <c r="AL26">
        <v>63.91</v>
      </c>
      <c r="AM26">
        <v>18.800616999999999</v>
      </c>
      <c r="AN26">
        <v>1.2128190000000001</v>
      </c>
      <c r="AO26">
        <v>0</v>
      </c>
      <c r="AP26">
        <v>3.0743999999999998</v>
      </c>
      <c r="AQ26">
        <v>42.071731999999997</v>
      </c>
      <c r="AR26">
        <v>33.119999999999997</v>
      </c>
      <c r="AS26">
        <v>37.890518999999998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2666.9561129999988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443.64</v>
      </c>
      <c r="L27">
        <v>205.3612</v>
      </c>
      <c r="M27">
        <v>89.638999999999996</v>
      </c>
      <c r="N27">
        <v>103.04040000000001</v>
      </c>
      <c r="O27">
        <v>124.1828</v>
      </c>
      <c r="P27">
        <v>139.38480000000001</v>
      </c>
      <c r="Q27">
        <v>17.638300000000001</v>
      </c>
      <c r="R27">
        <v>33.8872</v>
      </c>
      <c r="S27">
        <v>21.1799</v>
      </c>
      <c r="T27">
        <v>1.71</v>
      </c>
      <c r="U27">
        <v>418.77</v>
      </c>
      <c r="V27">
        <v>11.45</v>
      </c>
      <c r="W27">
        <v>35.548999999999999</v>
      </c>
      <c r="X27">
        <v>118.9666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27.667514000000001</v>
      </c>
      <c r="AG27">
        <v>48.849727000000001</v>
      </c>
      <c r="AH27">
        <v>179.96245400000001</v>
      </c>
      <c r="AI27">
        <v>22.886205</v>
      </c>
      <c r="AJ27">
        <v>0</v>
      </c>
      <c r="AK27">
        <v>68.158760000000001</v>
      </c>
      <c r="AL27">
        <v>63.91</v>
      </c>
      <c r="AM27">
        <v>18.800616999999999</v>
      </c>
      <c r="AN27">
        <v>1.2128190000000001</v>
      </c>
      <c r="AO27">
        <v>0</v>
      </c>
      <c r="AP27">
        <v>2.4339</v>
      </c>
      <c r="AQ27">
        <v>42.071731999999997</v>
      </c>
      <c r="AR27">
        <v>33.119999999999997</v>
      </c>
      <c r="AS27">
        <v>37.890518999999998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2607.1916129999986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443.64</v>
      </c>
      <c r="L28">
        <v>205.3612</v>
      </c>
      <c r="M28">
        <v>63.829000000000001</v>
      </c>
      <c r="N28">
        <v>118.6009</v>
      </c>
      <c r="O28">
        <v>124.1828</v>
      </c>
      <c r="P28">
        <v>139.38480000000001</v>
      </c>
      <c r="Q28">
        <v>14.632099999999999</v>
      </c>
      <c r="R28">
        <v>28.4177</v>
      </c>
      <c r="S28">
        <v>17.719899999999999</v>
      </c>
      <c r="T28">
        <v>1.71</v>
      </c>
      <c r="U28">
        <v>418.77</v>
      </c>
      <c r="V28">
        <v>11.45</v>
      </c>
      <c r="W28">
        <v>35.548999999999999</v>
      </c>
      <c r="X28">
        <v>118.9666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27.667514000000001</v>
      </c>
      <c r="AG28">
        <v>48.849727000000001</v>
      </c>
      <c r="AH28">
        <v>179.96245400000001</v>
      </c>
      <c r="AI28">
        <v>27.463446000000001</v>
      </c>
      <c r="AJ28">
        <v>0</v>
      </c>
      <c r="AK28">
        <v>68.158760000000001</v>
      </c>
      <c r="AL28">
        <v>63.91</v>
      </c>
      <c r="AM28">
        <v>18.800616999999999</v>
      </c>
      <c r="AN28">
        <v>1.2128190000000001</v>
      </c>
      <c r="AO28">
        <v>0</v>
      </c>
      <c r="AP28">
        <v>2.4339</v>
      </c>
      <c r="AQ28">
        <v>42.071731999999997</v>
      </c>
      <c r="AR28">
        <v>33.119999999999997</v>
      </c>
      <c r="AS28">
        <v>37.890518999999998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2589.5836539999987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443.64</v>
      </c>
      <c r="L29">
        <v>205.3612</v>
      </c>
      <c r="M29">
        <v>63.829000000000001</v>
      </c>
      <c r="N29">
        <v>95.1404</v>
      </c>
      <c r="O29">
        <v>91.420699999999997</v>
      </c>
      <c r="P29">
        <v>125.85209999999999</v>
      </c>
      <c r="Q29">
        <v>14.632099999999999</v>
      </c>
      <c r="R29">
        <v>28.4177</v>
      </c>
      <c r="S29">
        <v>17.863</v>
      </c>
      <c r="T29">
        <v>1.71</v>
      </c>
      <c r="U29">
        <v>418.77</v>
      </c>
      <c r="V29">
        <v>11.45</v>
      </c>
      <c r="W29">
        <v>35.548999999999999</v>
      </c>
      <c r="X29">
        <v>118.9666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27.667514000000001</v>
      </c>
      <c r="AG29">
        <v>48.849727000000001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63.91</v>
      </c>
      <c r="AM29">
        <v>18.800616999999999</v>
      </c>
      <c r="AN29">
        <v>1.2128190000000001</v>
      </c>
      <c r="AO29">
        <v>0</v>
      </c>
      <c r="AP29">
        <v>2.4339</v>
      </c>
      <c r="AQ29">
        <v>42.071731999999997</v>
      </c>
      <c r="AR29">
        <v>33.119999999999997</v>
      </c>
      <c r="AS29">
        <v>37.890518999999998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2551.2980909999987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410.15</v>
      </c>
      <c r="L30">
        <v>205.3612</v>
      </c>
      <c r="M30">
        <v>63.829000000000001</v>
      </c>
      <c r="N30">
        <v>95.1404</v>
      </c>
      <c r="O30">
        <v>91.420699999999997</v>
      </c>
      <c r="P30">
        <v>125.85209999999999</v>
      </c>
      <c r="Q30">
        <v>14.632099999999999</v>
      </c>
      <c r="R30">
        <v>28.4177</v>
      </c>
      <c r="S30">
        <v>17.863</v>
      </c>
      <c r="T30">
        <v>1.71</v>
      </c>
      <c r="U30">
        <v>418.77</v>
      </c>
      <c r="V30">
        <v>11.45</v>
      </c>
      <c r="W30">
        <v>35.548999999999999</v>
      </c>
      <c r="X30">
        <v>118.9666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27.667514000000001</v>
      </c>
      <c r="AG30">
        <v>48.849727000000001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63.91</v>
      </c>
      <c r="AM30">
        <v>18.800616999999999</v>
      </c>
      <c r="AN30">
        <v>1.2128190000000001</v>
      </c>
      <c r="AO30">
        <v>0</v>
      </c>
      <c r="AP30">
        <v>2.4339</v>
      </c>
      <c r="AQ30">
        <v>42.071731999999997</v>
      </c>
      <c r="AR30">
        <v>33.119999999999997</v>
      </c>
      <c r="AS30">
        <v>37.890518999999998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2517.8080909999985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410.15</v>
      </c>
      <c r="L31">
        <v>180</v>
      </c>
      <c r="M31">
        <v>63.829000000000001</v>
      </c>
      <c r="N31">
        <v>95.1404</v>
      </c>
      <c r="O31">
        <v>91.420699999999997</v>
      </c>
      <c r="P31">
        <v>125.85209999999999</v>
      </c>
      <c r="Q31">
        <v>14.632099999999999</v>
      </c>
      <c r="R31">
        <v>28.729399999999998</v>
      </c>
      <c r="S31">
        <v>17.863</v>
      </c>
      <c r="T31">
        <v>1.71</v>
      </c>
      <c r="U31">
        <v>418.77</v>
      </c>
      <c r="V31">
        <v>11.45</v>
      </c>
      <c r="W31">
        <v>35.548999999999999</v>
      </c>
      <c r="X31">
        <v>118.9666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27.667514000000001</v>
      </c>
      <c r="AG31">
        <v>48.849727000000001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63.91</v>
      </c>
      <c r="AM31">
        <v>18.800616999999999</v>
      </c>
      <c r="AN31">
        <v>1.2128190000000001</v>
      </c>
      <c r="AO31">
        <v>0</v>
      </c>
      <c r="AP31">
        <v>2.4339</v>
      </c>
      <c r="AQ31">
        <v>42.071731999999997</v>
      </c>
      <c r="AR31">
        <v>33.119999999999997</v>
      </c>
      <c r="AS31">
        <v>37.890518999999998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2492.7585909999989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410.15</v>
      </c>
      <c r="L32">
        <v>180</v>
      </c>
      <c r="M32">
        <v>63.829000000000001</v>
      </c>
      <c r="N32">
        <v>95.1404</v>
      </c>
      <c r="O32">
        <v>91.420699999999997</v>
      </c>
      <c r="P32">
        <v>125.85209999999999</v>
      </c>
      <c r="Q32">
        <v>14.632099999999999</v>
      </c>
      <c r="R32">
        <v>28.729399999999998</v>
      </c>
      <c r="S32">
        <v>17.863</v>
      </c>
      <c r="T32">
        <v>1.71</v>
      </c>
      <c r="U32">
        <v>418.77</v>
      </c>
      <c r="V32">
        <v>11.45</v>
      </c>
      <c r="W32">
        <v>35.548999999999999</v>
      </c>
      <c r="X32">
        <v>118.9666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27.667514000000001</v>
      </c>
      <c r="AG32">
        <v>48.849727000000001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63.91</v>
      </c>
      <c r="AM32">
        <v>18.800616999999999</v>
      </c>
      <c r="AN32">
        <v>1.2128190000000001</v>
      </c>
      <c r="AO32">
        <v>0</v>
      </c>
      <c r="AP32">
        <v>2.4339</v>
      </c>
      <c r="AQ32">
        <v>42.071731999999997</v>
      </c>
      <c r="AR32">
        <v>33.119999999999997</v>
      </c>
      <c r="AS32">
        <v>37.890518999999998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2492.7585909999989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410.15</v>
      </c>
      <c r="L33">
        <v>180</v>
      </c>
      <c r="M33">
        <v>63.829000000000001</v>
      </c>
      <c r="N33">
        <v>95.1404</v>
      </c>
      <c r="O33">
        <v>91.420699999999997</v>
      </c>
      <c r="P33">
        <v>125.85209999999999</v>
      </c>
      <c r="Q33">
        <v>14.632099999999999</v>
      </c>
      <c r="R33">
        <v>28.729399999999998</v>
      </c>
      <c r="S33">
        <v>17.863</v>
      </c>
      <c r="T33">
        <v>1.71</v>
      </c>
      <c r="U33">
        <v>418.77</v>
      </c>
      <c r="V33">
        <v>11.45</v>
      </c>
      <c r="W33">
        <v>35.548999999999999</v>
      </c>
      <c r="X33">
        <v>118.9666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27.667514000000001</v>
      </c>
      <c r="AG33">
        <v>48.849727000000001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63.91</v>
      </c>
      <c r="AM33">
        <v>18.800616999999999</v>
      </c>
      <c r="AN33">
        <v>1.2128190000000001</v>
      </c>
      <c r="AO33">
        <v>0</v>
      </c>
      <c r="AP33">
        <v>2.4339</v>
      </c>
      <c r="AQ33">
        <v>42.071731999999997</v>
      </c>
      <c r="AR33">
        <v>33.119999999999997</v>
      </c>
      <c r="AS33">
        <v>37.890518999999998</v>
      </c>
      <c r="AT33">
        <v>19.999969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2486.2377909999987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410.15</v>
      </c>
      <c r="L34">
        <v>180</v>
      </c>
      <c r="M34">
        <v>63.596299999999999</v>
      </c>
      <c r="N34">
        <v>94.605000000000004</v>
      </c>
      <c r="O34">
        <v>90.994</v>
      </c>
      <c r="P34">
        <v>124.95529999999999</v>
      </c>
      <c r="Q34">
        <v>14.632099999999999</v>
      </c>
      <c r="R34">
        <v>28.729399999999998</v>
      </c>
      <c r="S34">
        <v>17.863</v>
      </c>
      <c r="T34">
        <v>1.71</v>
      </c>
      <c r="U34">
        <v>418.77</v>
      </c>
      <c r="V34">
        <v>11.45</v>
      </c>
      <c r="W34">
        <v>29.434699999999999</v>
      </c>
      <c r="X34">
        <v>98.488200000000006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27.667514000000001</v>
      </c>
      <c r="AG34">
        <v>48.849727000000001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63.91</v>
      </c>
      <c r="AM34">
        <v>18.800616999999999</v>
      </c>
      <c r="AN34">
        <v>1.2128190000000001</v>
      </c>
      <c r="AO34">
        <v>0</v>
      </c>
      <c r="AP34">
        <v>2.4339</v>
      </c>
      <c r="AQ34">
        <v>42.071731999999997</v>
      </c>
      <c r="AR34">
        <v>33.119999999999997</v>
      </c>
      <c r="AS34">
        <v>37.890518999999998</v>
      </c>
      <c r="AT34">
        <v>19.999969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10.235073</v>
      </c>
      <c r="BA34">
        <v>6.7455160000000003</v>
      </c>
      <c r="BB34">
        <v>5.4864899999999999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2457.5059079999987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180</v>
      </c>
      <c r="M35">
        <v>63.305500000000002</v>
      </c>
      <c r="N35">
        <v>93.909000000000006</v>
      </c>
      <c r="O35">
        <v>90.450999999999993</v>
      </c>
      <c r="P35">
        <v>123.8344</v>
      </c>
      <c r="Q35">
        <v>14.632099999999999</v>
      </c>
      <c r="R35">
        <v>28.729399999999998</v>
      </c>
      <c r="S35">
        <v>17.863</v>
      </c>
      <c r="T35">
        <v>1.71</v>
      </c>
      <c r="U35">
        <v>414</v>
      </c>
      <c r="V35">
        <v>11.45</v>
      </c>
      <c r="W35">
        <v>29.434699999999999</v>
      </c>
      <c r="X35">
        <v>98.488200000000006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27.667514000000001</v>
      </c>
      <c r="AG35">
        <v>48.849727000000001</v>
      </c>
      <c r="AH35">
        <v>179.96245400000001</v>
      </c>
      <c r="AI35">
        <v>22.886205</v>
      </c>
      <c r="AJ35">
        <v>0</v>
      </c>
      <c r="AK35">
        <v>68.158760000000001</v>
      </c>
      <c r="AL35">
        <v>63.91</v>
      </c>
      <c r="AM35">
        <v>18.800616999999999</v>
      </c>
      <c r="AN35">
        <v>1.2128190000000001</v>
      </c>
      <c r="AO35">
        <v>0</v>
      </c>
      <c r="AP35">
        <v>2.4339</v>
      </c>
      <c r="AQ35">
        <v>42.071731999999997</v>
      </c>
      <c r="AR35">
        <v>33.119999999999997</v>
      </c>
      <c r="AS35">
        <v>37.890518999999998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10.235073</v>
      </c>
      <c r="BA35">
        <v>6.7455160000000003</v>
      </c>
      <c r="BB35">
        <v>5.4285740000000002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2382.9734139999991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180</v>
      </c>
      <c r="M36">
        <v>62.985599999999998</v>
      </c>
      <c r="N36">
        <v>92.945300000000003</v>
      </c>
      <c r="O36">
        <v>89.791499999999999</v>
      </c>
      <c r="P36">
        <v>119.70189999999999</v>
      </c>
      <c r="Q36">
        <v>14.632099999999999</v>
      </c>
      <c r="R36">
        <v>28.729399999999998</v>
      </c>
      <c r="S36">
        <v>17.863</v>
      </c>
      <c r="T36">
        <v>1.71</v>
      </c>
      <c r="U36">
        <v>414</v>
      </c>
      <c r="V36">
        <v>11.45</v>
      </c>
      <c r="W36">
        <v>29.434699999999999</v>
      </c>
      <c r="X36">
        <v>98.488200000000006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27.667514000000001</v>
      </c>
      <c r="AG36">
        <v>48.849727000000001</v>
      </c>
      <c r="AH36">
        <v>179.96245400000001</v>
      </c>
      <c r="AI36">
        <v>19.071838</v>
      </c>
      <c r="AJ36">
        <v>0</v>
      </c>
      <c r="AK36">
        <v>68.158760000000001</v>
      </c>
      <c r="AL36">
        <v>63.91</v>
      </c>
      <c r="AM36">
        <v>18.800616999999999</v>
      </c>
      <c r="AN36">
        <v>1.2128190000000001</v>
      </c>
      <c r="AO36">
        <v>0</v>
      </c>
      <c r="AP36">
        <v>2.4339</v>
      </c>
      <c r="AQ36">
        <v>39.840654999999998</v>
      </c>
      <c r="AR36">
        <v>33.119999999999997</v>
      </c>
      <c r="AS36">
        <v>37.890518999999998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10.235073</v>
      </c>
      <c r="BA36">
        <v>6.7455160000000003</v>
      </c>
      <c r="BB36">
        <v>5.2335279999999997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2370.6573239999993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337.54</v>
      </c>
      <c r="L37">
        <v>168</v>
      </c>
      <c r="M37">
        <v>63.654499999999999</v>
      </c>
      <c r="N37">
        <v>94.551500000000004</v>
      </c>
      <c r="O37">
        <v>90.994</v>
      </c>
      <c r="P37">
        <v>118.7004</v>
      </c>
      <c r="Q37">
        <v>14.632099999999999</v>
      </c>
      <c r="R37">
        <v>28.729399999999998</v>
      </c>
      <c r="S37">
        <v>17.863</v>
      </c>
      <c r="T37">
        <v>1.71</v>
      </c>
      <c r="U37">
        <v>414</v>
      </c>
      <c r="V37">
        <v>11.45</v>
      </c>
      <c r="W37">
        <v>29.434699999999999</v>
      </c>
      <c r="X37">
        <v>98.488200000000006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27.667514000000001</v>
      </c>
      <c r="AG37">
        <v>48.849727000000001</v>
      </c>
      <c r="AH37">
        <v>179.96245400000001</v>
      </c>
      <c r="AI37">
        <v>22.886205</v>
      </c>
      <c r="AJ37">
        <v>0</v>
      </c>
      <c r="AK37">
        <v>68.158760000000001</v>
      </c>
      <c r="AL37">
        <v>63.91</v>
      </c>
      <c r="AM37">
        <v>18.800616999999999</v>
      </c>
      <c r="AN37">
        <v>1.2128190000000001</v>
      </c>
      <c r="AO37">
        <v>0</v>
      </c>
      <c r="AP37">
        <v>2.4339</v>
      </c>
      <c r="AQ37">
        <v>27.888459000000001</v>
      </c>
      <c r="AR37">
        <v>33.119999999999997</v>
      </c>
      <c r="AS37">
        <v>37.890518999999998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10.235073</v>
      </c>
      <c r="BA37">
        <v>6.7455160000000003</v>
      </c>
      <c r="BB37">
        <v>5.3678739999999996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2311.6699409999992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337.54</v>
      </c>
      <c r="L38">
        <v>168</v>
      </c>
      <c r="M38">
        <v>63.043799999999997</v>
      </c>
      <c r="N38">
        <v>93.052400000000006</v>
      </c>
      <c r="O38">
        <v>89.907899999999998</v>
      </c>
      <c r="P38">
        <v>111.4965</v>
      </c>
      <c r="Q38">
        <v>14.632099999999999</v>
      </c>
      <c r="R38">
        <v>28.729399999999998</v>
      </c>
      <c r="S38">
        <v>17.863</v>
      </c>
      <c r="T38">
        <v>1.71</v>
      </c>
      <c r="U38">
        <v>414</v>
      </c>
      <c r="V38">
        <v>11.45</v>
      </c>
      <c r="W38">
        <v>29.434699999999999</v>
      </c>
      <c r="X38">
        <v>98.488200000000006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27.667514000000001</v>
      </c>
      <c r="AG38">
        <v>48.849727000000001</v>
      </c>
      <c r="AH38">
        <v>179.96245400000001</v>
      </c>
      <c r="AI38">
        <v>22.886205</v>
      </c>
      <c r="AJ38">
        <v>0</v>
      </c>
      <c r="AK38">
        <v>68.158760000000001</v>
      </c>
      <c r="AL38">
        <v>63.91</v>
      </c>
      <c r="AM38">
        <v>18.800616999999999</v>
      </c>
      <c r="AN38">
        <v>1.2128190000000001</v>
      </c>
      <c r="AO38">
        <v>0</v>
      </c>
      <c r="AP38">
        <v>2.4339</v>
      </c>
      <c r="AQ38">
        <v>17.848613</v>
      </c>
      <c r="AR38">
        <v>38.64</v>
      </c>
      <c r="AS38">
        <v>37.890518999999998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10.235073</v>
      </c>
      <c r="BA38">
        <v>6.7455160000000003</v>
      </c>
      <c r="BB38">
        <v>5.2428780000000001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2296.6252989999994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337.54</v>
      </c>
      <c r="L39">
        <v>168</v>
      </c>
      <c r="M39">
        <v>63.945300000000003</v>
      </c>
      <c r="N39">
        <v>95.247500000000002</v>
      </c>
      <c r="O39">
        <v>91.575900000000004</v>
      </c>
      <c r="P39">
        <v>111.5488</v>
      </c>
      <c r="Q39">
        <v>14.632099999999999</v>
      </c>
      <c r="R39">
        <v>28.729399999999998</v>
      </c>
      <c r="S39">
        <v>17.863</v>
      </c>
      <c r="T39">
        <v>1.71</v>
      </c>
      <c r="U39">
        <v>414</v>
      </c>
      <c r="V39">
        <v>11.45</v>
      </c>
      <c r="W39">
        <v>29.434699999999999</v>
      </c>
      <c r="X39">
        <v>98.488200000000006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27.667514000000001</v>
      </c>
      <c r="AG39">
        <v>48.849727000000001</v>
      </c>
      <c r="AH39">
        <v>179.96245400000001</v>
      </c>
      <c r="AI39">
        <v>22.886205</v>
      </c>
      <c r="AJ39">
        <v>0</v>
      </c>
      <c r="AK39">
        <v>68.158760000000001</v>
      </c>
      <c r="AL39">
        <v>63.91</v>
      </c>
      <c r="AM39">
        <v>18.800616999999999</v>
      </c>
      <c r="AN39">
        <v>1.2128190000000001</v>
      </c>
      <c r="AO39">
        <v>0</v>
      </c>
      <c r="AP39">
        <v>2.4339</v>
      </c>
      <c r="AQ39">
        <v>0</v>
      </c>
      <c r="AR39">
        <v>38.64</v>
      </c>
      <c r="AS39">
        <v>37.890518999999998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10.235073</v>
      </c>
      <c r="BA39">
        <v>6.7455160000000003</v>
      </c>
      <c r="BB39">
        <v>5.4228459999999998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2283.7735539999994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337.54</v>
      </c>
      <c r="L40">
        <v>140</v>
      </c>
      <c r="M40">
        <v>64.555999999999997</v>
      </c>
      <c r="N40">
        <v>96.639499999999998</v>
      </c>
      <c r="O40">
        <v>92.584400000000002</v>
      </c>
      <c r="P40">
        <v>113.86539999999999</v>
      </c>
      <c r="Q40">
        <v>14.632099999999999</v>
      </c>
      <c r="R40">
        <v>28.729399999999998</v>
      </c>
      <c r="S40">
        <v>17.863</v>
      </c>
      <c r="T40">
        <v>1.71</v>
      </c>
      <c r="U40">
        <v>414</v>
      </c>
      <c r="V40">
        <v>11.45</v>
      </c>
      <c r="W40">
        <v>29.434699999999999</v>
      </c>
      <c r="X40">
        <v>98.488200000000006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27.667514000000001</v>
      </c>
      <c r="AG40">
        <v>48.849727000000001</v>
      </c>
      <c r="AH40">
        <v>179.96245400000001</v>
      </c>
      <c r="AI40">
        <v>22.886205</v>
      </c>
      <c r="AJ40">
        <v>0</v>
      </c>
      <c r="AK40">
        <v>68.158760000000001</v>
      </c>
      <c r="AL40">
        <v>63.91</v>
      </c>
      <c r="AM40">
        <v>18.800616999999999</v>
      </c>
      <c r="AN40">
        <v>1.2128190000000001</v>
      </c>
      <c r="AO40">
        <v>0</v>
      </c>
      <c r="AP40">
        <v>2.4339</v>
      </c>
      <c r="AQ40">
        <v>0</v>
      </c>
      <c r="AR40">
        <v>38.64</v>
      </c>
      <c r="AS40">
        <v>37.890518999999998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2261.2125809999993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337.54</v>
      </c>
      <c r="L41">
        <v>140</v>
      </c>
      <c r="M41">
        <v>53.3</v>
      </c>
      <c r="N41">
        <v>70.213700000000003</v>
      </c>
      <c r="O41">
        <v>92.545599999999993</v>
      </c>
      <c r="P41">
        <v>87.092500000000001</v>
      </c>
      <c r="Q41">
        <v>14.632099999999999</v>
      </c>
      <c r="R41">
        <v>28.729399999999998</v>
      </c>
      <c r="S41">
        <v>17.863</v>
      </c>
      <c r="T41">
        <v>1.71</v>
      </c>
      <c r="U41">
        <v>414</v>
      </c>
      <c r="V41">
        <v>11.45</v>
      </c>
      <c r="W41">
        <v>29.434699999999999</v>
      </c>
      <c r="X41">
        <v>98.488200000000006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27.667514000000001</v>
      </c>
      <c r="AG41">
        <v>48.849727000000001</v>
      </c>
      <c r="AH41">
        <v>179.96245400000001</v>
      </c>
      <c r="AI41">
        <v>22.886205</v>
      </c>
      <c r="AJ41">
        <v>0</v>
      </c>
      <c r="AK41">
        <v>68.158760000000001</v>
      </c>
      <c r="AL41">
        <v>63.91</v>
      </c>
      <c r="AM41">
        <v>18.800616999999999</v>
      </c>
      <c r="AN41">
        <v>1.2128190000000001</v>
      </c>
      <c r="AO41">
        <v>0</v>
      </c>
      <c r="AP41">
        <v>2.4339</v>
      </c>
      <c r="AQ41">
        <v>0</v>
      </c>
      <c r="AR41">
        <v>33.671999999999997</v>
      </c>
      <c r="AS41">
        <v>37.890518999999998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2191.7510809999994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337.54</v>
      </c>
      <c r="L42">
        <v>140</v>
      </c>
      <c r="M42">
        <v>53.3</v>
      </c>
      <c r="N42">
        <v>70.213700000000003</v>
      </c>
      <c r="O42">
        <v>92.584400000000002</v>
      </c>
      <c r="P42">
        <v>87.092500000000001</v>
      </c>
      <c r="Q42">
        <v>14.632099999999999</v>
      </c>
      <c r="R42">
        <v>28.729399999999998</v>
      </c>
      <c r="S42">
        <v>17.863</v>
      </c>
      <c r="T42">
        <v>1.71</v>
      </c>
      <c r="U42">
        <v>414</v>
      </c>
      <c r="V42">
        <v>11.45</v>
      </c>
      <c r="W42">
        <v>29.434699999999999</v>
      </c>
      <c r="X42">
        <v>98.488200000000006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27.667514000000001</v>
      </c>
      <c r="AG42">
        <v>48.849727000000001</v>
      </c>
      <c r="AH42">
        <v>179.96245400000001</v>
      </c>
      <c r="AI42">
        <v>22.886205</v>
      </c>
      <c r="AJ42">
        <v>0</v>
      </c>
      <c r="AK42">
        <v>68.158760000000001</v>
      </c>
      <c r="AL42">
        <v>63.91</v>
      </c>
      <c r="AM42">
        <v>18.800616999999999</v>
      </c>
      <c r="AN42">
        <v>1.2128190000000001</v>
      </c>
      <c r="AO42">
        <v>0</v>
      </c>
      <c r="AP42">
        <v>2.4339</v>
      </c>
      <c r="AQ42">
        <v>0</v>
      </c>
      <c r="AR42">
        <v>33.671999999999997</v>
      </c>
      <c r="AS42">
        <v>37.890518999999998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2191.7898809999997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337.54</v>
      </c>
      <c r="L43">
        <v>140</v>
      </c>
      <c r="M43">
        <v>53.3</v>
      </c>
      <c r="N43">
        <v>70.237899999999996</v>
      </c>
      <c r="O43">
        <v>92.623199999999997</v>
      </c>
      <c r="P43">
        <v>87.230999999999995</v>
      </c>
      <c r="Q43">
        <v>14.632099999999999</v>
      </c>
      <c r="R43">
        <v>28.729399999999998</v>
      </c>
      <c r="S43">
        <v>17.863</v>
      </c>
      <c r="T43">
        <v>1.71</v>
      </c>
      <c r="U43">
        <v>408.375</v>
      </c>
      <c r="V43">
        <v>11.45</v>
      </c>
      <c r="W43">
        <v>29.434699999999999</v>
      </c>
      <c r="X43">
        <v>98.488200000000006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27.667514000000001</v>
      </c>
      <c r="AG43">
        <v>48.849727000000001</v>
      </c>
      <c r="AH43">
        <v>179.96245400000001</v>
      </c>
      <c r="AI43">
        <v>22.886205</v>
      </c>
      <c r="AJ43">
        <v>0</v>
      </c>
      <c r="AK43">
        <v>68.158760000000001</v>
      </c>
      <c r="AL43">
        <v>63.91</v>
      </c>
      <c r="AM43">
        <v>18.800616999999999</v>
      </c>
      <c r="AN43">
        <v>1.2128190000000001</v>
      </c>
      <c r="AO43">
        <v>0</v>
      </c>
      <c r="AP43">
        <v>2.4339</v>
      </c>
      <c r="AQ43">
        <v>0</v>
      </c>
      <c r="AR43">
        <v>38.64</v>
      </c>
      <c r="AS43">
        <v>37.890518999999998</v>
      </c>
      <c r="AT43">
        <v>19.999969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2191.3343809999997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337.54</v>
      </c>
      <c r="L44">
        <v>140</v>
      </c>
      <c r="M44">
        <v>53.3</v>
      </c>
      <c r="N44">
        <v>70.237899999999996</v>
      </c>
      <c r="O44">
        <v>92.623199999999997</v>
      </c>
      <c r="P44">
        <v>87.230999999999995</v>
      </c>
      <c r="Q44">
        <v>14.632099999999999</v>
      </c>
      <c r="R44">
        <v>28.729399999999998</v>
      </c>
      <c r="S44">
        <v>15.21</v>
      </c>
      <c r="T44">
        <v>1.71</v>
      </c>
      <c r="U44">
        <v>408.375</v>
      </c>
      <c r="V44">
        <v>11.45</v>
      </c>
      <c r="W44">
        <v>29.434699999999999</v>
      </c>
      <c r="X44">
        <v>98.488200000000006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19.597823000000002</v>
      </c>
      <c r="AG44">
        <v>48.849727000000001</v>
      </c>
      <c r="AH44">
        <v>179.96245400000001</v>
      </c>
      <c r="AI44">
        <v>22.886205</v>
      </c>
      <c r="AJ44">
        <v>0</v>
      </c>
      <c r="AK44">
        <v>68.158760000000001</v>
      </c>
      <c r="AL44">
        <v>63.91</v>
      </c>
      <c r="AM44">
        <v>18.800616999999999</v>
      </c>
      <c r="AN44">
        <v>1.2128190000000001</v>
      </c>
      <c r="AO44">
        <v>0</v>
      </c>
      <c r="AP44">
        <v>2.4339</v>
      </c>
      <c r="AQ44">
        <v>0</v>
      </c>
      <c r="AR44">
        <v>38.64</v>
      </c>
      <c r="AS44">
        <v>37.890518999999998</v>
      </c>
      <c r="AT44">
        <v>19.999969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2180.6116899999997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337.54</v>
      </c>
      <c r="L45">
        <v>140</v>
      </c>
      <c r="M45">
        <v>53.3</v>
      </c>
      <c r="N45">
        <v>70.237899999999996</v>
      </c>
      <c r="O45">
        <v>92.623199999999997</v>
      </c>
      <c r="P45">
        <v>87.230999999999995</v>
      </c>
      <c r="Q45">
        <v>12.45</v>
      </c>
      <c r="R45">
        <v>24.7</v>
      </c>
      <c r="S45">
        <v>15.21</v>
      </c>
      <c r="T45">
        <v>1.71</v>
      </c>
      <c r="U45">
        <v>408.375</v>
      </c>
      <c r="V45">
        <v>11.45</v>
      </c>
      <c r="W45">
        <v>29.434699999999999</v>
      </c>
      <c r="X45">
        <v>98.488200000000006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19.597823000000002</v>
      </c>
      <c r="AG45">
        <v>48.849727000000001</v>
      </c>
      <c r="AH45">
        <v>179.96245400000001</v>
      </c>
      <c r="AI45">
        <v>19.071838</v>
      </c>
      <c r="AJ45">
        <v>0</v>
      </c>
      <c r="AK45">
        <v>68.158760000000001</v>
      </c>
      <c r="AL45">
        <v>51.128</v>
      </c>
      <c r="AM45">
        <v>18.800616999999999</v>
      </c>
      <c r="AN45">
        <v>1.2128190000000001</v>
      </c>
      <c r="AO45">
        <v>0</v>
      </c>
      <c r="AP45">
        <v>2.4339</v>
      </c>
      <c r="AQ45">
        <v>0</v>
      </c>
      <c r="AR45">
        <v>38.64</v>
      </c>
      <c r="AS45">
        <v>37.890518999999998</v>
      </c>
      <c r="AT45">
        <v>19.999969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2157.8038230000002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337.54</v>
      </c>
      <c r="L46">
        <v>140</v>
      </c>
      <c r="M46">
        <v>53.3</v>
      </c>
      <c r="N46">
        <v>70.237899999999996</v>
      </c>
      <c r="O46">
        <v>92.623199999999997</v>
      </c>
      <c r="P46">
        <v>87.230999999999995</v>
      </c>
      <c r="Q46">
        <v>12.45</v>
      </c>
      <c r="R46">
        <v>24.7</v>
      </c>
      <c r="S46">
        <v>15.21</v>
      </c>
      <c r="T46">
        <v>1.71</v>
      </c>
      <c r="U46">
        <v>408.375</v>
      </c>
      <c r="V46">
        <v>11.45</v>
      </c>
      <c r="W46">
        <v>29.434699999999999</v>
      </c>
      <c r="X46">
        <v>98.488200000000006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19.597823000000002</v>
      </c>
      <c r="AG46">
        <v>48.849727000000001</v>
      </c>
      <c r="AH46">
        <v>179.96245400000001</v>
      </c>
      <c r="AI46">
        <v>19.071838</v>
      </c>
      <c r="AJ46">
        <v>0</v>
      </c>
      <c r="AK46">
        <v>68.158760000000001</v>
      </c>
      <c r="AL46">
        <v>51.128</v>
      </c>
      <c r="AM46">
        <v>12.527402</v>
      </c>
      <c r="AN46">
        <v>1.2128190000000001</v>
      </c>
      <c r="AO46">
        <v>0</v>
      </c>
      <c r="AP46">
        <v>2.4339</v>
      </c>
      <c r="AQ46">
        <v>0</v>
      </c>
      <c r="AR46">
        <v>33.671999999999997</v>
      </c>
      <c r="AS46">
        <v>37.890518999999998</v>
      </c>
      <c r="AT46">
        <v>19.999969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2146.5626079999997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337.54</v>
      </c>
      <c r="L47">
        <v>140</v>
      </c>
      <c r="M47">
        <v>64.127347</v>
      </c>
      <c r="N47">
        <v>96.055616999999998</v>
      </c>
      <c r="O47">
        <v>92.623199999999997</v>
      </c>
      <c r="P47">
        <v>113.92479400000001</v>
      </c>
      <c r="Q47">
        <v>12.45</v>
      </c>
      <c r="R47">
        <v>24.7</v>
      </c>
      <c r="S47">
        <v>15.21</v>
      </c>
      <c r="T47">
        <v>1.71</v>
      </c>
      <c r="U47">
        <v>408.375</v>
      </c>
      <c r="V47">
        <v>11.45</v>
      </c>
      <c r="W47">
        <v>29.434699999999999</v>
      </c>
      <c r="X47">
        <v>98.488200000000006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19.597823000000002</v>
      </c>
      <c r="AG47">
        <v>48.849727000000001</v>
      </c>
      <c r="AH47">
        <v>179.96245400000001</v>
      </c>
      <c r="AI47">
        <v>19.071838</v>
      </c>
      <c r="AJ47">
        <v>0</v>
      </c>
      <c r="AK47">
        <v>68.158760000000001</v>
      </c>
      <c r="AL47">
        <v>51.128</v>
      </c>
      <c r="AM47">
        <v>6.1844130000000002</v>
      </c>
      <c r="AN47">
        <v>1.2128190000000001</v>
      </c>
      <c r="AO47">
        <v>0</v>
      </c>
      <c r="AP47">
        <v>2.4339</v>
      </c>
      <c r="AQ47">
        <v>0</v>
      </c>
      <c r="AR47">
        <v>33.671999999999997</v>
      </c>
      <c r="AS47">
        <v>37.890518999999998</v>
      </c>
      <c r="AT47">
        <v>19.999969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2203.558477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337.54</v>
      </c>
      <c r="L48">
        <v>140</v>
      </c>
      <c r="M48">
        <v>64.555999999999997</v>
      </c>
      <c r="N48">
        <v>96.639499999999998</v>
      </c>
      <c r="O48">
        <v>92.623199999999997</v>
      </c>
      <c r="P48">
        <v>113.9401</v>
      </c>
      <c r="Q48">
        <v>12.45</v>
      </c>
      <c r="R48">
        <v>24.7</v>
      </c>
      <c r="S48">
        <v>15.21</v>
      </c>
      <c r="T48">
        <v>1.71</v>
      </c>
      <c r="U48">
        <v>408.375</v>
      </c>
      <c r="V48">
        <v>11.45</v>
      </c>
      <c r="W48">
        <v>29.434699999999999</v>
      </c>
      <c r="X48">
        <v>98.488200000000006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19.597823000000002</v>
      </c>
      <c r="AG48">
        <v>48.849727000000001</v>
      </c>
      <c r="AH48">
        <v>179.96245400000001</v>
      </c>
      <c r="AI48">
        <v>19.071838</v>
      </c>
      <c r="AJ48">
        <v>0</v>
      </c>
      <c r="AK48">
        <v>68.158760000000001</v>
      </c>
      <c r="AL48">
        <v>51.128</v>
      </c>
      <c r="AM48">
        <v>0</v>
      </c>
      <c r="AN48">
        <v>1.2128190000000001</v>
      </c>
      <c r="AO48">
        <v>0</v>
      </c>
      <c r="AP48">
        <v>2.4339</v>
      </c>
      <c r="AQ48">
        <v>0</v>
      </c>
      <c r="AR48">
        <v>33.671999999999997</v>
      </c>
      <c r="AS48">
        <v>37.890518999999998</v>
      </c>
      <c r="AT48">
        <v>19.999969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2198.4019060000001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337.54</v>
      </c>
      <c r="L49">
        <v>140</v>
      </c>
      <c r="M49">
        <v>65.855999999999995</v>
      </c>
      <c r="N49">
        <v>96.639499999999998</v>
      </c>
      <c r="O49">
        <v>92.623199999999997</v>
      </c>
      <c r="P49">
        <v>113.86539999999999</v>
      </c>
      <c r="Q49">
        <v>12.45</v>
      </c>
      <c r="R49">
        <v>24.7</v>
      </c>
      <c r="S49">
        <v>15.21</v>
      </c>
      <c r="T49">
        <v>1.71</v>
      </c>
      <c r="U49">
        <v>408.375</v>
      </c>
      <c r="V49">
        <v>11.45</v>
      </c>
      <c r="W49">
        <v>29.434699999999999</v>
      </c>
      <c r="X49">
        <v>98.488200000000006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19.597823000000002</v>
      </c>
      <c r="AG49">
        <v>48.849727000000001</v>
      </c>
      <c r="AH49">
        <v>179.96245400000001</v>
      </c>
      <c r="AI49">
        <v>19.071838</v>
      </c>
      <c r="AJ49">
        <v>0</v>
      </c>
      <c r="AK49">
        <v>68.158760000000001</v>
      </c>
      <c r="AL49">
        <v>51.128</v>
      </c>
      <c r="AM49">
        <v>0</v>
      </c>
      <c r="AN49">
        <v>1.2128190000000001</v>
      </c>
      <c r="AO49">
        <v>0</v>
      </c>
      <c r="AP49">
        <v>2.4339</v>
      </c>
      <c r="AQ49">
        <v>0</v>
      </c>
      <c r="AR49">
        <v>38.64</v>
      </c>
      <c r="AS49">
        <v>37.890518999999998</v>
      </c>
      <c r="AT49">
        <v>19.999969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2204.595206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337.54</v>
      </c>
      <c r="L50">
        <v>155</v>
      </c>
      <c r="M50">
        <v>65.855999999999995</v>
      </c>
      <c r="N50">
        <v>96.639499999999998</v>
      </c>
      <c r="O50">
        <v>92.584400000000002</v>
      </c>
      <c r="P50">
        <v>113.86539999999999</v>
      </c>
      <c r="Q50">
        <v>12.45</v>
      </c>
      <c r="R50">
        <v>24.7</v>
      </c>
      <c r="S50">
        <v>15.21</v>
      </c>
      <c r="T50">
        <v>1.71</v>
      </c>
      <c r="U50">
        <v>408.375</v>
      </c>
      <c r="V50">
        <v>11.45</v>
      </c>
      <c r="W50">
        <v>29.434699999999999</v>
      </c>
      <c r="X50">
        <v>98.488200000000006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10.375318</v>
      </c>
      <c r="AG50">
        <v>48.849727000000001</v>
      </c>
      <c r="AH50">
        <v>179.96245400000001</v>
      </c>
      <c r="AI50">
        <v>19.071838</v>
      </c>
      <c r="AJ50">
        <v>0</v>
      </c>
      <c r="AK50">
        <v>68.158760000000001</v>
      </c>
      <c r="AL50">
        <v>51.128</v>
      </c>
      <c r="AM50">
        <v>0</v>
      </c>
      <c r="AN50">
        <v>1.2128190000000001</v>
      </c>
      <c r="AO50">
        <v>0</v>
      </c>
      <c r="AP50">
        <v>2.4339</v>
      </c>
      <c r="AQ50">
        <v>0</v>
      </c>
      <c r="AR50">
        <v>38.64</v>
      </c>
      <c r="AS50">
        <v>37.890518999999998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2210.3339009999995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337.54</v>
      </c>
      <c r="L51">
        <v>155</v>
      </c>
      <c r="M51">
        <v>65.855999999999995</v>
      </c>
      <c r="N51">
        <v>96.639499999999998</v>
      </c>
      <c r="O51">
        <v>92.623199999999997</v>
      </c>
      <c r="P51">
        <v>114.0149</v>
      </c>
      <c r="Q51">
        <v>12.45</v>
      </c>
      <c r="R51">
        <v>24.7</v>
      </c>
      <c r="S51">
        <v>15.21</v>
      </c>
      <c r="T51">
        <v>1.71</v>
      </c>
      <c r="U51">
        <v>408.375</v>
      </c>
      <c r="V51">
        <v>11.45</v>
      </c>
      <c r="W51">
        <v>29.434699999999999</v>
      </c>
      <c r="X51">
        <v>98.488200000000006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48.849727000000001</v>
      </c>
      <c r="AH51">
        <v>179.96245400000001</v>
      </c>
      <c r="AI51">
        <v>19.071838</v>
      </c>
      <c r="AJ51">
        <v>0</v>
      </c>
      <c r="AK51">
        <v>68.158760000000001</v>
      </c>
      <c r="AL51">
        <v>51.128</v>
      </c>
      <c r="AM51">
        <v>0</v>
      </c>
      <c r="AN51">
        <v>1.2128190000000001</v>
      </c>
      <c r="AO51">
        <v>0</v>
      </c>
      <c r="AP51">
        <v>2.5619999999999998</v>
      </c>
      <c r="AQ51">
        <v>0</v>
      </c>
      <c r="AR51">
        <v>38.64</v>
      </c>
      <c r="AS51">
        <v>37.890518999999998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2200.2749829999998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337.54</v>
      </c>
      <c r="L52">
        <v>155</v>
      </c>
      <c r="M52">
        <v>65.855999999999995</v>
      </c>
      <c r="N52">
        <v>96.639499999999998</v>
      </c>
      <c r="O52">
        <v>92.623199999999997</v>
      </c>
      <c r="P52">
        <v>114.0149</v>
      </c>
      <c r="Q52">
        <v>12.45</v>
      </c>
      <c r="R52">
        <v>24.7</v>
      </c>
      <c r="S52">
        <v>15.21</v>
      </c>
      <c r="T52">
        <v>1.71</v>
      </c>
      <c r="U52">
        <v>408.375</v>
      </c>
      <c r="V52">
        <v>11.45</v>
      </c>
      <c r="W52">
        <v>29.434699999999999</v>
      </c>
      <c r="X52">
        <v>98.488200000000006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48.849727000000001</v>
      </c>
      <c r="AH52">
        <v>179.96245400000001</v>
      </c>
      <c r="AI52">
        <v>19.071838</v>
      </c>
      <c r="AJ52">
        <v>0</v>
      </c>
      <c r="AK52">
        <v>68.158760000000001</v>
      </c>
      <c r="AL52">
        <v>51.128</v>
      </c>
      <c r="AM52">
        <v>0</v>
      </c>
      <c r="AN52">
        <v>1.2128190000000001</v>
      </c>
      <c r="AO52">
        <v>0</v>
      </c>
      <c r="AP52">
        <v>10.247999999999999</v>
      </c>
      <c r="AQ52">
        <v>0</v>
      </c>
      <c r="AR52">
        <v>33.671999999999997</v>
      </c>
      <c r="AS52">
        <v>37.890518999999998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2202.9929830000001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337.54</v>
      </c>
      <c r="L53">
        <v>155</v>
      </c>
      <c r="M53">
        <v>64.555999999999997</v>
      </c>
      <c r="N53">
        <v>96.639499999999998</v>
      </c>
      <c r="O53">
        <v>92.623199999999997</v>
      </c>
      <c r="P53">
        <v>114.0149</v>
      </c>
      <c r="Q53">
        <v>12.45</v>
      </c>
      <c r="R53">
        <v>24.7</v>
      </c>
      <c r="S53">
        <v>15.21</v>
      </c>
      <c r="T53">
        <v>1.71</v>
      </c>
      <c r="U53">
        <v>408.375</v>
      </c>
      <c r="V53">
        <v>11.45</v>
      </c>
      <c r="W53">
        <v>35.548999999999999</v>
      </c>
      <c r="X53">
        <v>118.9666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48.849727000000001</v>
      </c>
      <c r="AH53">
        <v>179.96245400000001</v>
      </c>
      <c r="AI53">
        <v>19.071838</v>
      </c>
      <c r="AJ53">
        <v>0</v>
      </c>
      <c r="AK53">
        <v>68.158760000000001</v>
      </c>
      <c r="AL53">
        <v>51.128</v>
      </c>
      <c r="AM53">
        <v>0</v>
      </c>
      <c r="AN53">
        <v>1.2128190000000001</v>
      </c>
      <c r="AO53">
        <v>0</v>
      </c>
      <c r="AP53">
        <v>10.247999999999999</v>
      </c>
      <c r="AQ53">
        <v>0</v>
      </c>
      <c r="AR53">
        <v>33.671999999999997</v>
      </c>
      <c r="AS53">
        <v>37.890518999999998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2228.2856829999996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337.54</v>
      </c>
      <c r="L54">
        <v>155</v>
      </c>
      <c r="M54">
        <v>64.555999999999997</v>
      </c>
      <c r="N54">
        <v>96.639499999999998</v>
      </c>
      <c r="O54">
        <v>92.623199999999997</v>
      </c>
      <c r="P54">
        <v>114.0149</v>
      </c>
      <c r="Q54">
        <v>12.45</v>
      </c>
      <c r="R54">
        <v>24.7</v>
      </c>
      <c r="S54">
        <v>15.21</v>
      </c>
      <c r="T54">
        <v>1.71</v>
      </c>
      <c r="U54">
        <v>408.375</v>
      </c>
      <c r="V54">
        <v>11.45</v>
      </c>
      <c r="W54">
        <v>35.548999999999999</v>
      </c>
      <c r="X54">
        <v>118.9666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48.849727000000001</v>
      </c>
      <c r="AH54">
        <v>179.96245400000001</v>
      </c>
      <c r="AI54">
        <v>19.071838</v>
      </c>
      <c r="AJ54">
        <v>0</v>
      </c>
      <c r="AK54">
        <v>68.158760000000001</v>
      </c>
      <c r="AL54">
        <v>51.128</v>
      </c>
      <c r="AM54">
        <v>0</v>
      </c>
      <c r="AN54">
        <v>1.2128190000000001</v>
      </c>
      <c r="AO54">
        <v>0</v>
      </c>
      <c r="AP54">
        <v>10.247999999999999</v>
      </c>
      <c r="AQ54">
        <v>0</v>
      </c>
      <c r="AR54">
        <v>33.671999999999997</v>
      </c>
      <c r="AS54">
        <v>37.890518999999998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2228.2856829999996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337.54</v>
      </c>
      <c r="L55">
        <v>155</v>
      </c>
      <c r="M55">
        <v>64.555999999999997</v>
      </c>
      <c r="N55">
        <v>96.639499999999998</v>
      </c>
      <c r="O55">
        <v>108.61320000000001</v>
      </c>
      <c r="P55">
        <v>124.11499999999999</v>
      </c>
      <c r="Q55">
        <v>12.45</v>
      </c>
      <c r="R55">
        <v>24.7</v>
      </c>
      <c r="S55">
        <v>15.21</v>
      </c>
      <c r="T55">
        <v>1.71</v>
      </c>
      <c r="U55">
        <v>408.375</v>
      </c>
      <c r="V55">
        <v>11.45</v>
      </c>
      <c r="W55">
        <v>35.548999999999999</v>
      </c>
      <c r="X55">
        <v>118.9666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48.849727000000001</v>
      </c>
      <c r="AH55">
        <v>179.96245400000001</v>
      </c>
      <c r="AI55">
        <v>4.2720909999999996</v>
      </c>
      <c r="AJ55">
        <v>0</v>
      </c>
      <c r="AK55">
        <v>68.158760000000001</v>
      </c>
      <c r="AL55">
        <v>67.396000000000001</v>
      </c>
      <c r="AM55">
        <v>0</v>
      </c>
      <c r="AN55">
        <v>1.082873</v>
      </c>
      <c r="AO55">
        <v>0</v>
      </c>
      <c r="AP55">
        <v>10.119899999999999</v>
      </c>
      <c r="AQ55">
        <v>0</v>
      </c>
      <c r="AR55">
        <v>38.64</v>
      </c>
      <c r="AS55">
        <v>37.890518999999998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2260.5539899999999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337.54</v>
      </c>
      <c r="L56">
        <v>140</v>
      </c>
      <c r="M56">
        <v>64.555999999999997</v>
      </c>
      <c r="N56">
        <v>96.639499999999998</v>
      </c>
      <c r="O56">
        <v>127.205</v>
      </c>
      <c r="P56">
        <v>124.11499999999999</v>
      </c>
      <c r="Q56">
        <v>12.45</v>
      </c>
      <c r="R56">
        <v>24.7</v>
      </c>
      <c r="S56">
        <v>15.21</v>
      </c>
      <c r="T56">
        <v>1.71</v>
      </c>
      <c r="U56">
        <v>408.375</v>
      </c>
      <c r="V56">
        <v>11.45</v>
      </c>
      <c r="W56">
        <v>35.548999999999999</v>
      </c>
      <c r="X56">
        <v>118.9666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48.849727000000001</v>
      </c>
      <c r="AH56">
        <v>179.96245400000001</v>
      </c>
      <c r="AI56">
        <v>0</v>
      </c>
      <c r="AJ56">
        <v>0</v>
      </c>
      <c r="AK56">
        <v>68.158760000000001</v>
      </c>
      <c r="AL56">
        <v>67.396000000000001</v>
      </c>
      <c r="AM56">
        <v>0</v>
      </c>
      <c r="AN56">
        <v>1.082873</v>
      </c>
      <c r="AO56">
        <v>0</v>
      </c>
      <c r="AP56">
        <v>2.4339</v>
      </c>
      <c r="AQ56">
        <v>0</v>
      </c>
      <c r="AR56">
        <v>38.64</v>
      </c>
      <c r="AS56">
        <v>37.890518999999998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2252.1876989999996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337.54</v>
      </c>
      <c r="L57">
        <v>140</v>
      </c>
      <c r="M57">
        <v>92.025999999999996</v>
      </c>
      <c r="N57">
        <v>119.4395</v>
      </c>
      <c r="O57">
        <v>124.5432</v>
      </c>
      <c r="P57">
        <v>124.11499999999999</v>
      </c>
      <c r="Q57">
        <v>12.45</v>
      </c>
      <c r="R57">
        <v>24.7</v>
      </c>
      <c r="S57">
        <v>15.21</v>
      </c>
      <c r="T57">
        <v>1.71</v>
      </c>
      <c r="U57">
        <v>408.375</v>
      </c>
      <c r="V57">
        <v>11.45</v>
      </c>
      <c r="W57">
        <v>35.548999999999999</v>
      </c>
      <c r="X57">
        <v>118.9666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48.849727000000001</v>
      </c>
      <c r="AH57">
        <v>179.96245400000001</v>
      </c>
      <c r="AI57">
        <v>0</v>
      </c>
      <c r="AJ57">
        <v>0</v>
      </c>
      <c r="AK57">
        <v>68.158760000000001</v>
      </c>
      <c r="AL57">
        <v>79.376220000000004</v>
      </c>
      <c r="AM57">
        <v>6.1844130000000002</v>
      </c>
      <c r="AN57">
        <v>1.082873</v>
      </c>
      <c r="AO57">
        <v>0</v>
      </c>
      <c r="AP57">
        <v>2.4339</v>
      </c>
      <c r="AQ57">
        <v>0</v>
      </c>
      <c r="AR57">
        <v>38.64</v>
      </c>
      <c r="AS57">
        <v>37.890518999999998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2317.9605319999996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337.54</v>
      </c>
      <c r="L58">
        <v>140</v>
      </c>
      <c r="M58">
        <v>92.025999999999996</v>
      </c>
      <c r="N58">
        <v>119.4395</v>
      </c>
      <c r="O58">
        <v>124.5432</v>
      </c>
      <c r="P58">
        <v>124.11499999999999</v>
      </c>
      <c r="Q58">
        <v>12.45</v>
      </c>
      <c r="R58">
        <v>24.7</v>
      </c>
      <c r="S58">
        <v>15.21</v>
      </c>
      <c r="T58">
        <v>1.71</v>
      </c>
      <c r="U58">
        <v>408.375</v>
      </c>
      <c r="V58">
        <v>11.45</v>
      </c>
      <c r="W58">
        <v>43.378999999999998</v>
      </c>
      <c r="X58">
        <v>146.03659999999999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48.849727000000001</v>
      </c>
      <c r="AH58">
        <v>179.96245400000001</v>
      </c>
      <c r="AI58">
        <v>0</v>
      </c>
      <c r="AJ58">
        <v>0</v>
      </c>
      <c r="AK58">
        <v>68.158760000000001</v>
      </c>
      <c r="AL58">
        <v>79.376220000000004</v>
      </c>
      <c r="AM58">
        <v>6.1844130000000002</v>
      </c>
      <c r="AN58">
        <v>1.082873</v>
      </c>
      <c r="AO58">
        <v>0</v>
      </c>
      <c r="AP58">
        <v>2.4339</v>
      </c>
      <c r="AQ58">
        <v>0</v>
      </c>
      <c r="AR58">
        <v>33.671999999999997</v>
      </c>
      <c r="AS58">
        <v>37.890518999999998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2347.8925319999994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337.54</v>
      </c>
      <c r="L59">
        <v>140</v>
      </c>
      <c r="M59">
        <v>92.025999999999996</v>
      </c>
      <c r="N59">
        <v>119.4395</v>
      </c>
      <c r="O59">
        <v>124.5432</v>
      </c>
      <c r="P59">
        <v>124.11499999999999</v>
      </c>
      <c r="Q59">
        <v>15.0962</v>
      </c>
      <c r="R59">
        <v>28.805900000000001</v>
      </c>
      <c r="S59">
        <v>17.7958</v>
      </c>
      <c r="T59">
        <v>1.71</v>
      </c>
      <c r="U59">
        <v>408.375</v>
      </c>
      <c r="V59">
        <v>11.771599999999999</v>
      </c>
      <c r="W59">
        <v>43.378999999999998</v>
      </c>
      <c r="X59">
        <v>146.03659999999999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48.849727000000001</v>
      </c>
      <c r="AH59">
        <v>179.96245400000001</v>
      </c>
      <c r="AI59">
        <v>0</v>
      </c>
      <c r="AJ59">
        <v>0</v>
      </c>
      <c r="AK59">
        <v>68.158760000000001</v>
      </c>
      <c r="AL59">
        <v>79.376220000000004</v>
      </c>
      <c r="AM59">
        <v>12.527402</v>
      </c>
      <c r="AN59">
        <v>1.082873</v>
      </c>
      <c r="AO59">
        <v>0</v>
      </c>
      <c r="AP59">
        <v>4.3554000000000004</v>
      </c>
      <c r="AQ59">
        <v>0</v>
      </c>
      <c r="AR59">
        <v>33.671999999999997</v>
      </c>
      <c r="AS59">
        <v>37.890518999999998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2365.8165209999993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337.54</v>
      </c>
      <c r="L60">
        <v>140</v>
      </c>
      <c r="M60">
        <v>92.025999999999996</v>
      </c>
      <c r="N60">
        <v>119.4395</v>
      </c>
      <c r="O60">
        <v>124.5432</v>
      </c>
      <c r="P60">
        <v>124.11499999999999</v>
      </c>
      <c r="Q60">
        <v>15.0962</v>
      </c>
      <c r="R60">
        <v>28.805900000000001</v>
      </c>
      <c r="S60">
        <v>17.7958</v>
      </c>
      <c r="T60">
        <v>1.71</v>
      </c>
      <c r="U60">
        <v>408.375</v>
      </c>
      <c r="V60">
        <v>11.771599999999999</v>
      </c>
      <c r="W60">
        <v>43.378999999999998</v>
      </c>
      <c r="X60">
        <v>146.03659999999999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48.849727000000001</v>
      </c>
      <c r="AH60">
        <v>179.96245400000001</v>
      </c>
      <c r="AI60">
        <v>0</v>
      </c>
      <c r="AJ60">
        <v>0</v>
      </c>
      <c r="AK60">
        <v>68.158760000000001</v>
      </c>
      <c r="AL60">
        <v>79.376220000000004</v>
      </c>
      <c r="AM60">
        <v>18.800616999999999</v>
      </c>
      <c r="AN60">
        <v>1.082873</v>
      </c>
      <c r="AO60">
        <v>0</v>
      </c>
      <c r="AP60">
        <v>4.3554000000000004</v>
      </c>
      <c r="AQ60">
        <v>0</v>
      </c>
      <c r="AR60">
        <v>33.671999999999997</v>
      </c>
      <c r="AS60">
        <v>37.890518999999998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2372.089735999999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337.54</v>
      </c>
      <c r="L61">
        <v>140</v>
      </c>
      <c r="M61">
        <v>92.025999999999996</v>
      </c>
      <c r="N61">
        <v>119.4395</v>
      </c>
      <c r="O61">
        <v>124.5432</v>
      </c>
      <c r="P61">
        <v>124.11499999999999</v>
      </c>
      <c r="Q61">
        <v>15.0962</v>
      </c>
      <c r="R61">
        <v>28.805900000000001</v>
      </c>
      <c r="S61">
        <v>17.7958</v>
      </c>
      <c r="T61">
        <v>1.71</v>
      </c>
      <c r="U61">
        <v>408.375</v>
      </c>
      <c r="V61">
        <v>11.771599999999999</v>
      </c>
      <c r="W61">
        <v>43.378999999999998</v>
      </c>
      <c r="X61">
        <v>146.03659999999999</v>
      </c>
      <c r="Y61">
        <v>0</v>
      </c>
      <c r="Z61">
        <v>19.5624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48.849727000000001</v>
      </c>
      <c r="AH61">
        <v>179.96245400000001</v>
      </c>
      <c r="AI61">
        <v>0</v>
      </c>
      <c r="AJ61">
        <v>0</v>
      </c>
      <c r="AK61">
        <v>68.158760000000001</v>
      </c>
      <c r="AL61">
        <v>79.376220000000004</v>
      </c>
      <c r="AM61">
        <v>18.800616999999999</v>
      </c>
      <c r="AN61">
        <v>1.082873</v>
      </c>
      <c r="AO61">
        <v>0</v>
      </c>
      <c r="AP61">
        <v>4.3554000000000004</v>
      </c>
      <c r="AQ61">
        <v>0</v>
      </c>
      <c r="AR61">
        <v>33.671999999999997</v>
      </c>
      <c r="AS61">
        <v>37.890518999999998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2378.6105359999988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337.54</v>
      </c>
      <c r="L62">
        <v>140</v>
      </c>
      <c r="M62">
        <v>92.025999999999996</v>
      </c>
      <c r="N62">
        <v>119.4395</v>
      </c>
      <c r="O62">
        <v>124.5432</v>
      </c>
      <c r="P62">
        <v>124.11499999999999</v>
      </c>
      <c r="Q62">
        <v>15.0962</v>
      </c>
      <c r="R62">
        <v>27.353020999999998</v>
      </c>
      <c r="S62">
        <v>17.7958</v>
      </c>
      <c r="T62">
        <v>1.71</v>
      </c>
      <c r="U62">
        <v>408.375</v>
      </c>
      <c r="V62">
        <v>11.771599999999999</v>
      </c>
      <c r="W62">
        <v>43.378999999999998</v>
      </c>
      <c r="X62">
        <v>146.03659999999999</v>
      </c>
      <c r="Y62">
        <v>0</v>
      </c>
      <c r="Z62">
        <v>19.5624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48.849727000000001</v>
      </c>
      <c r="AH62">
        <v>179.96245400000001</v>
      </c>
      <c r="AI62">
        <v>0</v>
      </c>
      <c r="AJ62">
        <v>0</v>
      </c>
      <c r="AK62">
        <v>68.158760000000001</v>
      </c>
      <c r="AL62">
        <v>79.376220000000004</v>
      </c>
      <c r="AM62">
        <v>18.800616999999999</v>
      </c>
      <c r="AN62">
        <v>1.082873</v>
      </c>
      <c r="AO62">
        <v>0</v>
      </c>
      <c r="AP62">
        <v>4.3554000000000004</v>
      </c>
      <c r="AQ62">
        <v>0</v>
      </c>
      <c r="AR62">
        <v>33.671999999999997</v>
      </c>
      <c r="AS62">
        <v>37.890518999999998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2377.1576569999988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337.54</v>
      </c>
      <c r="L63">
        <v>140</v>
      </c>
      <c r="M63">
        <v>92.025999999999996</v>
      </c>
      <c r="N63">
        <v>119.4395</v>
      </c>
      <c r="O63">
        <v>124.5432</v>
      </c>
      <c r="P63">
        <v>123.917709</v>
      </c>
      <c r="Q63">
        <v>15.0962</v>
      </c>
      <c r="R63">
        <v>29.767357000000001</v>
      </c>
      <c r="S63">
        <v>17.7958</v>
      </c>
      <c r="T63">
        <v>1.71</v>
      </c>
      <c r="U63">
        <v>408.375</v>
      </c>
      <c r="V63">
        <v>11.771599999999999</v>
      </c>
      <c r="W63">
        <v>43.378999999999998</v>
      </c>
      <c r="X63">
        <v>146.03659999999999</v>
      </c>
      <c r="Y63">
        <v>0</v>
      </c>
      <c r="Z63">
        <v>19.5624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0</v>
      </c>
      <c r="AJ63">
        <v>0</v>
      </c>
      <c r="AK63">
        <v>68.158760000000001</v>
      </c>
      <c r="AL63">
        <v>79.376220000000004</v>
      </c>
      <c r="AM63">
        <v>18.800616999999999</v>
      </c>
      <c r="AN63">
        <v>1.082873</v>
      </c>
      <c r="AO63">
        <v>0</v>
      </c>
      <c r="AP63">
        <v>10.119899999999999</v>
      </c>
      <c r="AQ63">
        <v>0</v>
      </c>
      <c r="AR63">
        <v>33.671999999999997</v>
      </c>
      <c r="AS63">
        <v>37.890518999999998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2385.1392019999989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337.54</v>
      </c>
      <c r="L64">
        <v>140</v>
      </c>
      <c r="M64">
        <v>92.025999999999996</v>
      </c>
      <c r="N64">
        <v>119.4395</v>
      </c>
      <c r="O64">
        <v>124.5432</v>
      </c>
      <c r="P64">
        <v>119.08584999999999</v>
      </c>
      <c r="Q64">
        <v>19.243452000000001</v>
      </c>
      <c r="R64">
        <v>35.107253999999998</v>
      </c>
      <c r="S64">
        <v>23.282299999999999</v>
      </c>
      <c r="T64">
        <v>1.71</v>
      </c>
      <c r="U64">
        <v>408.375</v>
      </c>
      <c r="V64">
        <v>11.771599999999999</v>
      </c>
      <c r="W64">
        <v>43.378999999999998</v>
      </c>
      <c r="X64">
        <v>146.03659999999999</v>
      </c>
      <c r="Y64">
        <v>0</v>
      </c>
      <c r="Z64">
        <v>19.5624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0</v>
      </c>
      <c r="AJ64">
        <v>0</v>
      </c>
      <c r="AK64">
        <v>68.158760000000001</v>
      </c>
      <c r="AL64">
        <v>79.376220000000004</v>
      </c>
      <c r="AM64">
        <v>18.800616999999999</v>
      </c>
      <c r="AN64">
        <v>1.082873</v>
      </c>
      <c r="AO64">
        <v>0</v>
      </c>
      <c r="AP64">
        <v>10.119899999999999</v>
      </c>
      <c r="AQ64">
        <v>0</v>
      </c>
      <c r="AR64">
        <v>33.671999999999997</v>
      </c>
      <c r="AS64">
        <v>37.890518999999998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2395.2809919999995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474.15</v>
      </c>
      <c r="L65">
        <v>140</v>
      </c>
      <c r="M65">
        <v>92.025999999999996</v>
      </c>
      <c r="N65">
        <v>119.4395</v>
      </c>
      <c r="O65">
        <v>124.5432</v>
      </c>
      <c r="P65">
        <v>114.253992</v>
      </c>
      <c r="Q65">
        <v>19.243452000000001</v>
      </c>
      <c r="R65">
        <v>37.8247</v>
      </c>
      <c r="S65">
        <v>23.282299999999999</v>
      </c>
      <c r="T65">
        <v>1.71</v>
      </c>
      <c r="U65">
        <v>408.375</v>
      </c>
      <c r="V65">
        <v>11.771599999999999</v>
      </c>
      <c r="W65">
        <v>43.378999999999998</v>
      </c>
      <c r="X65">
        <v>146.03659999999999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18.308964</v>
      </c>
      <c r="AJ65">
        <v>0</v>
      </c>
      <c r="AK65">
        <v>68.158760000000001</v>
      </c>
      <c r="AL65">
        <v>58.1</v>
      </c>
      <c r="AM65">
        <v>18.800616999999999</v>
      </c>
      <c r="AN65">
        <v>1.082873</v>
      </c>
      <c r="AO65">
        <v>0</v>
      </c>
      <c r="AP65">
        <v>10.119899999999999</v>
      </c>
      <c r="AQ65">
        <v>10.438252</v>
      </c>
      <c r="AR65">
        <v>33.671999999999997</v>
      </c>
      <c r="AS65">
        <v>37.890518999999998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2537.2475759999984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512.15</v>
      </c>
      <c r="L66">
        <v>140</v>
      </c>
      <c r="M66">
        <v>92.025999999999996</v>
      </c>
      <c r="N66">
        <v>119.4395</v>
      </c>
      <c r="O66">
        <v>124.5432</v>
      </c>
      <c r="P66">
        <v>110.630098</v>
      </c>
      <c r="Q66">
        <v>19.243452000000001</v>
      </c>
      <c r="R66">
        <v>37.8247</v>
      </c>
      <c r="S66">
        <v>23.282299999999999</v>
      </c>
      <c r="T66">
        <v>1.71</v>
      </c>
      <c r="U66">
        <v>408.375</v>
      </c>
      <c r="V66">
        <v>11.771599999999999</v>
      </c>
      <c r="W66">
        <v>43.378999999999998</v>
      </c>
      <c r="X66">
        <v>146.03659999999999</v>
      </c>
      <c r="Y66">
        <v>0</v>
      </c>
      <c r="Z66">
        <v>19.5624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19.529561000000001</v>
      </c>
      <c r="AJ66">
        <v>0</v>
      </c>
      <c r="AK66">
        <v>68.158760000000001</v>
      </c>
      <c r="AL66">
        <v>58.1</v>
      </c>
      <c r="AM66">
        <v>18.800616999999999</v>
      </c>
      <c r="AN66">
        <v>1.082873</v>
      </c>
      <c r="AO66">
        <v>0</v>
      </c>
      <c r="AP66">
        <v>3.0743999999999998</v>
      </c>
      <c r="AQ66">
        <v>18.326701</v>
      </c>
      <c r="AR66">
        <v>33.671999999999997</v>
      </c>
      <c r="AS66">
        <v>37.890518999999998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2573.6872279999984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564.34079999999994</v>
      </c>
      <c r="L67">
        <v>168</v>
      </c>
      <c r="M67">
        <v>92.025999999999996</v>
      </c>
      <c r="N67">
        <v>119.4395</v>
      </c>
      <c r="O67">
        <v>124.5432</v>
      </c>
      <c r="P67">
        <v>110.630098</v>
      </c>
      <c r="Q67">
        <v>19.243452000000001</v>
      </c>
      <c r="R67">
        <v>43.594099999999997</v>
      </c>
      <c r="S67">
        <v>26.9878</v>
      </c>
      <c r="T67">
        <v>1.71</v>
      </c>
      <c r="U67">
        <v>408.375</v>
      </c>
      <c r="V67">
        <v>11.771599999999999</v>
      </c>
      <c r="W67">
        <v>43.378999999999998</v>
      </c>
      <c r="X67">
        <v>146.03659999999999</v>
      </c>
      <c r="Y67">
        <v>0</v>
      </c>
      <c r="Z67">
        <v>19.5624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19.529561000000001</v>
      </c>
      <c r="AJ67">
        <v>0</v>
      </c>
      <c r="AK67">
        <v>68.158760000000001</v>
      </c>
      <c r="AL67">
        <v>59.262</v>
      </c>
      <c r="AM67">
        <v>18.800616999999999</v>
      </c>
      <c r="AN67">
        <v>1.082873</v>
      </c>
      <c r="AO67">
        <v>0</v>
      </c>
      <c r="AP67">
        <v>3.0743999999999998</v>
      </c>
      <c r="AQ67">
        <v>31.314755000000002</v>
      </c>
      <c r="AR67">
        <v>33.671999999999997</v>
      </c>
      <c r="AS67">
        <v>37.890518999999998</v>
      </c>
      <c r="AT67">
        <v>19.999969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2677.5029819999986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504.3408</v>
      </c>
      <c r="L68">
        <v>168</v>
      </c>
      <c r="M68">
        <v>92.025999999999996</v>
      </c>
      <c r="N68">
        <v>119.4395</v>
      </c>
      <c r="O68">
        <v>124.5432</v>
      </c>
      <c r="P68">
        <v>110.630098</v>
      </c>
      <c r="Q68">
        <v>19.243452000000001</v>
      </c>
      <c r="R68">
        <v>43.594099999999997</v>
      </c>
      <c r="S68">
        <v>26.9878</v>
      </c>
      <c r="T68">
        <v>1.71</v>
      </c>
      <c r="U68">
        <v>408.375</v>
      </c>
      <c r="V68">
        <v>11.771599999999999</v>
      </c>
      <c r="W68">
        <v>43.378999999999998</v>
      </c>
      <c r="X68">
        <v>146.03659999999999</v>
      </c>
      <c r="Y68">
        <v>0</v>
      </c>
      <c r="Z68">
        <v>19.5624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19.529561000000001</v>
      </c>
      <c r="AJ68">
        <v>0</v>
      </c>
      <c r="AK68">
        <v>68.158760000000001</v>
      </c>
      <c r="AL68">
        <v>59.262</v>
      </c>
      <c r="AM68">
        <v>18.800616999999999</v>
      </c>
      <c r="AN68">
        <v>1.082873</v>
      </c>
      <c r="AO68">
        <v>0</v>
      </c>
      <c r="AP68">
        <v>3.0743999999999998</v>
      </c>
      <c r="AQ68">
        <v>42.390456999999998</v>
      </c>
      <c r="AR68">
        <v>33.671999999999997</v>
      </c>
      <c r="AS68">
        <v>37.890518999999998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2628.5786839999987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498.63670000000002</v>
      </c>
      <c r="L69">
        <v>168</v>
      </c>
      <c r="M69">
        <v>92.025999999999996</v>
      </c>
      <c r="N69">
        <v>119.4395</v>
      </c>
      <c r="O69">
        <v>124.5432</v>
      </c>
      <c r="P69">
        <v>110.630098</v>
      </c>
      <c r="Q69">
        <v>19.243452000000001</v>
      </c>
      <c r="R69">
        <v>43.594099999999997</v>
      </c>
      <c r="S69">
        <v>26.9878</v>
      </c>
      <c r="T69">
        <v>1.71</v>
      </c>
      <c r="U69">
        <v>408.375</v>
      </c>
      <c r="V69">
        <v>11.771599999999999</v>
      </c>
      <c r="W69">
        <v>43.378999999999998</v>
      </c>
      <c r="X69">
        <v>146.03659999999999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19.529561000000001</v>
      </c>
      <c r="AJ69">
        <v>0</v>
      </c>
      <c r="AK69">
        <v>68.158760000000001</v>
      </c>
      <c r="AL69">
        <v>59.262</v>
      </c>
      <c r="AM69">
        <v>18.800616999999999</v>
      </c>
      <c r="AN69">
        <v>1.082873</v>
      </c>
      <c r="AO69">
        <v>0</v>
      </c>
      <c r="AP69">
        <v>3.0743999999999998</v>
      </c>
      <c r="AQ69">
        <v>42.390456999999998</v>
      </c>
      <c r="AR69">
        <v>32.015999999999998</v>
      </c>
      <c r="AS69">
        <v>37.890518999999998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2614.697783999999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496.42849999999999</v>
      </c>
      <c r="L70">
        <v>168</v>
      </c>
      <c r="M70">
        <v>92.025999999999996</v>
      </c>
      <c r="N70">
        <v>119.4395</v>
      </c>
      <c r="O70">
        <v>124.5432</v>
      </c>
      <c r="P70">
        <v>110.630098</v>
      </c>
      <c r="Q70">
        <v>19.243452000000001</v>
      </c>
      <c r="R70">
        <v>43.594099999999997</v>
      </c>
      <c r="S70">
        <v>26.9878</v>
      </c>
      <c r="T70">
        <v>1.71</v>
      </c>
      <c r="U70">
        <v>408.375</v>
      </c>
      <c r="V70">
        <v>11.771599999999999</v>
      </c>
      <c r="W70">
        <v>43.378999999999998</v>
      </c>
      <c r="X70">
        <v>146.03659999999999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19.529561000000001</v>
      </c>
      <c r="AJ70">
        <v>0</v>
      </c>
      <c r="AK70">
        <v>68.158760000000001</v>
      </c>
      <c r="AL70">
        <v>59.262</v>
      </c>
      <c r="AM70">
        <v>18.800616999999999</v>
      </c>
      <c r="AN70">
        <v>1.082873</v>
      </c>
      <c r="AO70">
        <v>0</v>
      </c>
      <c r="AP70">
        <v>3.0743999999999998</v>
      </c>
      <c r="AQ70">
        <v>42.390456999999998</v>
      </c>
      <c r="AR70">
        <v>32.015999999999998</v>
      </c>
      <c r="AS70">
        <v>37.890518999999998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2612.489583999999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495.3408</v>
      </c>
      <c r="L71">
        <v>168</v>
      </c>
      <c r="M71">
        <v>92.025999999999996</v>
      </c>
      <c r="N71">
        <v>119.4395</v>
      </c>
      <c r="O71">
        <v>124.5432</v>
      </c>
      <c r="P71">
        <v>110.630098</v>
      </c>
      <c r="Q71">
        <v>19.243452000000001</v>
      </c>
      <c r="R71">
        <v>43.594099999999997</v>
      </c>
      <c r="S71">
        <v>26.9878</v>
      </c>
      <c r="T71">
        <v>1.71</v>
      </c>
      <c r="U71">
        <v>408.375</v>
      </c>
      <c r="V71">
        <v>11.771599999999999</v>
      </c>
      <c r="W71">
        <v>43.378999999999998</v>
      </c>
      <c r="X71">
        <v>146.03659999999999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19.529561000000001</v>
      </c>
      <c r="AJ71">
        <v>0</v>
      </c>
      <c r="AK71">
        <v>68.158760000000001</v>
      </c>
      <c r="AL71">
        <v>59.262</v>
      </c>
      <c r="AM71">
        <v>18.800616999999999</v>
      </c>
      <c r="AN71">
        <v>1.082873</v>
      </c>
      <c r="AO71">
        <v>0</v>
      </c>
      <c r="AP71">
        <v>8.8389000000000006</v>
      </c>
      <c r="AQ71">
        <v>42.390456999999998</v>
      </c>
      <c r="AR71">
        <v>32.015999999999998</v>
      </c>
      <c r="AS71">
        <v>37.890518999999998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2617.1663839999992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508.3408</v>
      </c>
      <c r="L72">
        <v>168</v>
      </c>
      <c r="M72">
        <v>92.025999999999996</v>
      </c>
      <c r="N72">
        <v>119.4395</v>
      </c>
      <c r="O72">
        <v>124.5432</v>
      </c>
      <c r="P72">
        <v>110.630098</v>
      </c>
      <c r="Q72">
        <v>19.243452000000001</v>
      </c>
      <c r="R72">
        <v>43.594099999999997</v>
      </c>
      <c r="S72">
        <v>26.9878</v>
      </c>
      <c r="T72">
        <v>1.71</v>
      </c>
      <c r="U72">
        <v>408.375</v>
      </c>
      <c r="V72">
        <v>11.771599999999999</v>
      </c>
      <c r="W72">
        <v>43.378999999999998</v>
      </c>
      <c r="X72">
        <v>146.03659999999999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19.529561000000001</v>
      </c>
      <c r="AJ72">
        <v>0</v>
      </c>
      <c r="AK72">
        <v>68.158760000000001</v>
      </c>
      <c r="AL72">
        <v>59.262</v>
      </c>
      <c r="AM72">
        <v>18.800616999999999</v>
      </c>
      <c r="AN72">
        <v>1.082873</v>
      </c>
      <c r="AO72">
        <v>0</v>
      </c>
      <c r="AP72">
        <v>8.8389000000000006</v>
      </c>
      <c r="AQ72">
        <v>42.709183000000003</v>
      </c>
      <c r="AR72">
        <v>32.015999999999998</v>
      </c>
      <c r="AS72">
        <v>37.890518999999998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2630.4851099999992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512.34079999999994</v>
      </c>
      <c r="L73">
        <v>168</v>
      </c>
      <c r="M73">
        <v>92.025999999999996</v>
      </c>
      <c r="N73">
        <v>119.4395</v>
      </c>
      <c r="O73">
        <v>124.5432</v>
      </c>
      <c r="P73">
        <v>110.630098</v>
      </c>
      <c r="Q73">
        <v>19.243452000000001</v>
      </c>
      <c r="R73">
        <v>43.594099999999997</v>
      </c>
      <c r="S73">
        <v>26.9878</v>
      </c>
      <c r="T73">
        <v>1.71</v>
      </c>
      <c r="U73">
        <v>408.375</v>
      </c>
      <c r="V73">
        <v>11.771599999999999</v>
      </c>
      <c r="W73">
        <v>43.378999999999998</v>
      </c>
      <c r="X73">
        <v>146.03659999999999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19.529561000000001</v>
      </c>
      <c r="AJ73">
        <v>0</v>
      </c>
      <c r="AK73">
        <v>68.158760000000001</v>
      </c>
      <c r="AL73">
        <v>59.262</v>
      </c>
      <c r="AM73">
        <v>18.800616999999999</v>
      </c>
      <c r="AN73">
        <v>1.082873</v>
      </c>
      <c r="AO73">
        <v>0</v>
      </c>
      <c r="AP73">
        <v>8.8389000000000006</v>
      </c>
      <c r="AQ73">
        <v>42.709183000000003</v>
      </c>
      <c r="AR73">
        <v>32.015999999999998</v>
      </c>
      <c r="AS73">
        <v>37.890518999999998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2634.4851099999992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504.3408</v>
      </c>
      <c r="L74">
        <v>168</v>
      </c>
      <c r="M74">
        <v>92.025999999999996</v>
      </c>
      <c r="N74">
        <v>119.4395</v>
      </c>
      <c r="O74">
        <v>124.5432</v>
      </c>
      <c r="P74">
        <v>110.630098</v>
      </c>
      <c r="Q74">
        <v>19.243452000000001</v>
      </c>
      <c r="R74">
        <v>43.594099999999997</v>
      </c>
      <c r="S74">
        <v>26.9878</v>
      </c>
      <c r="T74">
        <v>1.71</v>
      </c>
      <c r="U74">
        <v>408.375</v>
      </c>
      <c r="V74">
        <v>11.771599999999999</v>
      </c>
      <c r="W74">
        <v>43.378999999999998</v>
      </c>
      <c r="X74">
        <v>146.03659999999999</v>
      </c>
      <c r="Y74">
        <v>0</v>
      </c>
      <c r="Z74">
        <v>19.5624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19.529561000000001</v>
      </c>
      <c r="AJ74">
        <v>0</v>
      </c>
      <c r="AK74">
        <v>68.158760000000001</v>
      </c>
      <c r="AL74">
        <v>59.262</v>
      </c>
      <c r="AM74">
        <v>18.800616999999999</v>
      </c>
      <c r="AN74">
        <v>1.082873</v>
      </c>
      <c r="AO74">
        <v>0</v>
      </c>
      <c r="AP74">
        <v>8.8389000000000006</v>
      </c>
      <c r="AQ74">
        <v>42.709183000000003</v>
      </c>
      <c r="AR74">
        <v>32.015999999999998</v>
      </c>
      <c r="AS74">
        <v>37.890518999999998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2633.0059099999989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539.24549999999999</v>
      </c>
      <c r="L75">
        <v>213.44980000000001</v>
      </c>
      <c r="M75">
        <v>92.025999999999996</v>
      </c>
      <c r="N75">
        <v>119.4395</v>
      </c>
      <c r="O75">
        <v>124.5432</v>
      </c>
      <c r="P75">
        <v>110.630098</v>
      </c>
      <c r="Q75">
        <v>19.243452000000001</v>
      </c>
      <c r="R75">
        <v>43.594099999999997</v>
      </c>
      <c r="S75">
        <v>26.9878</v>
      </c>
      <c r="T75">
        <v>1.71</v>
      </c>
      <c r="U75">
        <v>408.375</v>
      </c>
      <c r="V75">
        <v>11.771599999999999</v>
      </c>
      <c r="W75">
        <v>43.378999999999998</v>
      </c>
      <c r="X75">
        <v>146.03659999999999</v>
      </c>
      <c r="Y75">
        <v>0</v>
      </c>
      <c r="Z75">
        <v>19.5624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9.222505</v>
      </c>
      <c r="AG75">
        <v>48.849727000000001</v>
      </c>
      <c r="AH75">
        <v>179.96245400000001</v>
      </c>
      <c r="AI75">
        <v>19.529561000000001</v>
      </c>
      <c r="AJ75">
        <v>0</v>
      </c>
      <c r="AK75">
        <v>68.158760000000001</v>
      </c>
      <c r="AL75">
        <v>59.262</v>
      </c>
      <c r="AM75">
        <v>18.800616999999999</v>
      </c>
      <c r="AN75">
        <v>1.082873</v>
      </c>
      <c r="AO75">
        <v>0</v>
      </c>
      <c r="AP75">
        <v>8.8389000000000006</v>
      </c>
      <c r="AQ75">
        <v>42.709183000000003</v>
      </c>
      <c r="AR75">
        <v>32.015999999999998</v>
      </c>
      <c r="AS75">
        <v>37.890518999999998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2722.5829149999995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541.35572200000001</v>
      </c>
      <c r="L76">
        <v>213.4126</v>
      </c>
      <c r="M76">
        <v>92.025999999999996</v>
      </c>
      <c r="N76">
        <v>119.4395</v>
      </c>
      <c r="O76">
        <v>124.5432</v>
      </c>
      <c r="P76">
        <v>110.630098</v>
      </c>
      <c r="Q76">
        <v>19.243452000000001</v>
      </c>
      <c r="R76">
        <v>43.594099999999997</v>
      </c>
      <c r="S76">
        <v>26.9878</v>
      </c>
      <c r="T76">
        <v>1.71</v>
      </c>
      <c r="U76">
        <v>408.375</v>
      </c>
      <c r="V76">
        <v>11.771599999999999</v>
      </c>
      <c r="W76">
        <v>43.378999999999998</v>
      </c>
      <c r="X76">
        <v>146.03659999999999</v>
      </c>
      <c r="Y76">
        <v>0</v>
      </c>
      <c r="Z76">
        <v>19.5624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19.597823000000002</v>
      </c>
      <c r="AG76">
        <v>48.849727000000001</v>
      </c>
      <c r="AH76">
        <v>179.96245400000001</v>
      </c>
      <c r="AI76">
        <v>19.529561000000001</v>
      </c>
      <c r="AJ76">
        <v>0</v>
      </c>
      <c r="AK76">
        <v>68.158760000000001</v>
      </c>
      <c r="AL76">
        <v>59.262</v>
      </c>
      <c r="AM76">
        <v>18.800616999999999</v>
      </c>
      <c r="AN76">
        <v>1.082873</v>
      </c>
      <c r="AO76">
        <v>0</v>
      </c>
      <c r="AP76">
        <v>8.8389000000000006</v>
      </c>
      <c r="AQ76">
        <v>42.709183000000003</v>
      </c>
      <c r="AR76">
        <v>32.015999999999998</v>
      </c>
      <c r="AS76">
        <v>37.890518999999998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2735.0312549999994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553.45669999999996</v>
      </c>
      <c r="L77">
        <v>213.4126</v>
      </c>
      <c r="M77">
        <v>92.025999999999996</v>
      </c>
      <c r="N77">
        <v>119.4395</v>
      </c>
      <c r="O77">
        <v>124.5432</v>
      </c>
      <c r="P77">
        <v>89.692042999999998</v>
      </c>
      <c r="Q77">
        <v>19.243452000000001</v>
      </c>
      <c r="R77">
        <v>43.594099999999997</v>
      </c>
      <c r="S77">
        <v>26.9878</v>
      </c>
      <c r="T77">
        <v>1.71</v>
      </c>
      <c r="U77">
        <v>408.375</v>
      </c>
      <c r="V77">
        <v>11.771599999999999</v>
      </c>
      <c r="W77">
        <v>43.378999999999998</v>
      </c>
      <c r="X77">
        <v>146.03659999999999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28.243919999999999</v>
      </c>
      <c r="AG77">
        <v>48.849727000000001</v>
      </c>
      <c r="AH77">
        <v>179.96245400000001</v>
      </c>
      <c r="AI77">
        <v>22.886205</v>
      </c>
      <c r="AJ77">
        <v>0</v>
      </c>
      <c r="AK77">
        <v>68.158760000000001</v>
      </c>
      <c r="AL77">
        <v>59.262</v>
      </c>
      <c r="AM77">
        <v>18.800616999999999</v>
      </c>
      <c r="AN77">
        <v>1.082873</v>
      </c>
      <c r="AO77">
        <v>0</v>
      </c>
      <c r="AP77">
        <v>8.8389000000000006</v>
      </c>
      <c r="AQ77">
        <v>42.709183000000003</v>
      </c>
      <c r="AR77">
        <v>32.015999999999998</v>
      </c>
      <c r="AS77">
        <v>37.890518999999998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2738.1969189999991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603.45669999999996</v>
      </c>
      <c r="L78">
        <v>282.71678700000001</v>
      </c>
      <c r="M78">
        <v>92.025999999999996</v>
      </c>
      <c r="N78">
        <v>119.4395</v>
      </c>
      <c r="O78">
        <v>124.5432</v>
      </c>
      <c r="P78">
        <v>89.692042999999998</v>
      </c>
      <c r="Q78">
        <v>19.243452000000001</v>
      </c>
      <c r="R78">
        <v>43.594099999999997</v>
      </c>
      <c r="S78">
        <v>26.9878</v>
      </c>
      <c r="T78">
        <v>1.71</v>
      </c>
      <c r="U78">
        <v>408.375</v>
      </c>
      <c r="V78">
        <v>11.771599999999999</v>
      </c>
      <c r="W78">
        <v>43.378999999999998</v>
      </c>
      <c r="X78">
        <v>146.03659999999999</v>
      </c>
      <c r="Y78">
        <v>0</v>
      </c>
      <c r="Z78">
        <v>20.214700000000001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28.243919999999999</v>
      </c>
      <c r="AG78">
        <v>48.849727000000001</v>
      </c>
      <c r="AH78">
        <v>182.023944</v>
      </c>
      <c r="AI78">
        <v>27.463446000000001</v>
      </c>
      <c r="AJ78">
        <v>0</v>
      </c>
      <c r="AK78">
        <v>68.158760000000001</v>
      </c>
      <c r="AL78">
        <v>59.262</v>
      </c>
      <c r="AM78">
        <v>18.800616999999999</v>
      </c>
      <c r="AN78">
        <v>1.082873</v>
      </c>
      <c r="AO78">
        <v>0</v>
      </c>
      <c r="AP78">
        <v>8.8389000000000006</v>
      </c>
      <c r="AQ78">
        <v>42.709183000000003</v>
      </c>
      <c r="AR78">
        <v>32.015999999999998</v>
      </c>
      <c r="AS78">
        <v>38.989905999999998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2866.169730999999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622.05119999999999</v>
      </c>
      <c r="L79">
        <v>443.80201699999998</v>
      </c>
      <c r="M79">
        <v>94.430577999999997</v>
      </c>
      <c r="N79">
        <v>122.16009099999999</v>
      </c>
      <c r="O79">
        <v>127.58320000000001</v>
      </c>
      <c r="P79">
        <v>89.689899999999994</v>
      </c>
      <c r="Q79">
        <v>19.239999999999998</v>
      </c>
      <c r="R79">
        <v>44.824100000000001</v>
      </c>
      <c r="S79">
        <v>27.597799999999999</v>
      </c>
      <c r="T79">
        <v>2.9815</v>
      </c>
      <c r="U79">
        <v>409.46875</v>
      </c>
      <c r="V79">
        <v>11.771599999999999</v>
      </c>
      <c r="W79">
        <v>43.378999999999998</v>
      </c>
      <c r="X79">
        <v>146.03659999999999</v>
      </c>
      <c r="Y79">
        <v>0</v>
      </c>
      <c r="Z79">
        <v>20.214700000000001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28.243919999999999</v>
      </c>
      <c r="AG79">
        <v>48.849727000000001</v>
      </c>
      <c r="AH79">
        <v>182.023944</v>
      </c>
      <c r="AI79">
        <v>58.790083000000003</v>
      </c>
      <c r="AJ79">
        <v>0</v>
      </c>
      <c r="AK79">
        <v>68.158760000000001</v>
      </c>
      <c r="AL79">
        <v>59.262</v>
      </c>
      <c r="AM79">
        <v>18.800616999999999</v>
      </c>
      <c r="AN79">
        <v>1.082873</v>
      </c>
      <c r="AO79">
        <v>0</v>
      </c>
      <c r="AP79">
        <v>8.8389000000000006</v>
      </c>
      <c r="AQ79">
        <v>42.709183000000003</v>
      </c>
      <c r="AR79">
        <v>32.015999999999998</v>
      </c>
      <c r="AS79">
        <v>38.989905999999998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3089.5409219999988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654.02359999999999</v>
      </c>
      <c r="L80">
        <v>448.33089999999999</v>
      </c>
      <c r="M80">
        <v>94.465999999999994</v>
      </c>
      <c r="N80">
        <v>122.1895</v>
      </c>
      <c r="O80">
        <v>127.58320000000001</v>
      </c>
      <c r="P80">
        <v>89.689899999999994</v>
      </c>
      <c r="Q80">
        <v>19.239999999999998</v>
      </c>
      <c r="R80">
        <v>44.824100000000001</v>
      </c>
      <c r="S80">
        <v>27.597799999999999</v>
      </c>
      <c r="T80">
        <v>2.9815</v>
      </c>
      <c r="U80">
        <v>409.5</v>
      </c>
      <c r="V80">
        <v>11.771599999999999</v>
      </c>
      <c r="W80">
        <v>43.378999999999998</v>
      </c>
      <c r="X80">
        <v>146.03659999999999</v>
      </c>
      <c r="Y80">
        <v>0</v>
      </c>
      <c r="Z80">
        <v>20.214700000000001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28.243919999999999</v>
      </c>
      <c r="AG80">
        <v>48.849727000000001</v>
      </c>
      <c r="AH80">
        <v>182.023944</v>
      </c>
      <c r="AI80">
        <v>58.790083000000003</v>
      </c>
      <c r="AJ80">
        <v>0</v>
      </c>
      <c r="AK80">
        <v>68.158760000000001</v>
      </c>
      <c r="AL80">
        <v>59.262</v>
      </c>
      <c r="AM80">
        <v>18.800616999999999</v>
      </c>
      <c r="AN80">
        <v>1.082873</v>
      </c>
      <c r="AO80">
        <v>0</v>
      </c>
      <c r="AP80">
        <v>8.8389000000000006</v>
      </c>
      <c r="AQ80">
        <v>42.709183000000003</v>
      </c>
      <c r="AR80">
        <v>32.015999999999998</v>
      </c>
      <c r="AS80">
        <v>38.989905999999998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3126.1382859999985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564.05119999999999</v>
      </c>
      <c r="L81">
        <v>440.25029999999998</v>
      </c>
      <c r="M81">
        <v>94.465999999999994</v>
      </c>
      <c r="N81">
        <v>122.1895</v>
      </c>
      <c r="O81">
        <v>127.58320000000001</v>
      </c>
      <c r="P81">
        <v>89.689899999999994</v>
      </c>
      <c r="Q81">
        <v>19.239999999999998</v>
      </c>
      <c r="R81">
        <v>44.824100000000001</v>
      </c>
      <c r="S81">
        <v>27.597799999999999</v>
      </c>
      <c r="T81">
        <v>2.9815</v>
      </c>
      <c r="U81">
        <v>409.5</v>
      </c>
      <c r="V81">
        <v>11.771599999999999</v>
      </c>
      <c r="W81">
        <v>43.378999999999998</v>
      </c>
      <c r="X81">
        <v>146.03659999999999</v>
      </c>
      <c r="Y81">
        <v>0</v>
      </c>
      <c r="Z81">
        <v>20.214700000000001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28.243919999999999</v>
      </c>
      <c r="AG81">
        <v>48.849727000000001</v>
      </c>
      <c r="AH81">
        <v>182.023944</v>
      </c>
      <c r="AI81">
        <v>58.790083000000003</v>
      </c>
      <c r="AJ81">
        <v>0</v>
      </c>
      <c r="AK81">
        <v>68.158760000000001</v>
      </c>
      <c r="AL81">
        <v>59.262</v>
      </c>
      <c r="AM81">
        <v>18.800616999999999</v>
      </c>
      <c r="AN81">
        <v>1.082873</v>
      </c>
      <c r="AO81">
        <v>0</v>
      </c>
      <c r="AP81">
        <v>8.8389000000000006</v>
      </c>
      <c r="AQ81">
        <v>42.709183000000003</v>
      </c>
      <c r="AR81">
        <v>32.015999999999998</v>
      </c>
      <c r="AS81">
        <v>38.989905999999998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3028.0852859999986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504.05119999999999</v>
      </c>
      <c r="L82">
        <v>440.25029999999998</v>
      </c>
      <c r="M82">
        <v>94.465999999999994</v>
      </c>
      <c r="N82">
        <v>122.1895</v>
      </c>
      <c r="O82">
        <v>127.58320000000001</v>
      </c>
      <c r="P82">
        <v>89.689899999999994</v>
      </c>
      <c r="Q82">
        <v>19.239999999999998</v>
      </c>
      <c r="R82">
        <v>44.824100000000001</v>
      </c>
      <c r="S82">
        <v>27.597799999999999</v>
      </c>
      <c r="T82">
        <v>2.9815</v>
      </c>
      <c r="U82">
        <v>409.5</v>
      </c>
      <c r="V82">
        <v>11.771599999999999</v>
      </c>
      <c r="W82">
        <v>43.378999999999998</v>
      </c>
      <c r="X82">
        <v>146.03659999999999</v>
      </c>
      <c r="Y82">
        <v>0</v>
      </c>
      <c r="Z82">
        <v>20.214700000000001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28.243919999999999</v>
      </c>
      <c r="AG82">
        <v>48.849727000000001</v>
      </c>
      <c r="AH82">
        <v>182.023944</v>
      </c>
      <c r="AI82">
        <v>58.790083000000003</v>
      </c>
      <c r="AJ82">
        <v>0</v>
      </c>
      <c r="AK82">
        <v>68.158760000000001</v>
      </c>
      <c r="AL82">
        <v>59.262</v>
      </c>
      <c r="AM82">
        <v>18.800616999999999</v>
      </c>
      <c r="AN82">
        <v>1.082873</v>
      </c>
      <c r="AO82">
        <v>0</v>
      </c>
      <c r="AP82">
        <v>8.8389000000000006</v>
      </c>
      <c r="AQ82">
        <v>42.709183000000003</v>
      </c>
      <c r="AR82">
        <v>32.015999999999998</v>
      </c>
      <c r="AS82">
        <v>38.989905999999998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2968.0852859999986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476.14670000000001</v>
      </c>
      <c r="L83">
        <v>470.58229999999998</v>
      </c>
      <c r="M83">
        <v>94.465999999999994</v>
      </c>
      <c r="N83">
        <v>122.1895</v>
      </c>
      <c r="O83">
        <v>127.58320000000001</v>
      </c>
      <c r="P83">
        <v>89.689899999999994</v>
      </c>
      <c r="Q83">
        <v>19.239999999999998</v>
      </c>
      <c r="R83">
        <v>44.824100000000001</v>
      </c>
      <c r="S83">
        <v>27.597799999999999</v>
      </c>
      <c r="T83">
        <v>2.9815</v>
      </c>
      <c r="U83">
        <v>409.5</v>
      </c>
      <c r="V83">
        <v>11.771599999999999</v>
      </c>
      <c r="W83">
        <v>43.378999999999998</v>
      </c>
      <c r="X83">
        <v>146.03659999999999</v>
      </c>
      <c r="Y83">
        <v>0</v>
      </c>
      <c r="Z83">
        <v>20.214700000000001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28.243919999999999</v>
      </c>
      <c r="AG83">
        <v>48.849727000000001</v>
      </c>
      <c r="AH83">
        <v>182.023944</v>
      </c>
      <c r="AI83">
        <v>58.790083000000003</v>
      </c>
      <c r="AJ83">
        <v>0</v>
      </c>
      <c r="AK83">
        <v>68.158760000000001</v>
      </c>
      <c r="AL83">
        <v>59.262</v>
      </c>
      <c r="AM83">
        <v>18.800616999999999</v>
      </c>
      <c r="AN83">
        <v>1.2128190000000001</v>
      </c>
      <c r="AO83">
        <v>0</v>
      </c>
      <c r="AP83">
        <v>8.8389000000000006</v>
      </c>
      <c r="AQ83">
        <v>42.709183000000003</v>
      </c>
      <c r="AR83">
        <v>32.015999999999998</v>
      </c>
      <c r="AS83">
        <v>38.989905999999998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2970.6427319999989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476.14670000000001</v>
      </c>
      <c r="L84">
        <v>470.58229999999998</v>
      </c>
      <c r="M84">
        <v>94.465999999999994</v>
      </c>
      <c r="N84">
        <v>122.1895</v>
      </c>
      <c r="O84">
        <v>127.58320000000001</v>
      </c>
      <c r="P84">
        <v>89.689899999999994</v>
      </c>
      <c r="Q84">
        <v>19.239999999999998</v>
      </c>
      <c r="R84">
        <v>44.824100000000001</v>
      </c>
      <c r="S84">
        <v>27.597799999999999</v>
      </c>
      <c r="T84">
        <v>2.9815</v>
      </c>
      <c r="U84">
        <v>409.5</v>
      </c>
      <c r="V84">
        <v>11.771599999999999</v>
      </c>
      <c r="W84">
        <v>43.378999999999998</v>
      </c>
      <c r="X84">
        <v>146.03659999999999</v>
      </c>
      <c r="Y84">
        <v>0</v>
      </c>
      <c r="Z84">
        <v>20.214700000000001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28.243919999999999</v>
      </c>
      <c r="AG84">
        <v>48.849727000000001</v>
      </c>
      <c r="AH84">
        <v>182.023944</v>
      </c>
      <c r="AI84">
        <v>58.790083000000003</v>
      </c>
      <c r="AJ84">
        <v>0</v>
      </c>
      <c r="AK84">
        <v>68.158760000000001</v>
      </c>
      <c r="AL84">
        <v>59.262</v>
      </c>
      <c r="AM84">
        <v>18.800616999999999</v>
      </c>
      <c r="AN84">
        <v>1.2128190000000001</v>
      </c>
      <c r="AO84">
        <v>0</v>
      </c>
      <c r="AP84">
        <v>8.8389000000000006</v>
      </c>
      <c r="AQ84">
        <v>42.709183000000003</v>
      </c>
      <c r="AR84">
        <v>32.015999999999998</v>
      </c>
      <c r="AS84">
        <v>38.989905999999998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2970.6427319999989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476.14670000000001</v>
      </c>
      <c r="L85">
        <v>470.58229999999998</v>
      </c>
      <c r="M85">
        <v>94.465999999999994</v>
      </c>
      <c r="N85">
        <v>122.1895</v>
      </c>
      <c r="O85">
        <v>127.58320000000001</v>
      </c>
      <c r="P85">
        <v>89.689899999999994</v>
      </c>
      <c r="Q85">
        <v>19.239999999999998</v>
      </c>
      <c r="R85">
        <v>44.824100000000001</v>
      </c>
      <c r="S85">
        <v>27.597799999999999</v>
      </c>
      <c r="T85">
        <v>2.9815</v>
      </c>
      <c r="U85">
        <v>409.5</v>
      </c>
      <c r="V85">
        <v>11.771599999999999</v>
      </c>
      <c r="W85">
        <v>43.378999999999998</v>
      </c>
      <c r="X85">
        <v>146.03659999999999</v>
      </c>
      <c r="Y85">
        <v>0</v>
      </c>
      <c r="Z85">
        <v>20.214700000000001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28.243919999999999</v>
      </c>
      <c r="AG85">
        <v>48.849727000000001</v>
      </c>
      <c r="AH85">
        <v>182.023944</v>
      </c>
      <c r="AI85">
        <v>38.143675000000002</v>
      </c>
      <c r="AJ85">
        <v>0</v>
      </c>
      <c r="AK85">
        <v>68.158760000000001</v>
      </c>
      <c r="AL85">
        <v>59.262</v>
      </c>
      <c r="AM85">
        <v>18.800616999999999</v>
      </c>
      <c r="AN85">
        <v>1.2128190000000001</v>
      </c>
      <c r="AO85">
        <v>0</v>
      </c>
      <c r="AP85">
        <v>9.8636999999999997</v>
      </c>
      <c r="AQ85">
        <v>42.709183000000003</v>
      </c>
      <c r="AR85">
        <v>32.015999999999998</v>
      </c>
      <c r="AS85">
        <v>38.989905999999998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2951.0211239999985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556.14670000000001</v>
      </c>
      <c r="L86">
        <v>470.58229999999998</v>
      </c>
      <c r="M86">
        <v>94.465999999999994</v>
      </c>
      <c r="N86">
        <v>122.1895</v>
      </c>
      <c r="O86">
        <v>127.58320000000001</v>
      </c>
      <c r="P86">
        <v>89.689899999999994</v>
      </c>
      <c r="Q86">
        <v>19.239999999999998</v>
      </c>
      <c r="R86">
        <v>44.824100000000001</v>
      </c>
      <c r="S86">
        <v>27.597799999999999</v>
      </c>
      <c r="T86">
        <v>2.9815</v>
      </c>
      <c r="U86">
        <v>409.5</v>
      </c>
      <c r="V86">
        <v>11.771599999999999</v>
      </c>
      <c r="W86">
        <v>43.378999999999998</v>
      </c>
      <c r="X86">
        <v>146.03659999999999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19.597823000000002</v>
      </c>
      <c r="AG86">
        <v>48.849727000000001</v>
      </c>
      <c r="AH86">
        <v>179.96245400000001</v>
      </c>
      <c r="AI86">
        <v>38.143675000000002</v>
      </c>
      <c r="AJ86">
        <v>0</v>
      </c>
      <c r="AK86">
        <v>68.158760000000001</v>
      </c>
      <c r="AL86">
        <v>59.262</v>
      </c>
      <c r="AM86">
        <v>18.800616999999999</v>
      </c>
      <c r="AN86">
        <v>1.2128190000000001</v>
      </c>
      <c r="AO86">
        <v>0</v>
      </c>
      <c r="AP86">
        <v>6.6612</v>
      </c>
      <c r="AQ86">
        <v>42.709183000000003</v>
      </c>
      <c r="AR86">
        <v>32.015999999999998</v>
      </c>
      <c r="AS86">
        <v>37.890518999999998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3015.081142999999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626.13063699999998</v>
      </c>
      <c r="L87">
        <v>470.58229999999998</v>
      </c>
      <c r="M87">
        <v>94.465999999999994</v>
      </c>
      <c r="N87">
        <v>122.1895</v>
      </c>
      <c r="O87">
        <v>127.58320000000001</v>
      </c>
      <c r="P87">
        <v>109.214983</v>
      </c>
      <c r="Q87">
        <v>22.566600000000001</v>
      </c>
      <c r="R87">
        <v>44.824100000000001</v>
      </c>
      <c r="S87">
        <v>27.597799999999999</v>
      </c>
      <c r="T87">
        <v>2.9815</v>
      </c>
      <c r="U87">
        <v>409.5</v>
      </c>
      <c r="V87">
        <v>11.771599999999999</v>
      </c>
      <c r="W87">
        <v>43.378999999999998</v>
      </c>
      <c r="X87">
        <v>98.868250000000003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19.597823000000002</v>
      </c>
      <c r="AG87">
        <v>48.849727000000001</v>
      </c>
      <c r="AH87">
        <v>179.96245400000001</v>
      </c>
      <c r="AI87">
        <v>38.143675000000002</v>
      </c>
      <c r="AJ87">
        <v>0</v>
      </c>
      <c r="AK87">
        <v>68.158760000000001</v>
      </c>
      <c r="AL87">
        <v>59.262</v>
      </c>
      <c r="AM87">
        <v>18.800616999999999</v>
      </c>
      <c r="AN87">
        <v>1.2128190000000001</v>
      </c>
      <c r="AO87">
        <v>0</v>
      </c>
      <c r="AP87">
        <v>6.6612</v>
      </c>
      <c r="AQ87">
        <v>42.709183000000003</v>
      </c>
      <c r="AR87">
        <v>32.015999999999998</v>
      </c>
      <c r="AS87">
        <v>37.890518999999998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3060.7484129999989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688.1191</v>
      </c>
      <c r="L88">
        <v>470.58229999999998</v>
      </c>
      <c r="M88">
        <v>94.465999999999994</v>
      </c>
      <c r="N88">
        <v>122.1895</v>
      </c>
      <c r="O88">
        <v>127.58320000000001</v>
      </c>
      <c r="P88">
        <v>109.4905</v>
      </c>
      <c r="Q88">
        <v>22.566600000000001</v>
      </c>
      <c r="R88">
        <v>44.824100000000001</v>
      </c>
      <c r="S88">
        <v>27.597799999999999</v>
      </c>
      <c r="T88">
        <v>2.9815</v>
      </c>
      <c r="U88">
        <v>409.5</v>
      </c>
      <c r="V88">
        <v>11.771599999999999</v>
      </c>
      <c r="W88">
        <v>43.378999999999998</v>
      </c>
      <c r="X88">
        <v>98.868250000000003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19.597823000000002</v>
      </c>
      <c r="AG88">
        <v>48.849727000000001</v>
      </c>
      <c r="AH88">
        <v>179.96245400000001</v>
      </c>
      <c r="AI88">
        <v>38.143675000000002</v>
      </c>
      <c r="AJ88">
        <v>0</v>
      </c>
      <c r="AK88">
        <v>68.158760000000001</v>
      </c>
      <c r="AL88">
        <v>59.262</v>
      </c>
      <c r="AM88">
        <v>18.800616999999999</v>
      </c>
      <c r="AN88">
        <v>1.2128190000000001</v>
      </c>
      <c r="AO88">
        <v>0</v>
      </c>
      <c r="AP88">
        <v>6.6612</v>
      </c>
      <c r="AQ88">
        <v>42.709183000000003</v>
      </c>
      <c r="AR88">
        <v>32.015999999999998</v>
      </c>
      <c r="AS88">
        <v>37.890518999999998</v>
      </c>
      <c r="AT88">
        <v>19.999969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3123.0123929999986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688.1191</v>
      </c>
      <c r="L89">
        <v>478.66289999999998</v>
      </c>
      <c r="M89">
        <v>94.465999999999994</v>
      </c>
      <c r="N89">
        <v>122.1895</v>
      </c>
      <c r="O89">
        <v>127.58320000000001</v>
      </c>
      <c r="P89">
        <v>109.4905</v>
      </c>
      <c r="Q89">
        <v>22.566600000000001</v>
      </c>
      <c r="R89">
        <v>44.824100000000001</v>
      </c>
      <c r="S89">
        <v>27.597799999999999</v>
      </c>
      <c r="T89">
        <v>2.9815</v>
      </c>
      <c r="U89">
        <v>409.5</v>
      </c>
      <c r="V89">
        <v>11.771599999999999</v>
      </c>
      <c r="W89">
        <v>43.378999999999998</v>
      </c>
      <c r="X89">
        <v>98.868250000000003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48.849727000000001</v>
      </c>
      <c r="AH89">
        <v>179.96245400000001</v>
      </c>
      <c r="AI89">
        <v>38.143675000000002</v>
      </c>
      <c r="AJ89">
        <v>0</v>
      </c>
      <c r="AK89">
        <v>68.158760000000001</v>
      </c>
      <c r="AL89">
        <v>59.262</v>
      </c>
      <c r="AM89">
        <v>18.800616999999999</v>
      </c>
      <c r="AN89">
        <v>1.2128190000000001</v>
      </c>
      <c r="AO89">
        <v>0</v>
      </c>
      <c r="AP89">
        <v>6.6612</v>
      </c>
      <c r="AQ89">
        <v>42.709183000000003</v>
      </c>
      <c r="AR89">
        <v>32.015999999999998</v>
      </c>
      <c r="AS89">
        <v>37.890518999999998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3131.0929929999988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688.1191</v>
      </c>
      <c r="L90">
        <v>478.66289999999998</v>
      </c>
      <c r="M90">
        <v>94.465999999999994</v>
      </c>
      <c r="N90">
        <v>122.1895</v>
      </c>
      <c r="O90">
        <v>127.58320000000001</v>
      </c>
      <c r="P90">
        <v>109.4905</v>
      </c>
      <c r="Q90">
        <v>22.566600000000001</v>
      </c>
      <c r="R90">
        <v>44.824100000000001</v>
      </c>
      <c r="S90">
        <v>27.597799999999999</v>
      </c>
      <c r="T90">
        <v>2.9815</v>
      </c>
      <c r="U90">
        <v>409.5</v>
      </c>
      <c r="V90">
        <v>11.771599999999999</v>
      </c>
      <c r="W90">
        <v>43.378999999999998</v>
      </c>
      <c r="X90">
        <v>98.868250000000003</v>
      </c>
      <c r="Y90">
        <v>0</v>
      </c>
      <c r="Z90">
        <v>20.214700000000001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28.243919999999999</v>
      </c>
      <c r="AG90">
        <v>48.849727000000001</v>
      </c>
      <c r="AH90">
        <v>182.023944</v>
      </c>
      <c r="AI90">
        <v>38.143675000000002</v>
      </c>
      <c r="AJ90">
        <v>0</v>
      </c>
      <c r="AK90">
        <v>68.158760000000001</v>
      </c>
      <c r="AL90">
        <v>59.262</v>
      </c>
      <c r="AM90">
        <v>18.800616999999999</v>
      </c>
      <c r="AN90">
        <v>1.2128190000000001</v>
      </c>
      <c r="AO90">
        <v>0</v>
      </c>
      <c r="AP90">
        <v>7.5579000000000001</v>
      </c>
      <c r="AQ90">
        <v>42.709183000000003</v>
      </c>
      <c r="AR90">
        <v>32.015999999999998</v>
      </c>
      <c r="AS90">
        <v>38.989905999999998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3144.7271739999983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688.1191</v>
      </c>
      <c r="L91">
        <v>478.66289999999998</v>
      </c>
      <c r="M91">
        <v>94.465999999999994</v>
      </c>
      <c r="N91">
        <v>122.1895</v>
      </c>
      <c r="O91">
        <v>127.58320000000001</v>
      </c>
      <c r="P91">
        <v>109.4905</v>
      </c>
      <c r="Q91">
        <v>22.566600000000001</v>
      </c>
      <c r="R91">
        <v>44.824100000000001</v>
      </c>
      <c r="S91">
        <v>27.597799999999999</v>
      </c>
      <c r="T91">
        <v>2.9815</v>
      </c>
      <c r="U91">
        <v>336.375</v>
      </c>
      <c r="V91">
        <v>11.771599999999999</v>
      </c>
      <c r="W91">
        <v>43.378999999999998</v>
      </c>
      <c r="X91">
        <v>98.868250000000003</v>
      </c>
      <c r="Y91">
        <v>0</v>
      </c>
      <c r="Z91">
        <v>20.214700000000001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28.243919999999999</v>
      </c>
      <c r="AG91">
        <v>48.849727000000001</v>
      </c>
      <c r="AH91">
        <v>182.023944</v>
      </c>
      <c r="AI91">
        <v>38.143675000000002</v>
      </c>
      <c r="AJ91">
        <v>0</v>
      </c>
      <c r="AK91">
        <v>68.158760000000001</v>
      </c>
      <c r="AL91">
        <v>59.262</v>
      </c>
      <c r="AM91">
        <v>18.800616999999999</v>
      </c>
      <c r="AN91">
        <v>1.2128190000000001</v>
      </c>
      <c r="AO91">
        <v>0</v>
      </c>
      <c r="AP91">
        <v>7.5579000000000001</v>
      </c>
      <c r="AQ91">
        <v>42.709183000000003</v>
      </c>
      <c r="AR91">
        <v>32.015999999999998</v>
      </c>
      <c r="AS91">
        <v>38.989905999999998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3071.6021739999983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688.1191</v>
      </c>
      <c r="L92">
        <v>478.66289999999998</v>
      </c>
      <c r="M92">
        <v>94.465999999999994</v>
      </c>
      <c r="N92">
        <v>122.1895</v>
      </c>
      <c r="O92">
        <v>127.58320000000001</v>
      </c>
      <c r="P92">
        <v>109.4905</v>
      </c>
      <c r="Q92">
        <v>22.566600000000001</v>
      </c>
      <c r="R92">
        <v>44.824100000000001</v>
      </c>
      <c r="S92">
        <v>27.597799999999999</v>
      </c>
      <c r="T92">
        <v>2.9815</v>
      </c>
      <c r="U92">
        <v>336.375</v>
      </c>
      <c r="V92">
        <v>11.771599999999999</v>
      </c>
      <c r="W92">
        <v>43.378999999999998</v>
      </c>
      <c r="X92">
        <v>98.868250000000003</v>
      </c>
      <c r="Y92">
        <v>0</v>
      </c>
      <c r="Z92">
        <v>20.214700000000001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28.243919999999999</v>
      </c>
      <c r="AG92">
        <v>48.849727000000001</v>
      </c>
      <c r="AH92">
        <v>182.023944</v>
      </c>
      <c r="AI92">
        <v>38.143675000000002</v>
      </c>
      <c r="AJ92">
        <v>0</v>
      </c>
      <c r="AK92">
        <v>68.158760000000001</v>
      </c>
      <c r="AL92">
        <v>59.262</v>
      </c>
      <c r="AM92">
        <v>18.800616999999999</v>
      </c>
      <c r="AN92">
        <v>1.2128190000000001</v>
      </c>
      <c r="AO92">
        <v>0</v>
      </c>
      <c r="AP92">
        <v>7.5579000000000001</v>
      </c>
      <c r="AQ92">
        <v>42.709183000000003</v>
      </c>
      <c r="AR92">
        <v>32.015999999999998</v>
      </c>
      <c r="AS92">
        <v>38.989905999999998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3071.6021739999983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688.1191</v>
      </c>
      <c r="L93">
        <v>478.66289999999998</v>
      </c>
      <c r="M93">
        <v>94.465999999999994</v>
      </c>
      <c r="N93">
        <v>122.1895</v>
      </c>
      <c r="O93">
        <v>127.58320000000001</v>
      </c>
      <c r="P93">
        <v>109.4905</v>
      </c>
      <c r="Q93">
        <v>22.566600000000001</v>
      </c>
      <c r="R93">
        <v>41.488013000000002</v>
      </c>
      <c r="S93">
        <v>27.597799999999999</v>
      </c>
      <c r="T93">
        <v>2.9815</v>
      </c>
      <c r="U93">
        <v>336.375</v>
      </c>
      <c r="V93">
        <v>11.771599999999999</v>
      </c>
      <c r="W93">
        <v>43.378999999999998</v>
      </c>
      <c r="X93">
        <v>98.868250000000003</v>
      </c>
      <c r="Y93">
        <v>0</v>
      </c>
      <c r="Z93">
        <v>20.214700000000001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28.243919999999999</v>
      </c>
      <c r="AG93">
        <v>48.849727000000001</v>
      </c>
      <c r="AH93">
        <v>182.023944</v>
      </c>
      <c r="AI93">
        <v>38.143675000000002</v>
      </c>
      <c r="AJ93">
        <v>0</v>
      </c>
      <c r="AK93">
        <v>68.158760000000001</v>
      </c>
      <c r="AL93">
        <v>59.262</v>
      </c>
      <c r="AM93">
        <v>18.800616999999999</v>
      </c>
      <c r="AN93">
        <v>1.2128190000000001</v>
      </c>
      <c r="AO93">
        <v>0</v>
      </c>
      <c r="AP93">
        <v>7.5579000000000001</v>
      </c>
      <c r="AQ93">
        <v>42.709183000000003</v>
      </c>
      <c r="AR93">
        <v>32.015999999999998</v>
      </c>
      <c r="AS93">
        <v>38.989905999999998</v>
      </c>
      <c r="AT93">
        <v>19.999969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3068.2660869999982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688.1191</v>
      </c>
      <c r="L94">
        <v>478.66289999999998</v>
      </c>
      <c r="M94">
        <v>94.465999999999994</v>
      </c>
      <c r="N94">
        <v>122.1895</v>
      </c>
      <c r="O94">
        <v>127.58320000000001</v>
      </c>
      <c r="P94">
        <v>109.4905</v>
      </c>
      <c r="Q94">
        <v>22.566600000000001</v>
      </c>
      <c r="R94">
        <v>41.488013000000002</v>
      </c>
      <c r="S94">
        <v>27.597799999999999</v>
      </c>
      <c r="T94">
        <v>2.9815</v>
      </c>
      <c r="U94">
        <v>336.375</v>
      </c>
      <c r="V94">
        <v>11.771599999999999</v>
      </c>
      <c r="W94">
        <v>43.378999999999998</v>
      </c>
      <c r="X94">
        <v>98.868250000000003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28.243919999999999</v>
      </c>
      <c r="AG94">
        <v>48.849727000000001</v>
      </c>
      <c r="AH94">
        <v>179.96245400000001</v>
      </c>
      <c r="AI94">
        <v>38.143675000000002</v>
      </c>
      <c r="AJ94">
        <v>0</v>
      </c>
      <c r="AK94">
        <v>68.158760000000001</v>
      </c>
      <c r="AL94">
        <v>59.262</v>
      </c>
      <c r="AM94">
        <v>18.800616999999999</v>
      </c>
      <c r="AN94">
        <v>1.2128190000000001</v>
      </c>
      <c r="AO94">
        <v>0</v>
      </c>
      <c r="AP94">
        <v>4.0991999999999997</v>
      </c>
      <c r="AQ94">
        <v>42.709183000000003</v>
      </c>
      <c r="AR94">
        <v>32.015999999999998</v>
      </c>
      <c r="AS94">
        <v>37.890518999999998</v>
      </c>
      <c r="AT94">
        <v>19.999969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3060.7160029999986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688.1191</v>
      </c>
      <c r="L95">
        <v>478.66289999999998</v>
      </c>
      <c r="M95">
        <v>94.465999999999994</v>
      </c>
      <c r="N95">
        <v>122.1895</v>
      </c>
      <c r="O95">
        <v>127.58320000000001</v>
      </c>
      <c r="P95">
        <v>109.4905</v>
      </c>
      <c r="Q95">
        <v>22.566600000000001</v>
      </c>
      <c r="R95">
        <v>41.488013000000002</v>
      </c>
      <c r="S95">
        <v>27.597799999999999</v>
      </c>
      <c r="T95">
        <v>2.9815</v>
      </c>
      <c r="U95">
        <v>336.375</v>
      </c>
      <c r="V95">
        <v>11.771599999999999</v>
      </c>
      <c r="W95">
        <v>43.378999999999998</v>
      </c>
      <c r="X95">
        <v>98.868250000000003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28.243919999999999</v>
      </c>
      <c r="AG95">
        <v>48.849727000000001</v>
      </c>
      <c r="AH95">
        <v>179.96245400000001</v>
      </c>
      <c r="AI95">
        <v>38.143675000000002</v>
      </c>
      <c r="AJ95">
        <v>0</v>
      </c>
      <c r="AK95">
        <v>68.158760000000001</v>
      </c>
      <c r="AL95">
        <v>59.262</v>
      </c>
      <c r="AM95">
        <v>18.800616999999999</v>
      </c>
      <c r="AN95">
        <v>1.2128190000000001</v>
      </c>
      <c r="AO95">
        <v>0</v>
      </c>
      <c r="AP95">
        <v>4.0991999999999997</v>
      </c>
      <c r="AQ95">
        <v>42.709183000000003</v>
      </c>
      <c r="AR95">
        <v>32.015999999999998</v>
      </c>
      <c r="AS95">
        <v>37.890518999999998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3060.7160029999986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688.1191</v>
      </c>
      <c r="L96">
        <v>478.66289999999998</v>
      </c>
      <c r="M96">
        <v>94.465999999999994</v>
      </c>
      <c r="N96">
        <v>122.1895</v>
      </c>
      <c r="O96">
        <v>127.58320000000001</v>
      </c>
      <c r="P96">
        <v>109.4905</v>
      </c>
      <c r="Q96">
        <v>22.566600000000001</v>
      </c>
      <c r="R96">
        <v>41.488013000000002</v>
      </c>
      <c r="S96">
        <v>27.597799999999999</v>
      </c>
      <c r="T96">
        <v>2.9815</v>
      </c>
      <c r="U96">
        <v>336.375</v>
      </c>
      <c r="V96">
        <v>11.771599999999999</v>
      </c>
      <c r="W96">
        <v>43.378999999999998</v>
      </c>
      <c r="X96">
        <v>98.868250000000003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28.243919999999999</v>
      </c>
      <c r="AG96">
        <v>48.849727000000001</v>
      </c>
      <c r="AH96">
        <v>179.96245400000001</v>
      </c>
      <c r="AI96">
        <v>38.143675000000002</v>
      </c>
      <c r="AJ96">
        <v>0</v>
      </c>
      <c r="AK96">
        <v>68.158760000000001</v>
      </c>
      <c r="AL96">
        <v>59.262</v>
      </c>
      <c r="AM96">
        <v>18.800616999999999</v>
      </c>
      <c r="AN96">
        <v>1.2128190000000001</v>
      </c>
      <c r="AO96">
        <v>0</v>
      </c>
      <c r="AP96">
        <v>4.0991999999999997</v>
      </c>
      <c r="AQ96">
        <v>42.709183000000003</v>
      </c>
      <c r="AR96">
        <v>32.015999999999998</v>
      </c>
      <c r="AS96">
        <v>37.890518999999998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3060.7160029999986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688.1191</v>
      </c>
      <c r="L97">
        <v>478.66289999999998</v>
      </c>
      <c r="M97">
        <v>94.465999999999994</v>
      </c>
      <c r="N97">
        <v>122.1895</v>
      </c>
      <c r="O97">
        <v>127.58320000000001</v>
      </c>
      <c r="P97">
        <v>109.4905</v>
      </c>
      <c r="Q97">
        <v>22.566600000000001</v>
      </c>
      <c r="R97">
        <v>41.488013000000002</v>
      </c>
      <c r="S97">
        <v>27.597799999999999</v>
      </c>
      <c r="T97">
        <v>2.9815</v>
      </c>
      <c r="U97">
        <v>336.375</v>
      </c>
      <c r="V97">
        <v>11.771599999999999</v>
      </c>
      <c r="W97">
        <v>43.378999999999998</v>
      </c>
      <c r="X97">
        <v>98.868250000000003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28.243919999999999</v>
      </c>
      <c r="AG97">
        <v>48.849727000000001</v>
      </c>
      <c r="AH97">
        <v>179.96245400000001</v>
      </c>
      <c r="AI97">
        <v>38.143675000000002</v>
      </c>
      <c r="AJ97">
        <v>0</v>
      </c>
      <c r="AK97">
        <v>68.158760000000001</v>
      </c>
      <c r="AL97">
        <v>59.262</v>
      </c>
      <c r="AM97">
        <v>18.800616999999999</v>
      </c>
      <c r="AN97">
        <v>1.2128190000000001</v>
      </c>
      <c r="AO97">
        <v>0</v>
      </c>
      <c r="AP97">
        <v>6.6612</v>
      </c>
      <c r="AQ97">
        <v>42.709183000000003</v>
      </c>
      <c r="AR97">
        <v>32.015999999999998</v>
      </c>
      <c r="AS97">
        <v>37.890518999999998</v>
      </c>
      <c r="AT97">
        <v>19.999969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3063.2780029999985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688.1191</v>
      </c>
      <c r="L98">
        <v>478.66289999999998</v>
      </c>
      <c r="M98">
        <v>94.465999999999994</v>
      </c>
      <c r="N98">
        <v>122.1895</v>
      </c>
      <c r="O98">
        <v>127.58320000000001</v>
      </c>
      <c r="P98">
        <v>109.4905</v>
      </c>
      <c r="Q98">
        <v>22.566600000000001</v>
      </c>
      <c r="R98">
        <v>41.488013000000002</v>
      </c>
      <c r="S98">
        <v>27.597799999999999</v>
      </c>
      <c r="T98">
        <v>2.9815</v>
      </c>
      <c r="U98">
        <v>336.375</v>
      </c>
      <c r="V98">
        <v>11.771599999999999</v>
      </c>
      <c r="W98">
        <v>43.378999999999998</v>
      </c>
      <c r="X98">
        <v>98.868250000000003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28.243919999999999</v>
      </c>
      <c r="AG98">
        <v>48.849727000000001</v>
      </c>
      <c r="AH98">
        <v>179.96245400000001</v>
      </c>
      <c r="AI98">
        <v>38.143675000000002</v>
      </c>
      <c r="AJ98">
        <v>0</v>
      </c>
      <c r="AK98">
        <v>68.158760000000001</v>
      </c>
      <c r="AL98">
        <v>59.262</v>
      </c>
      <c r="AM98">
        <v>18.800616999999999</v>
      </c>
      <c r="AN98">
        <v>1.2128190000000001</v>
      </c>
      <c r="AO98">
        <v>0</v>
      </c>
      <c r="AP98">
        <v>6.6612</v>
      </c>
      <c r="AQ98">
        <v>42.709183000000003</v>
      </c>
      <c r="AR98">
        <v>32.015999999999998</v>
      </c>
      <c r="AS98">
        <v>37.890518999999998</v>
      </c>
      <c r="AT98">
        <v>19.200337999999999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3062.4783719999987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9.8637145000000006E-3</v>
      </c>
      <c r="K99">
        <f t="shared" si="2"/>
        <v>11.998680439750016</v>
      </c>
      <c r="L99">
        <f t="shared" si="2"/>
        <v>7.0612590009999945</v>
      </c>
      <c r="M99">
        <f t="shared" si="2"/>
        <v>2.0165948812500014</v>
      </c>
      <c r="N99">
        <f t="shared" si="2"/>
        <v>2.6825848020000049</v>
      </c>
      <c r="O99">
        <f t="shared" si="2"/>
        <v>2.8050558999999957</v>
      </c>
      <c r="P99">
        <f t="shared" si="2"/>
        <v>2.8533962729999951</v>
      </c>
      <c r="Q99">
        <f t="shared" si="2"/>
        <v>0.43738307000000037</v>
      </c>
      <c r="R99">
        <f t="shared" si="2"/>
        <v>0.885515702499999</v>
      </c>
      <c r="S99">
        <f t="shared" si="2"/>
        <v>0.55054245000000079</v>
      </c>
      <c r="T99">
        <f t="shared" si="2"/>
        <v>5.1362000000000026E-2</v>
      </c>
      <c r="U99">
        <f t="shared" si="2"/>
        <v>9.754777187500002</v>
      </c>
      <c r="V99">
        <f t="shared" si="2"/>
        <v>0.28088856175000043</v>
      </c>
      <c r="W99">
        <f t="shared" si="2"/>
        <v>0.95695657499999887</v>
      </c>
      <c r="X99">
        <f t="shared" si="2"/>
        <v>3.0698888499999959</v>
      </c>
      <c r="Y99">
        <f t="shared" si="2"/>
        <v>0</v>
      </c>
      <c r="Z99">
        <f t="shared" si="2"/>
        <v>0.4176579000000003</v>
      </c>
      <c r="AA99">
        <f t="shared" si="2"/>
        <v>1.0112078999999989</v>
      </c>
      <c r="AB99">
        <f t="shared" si="2"/>
        <v>1.1639958719999997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0.46948312749999954</v>
      </c>
      <c r="AG99">
        <f t="shared" si="2"/>
        <v>1.1329985069999977</v>
      </c>
      <c r="AH99">
        <f t="shared" si="2"/>
        <v>4.3252833660000078</v>
      </c>
      <c r="AI99">
        <f t="shared" si="2"/>
        <v>0.68371926974999986</v>
      </c>
      <c r="AJ99">
        <f t="shared" si="2"/>
        <v>0</v>
      </c>
      <c r="AK99">
        <f t="shared" si="2"/>
        <v>1.635810240000001</v>
      </c>
      <c r="AL99">
        <f t="shared" si="2"/>
        <v>1.4898234399999986</v>
      </c>
      <c r="AM99">
        <f t="shared" si="2"/>
        <v>0.39631465925000059</v>
      </c>
      <c r="AN99">
        <f t="shared" si="2"/>
        <v>2.8198034000000045E-2</v>
      </c>
      <c r="AO99">
        <f t="shared" si="2"/>
        <v>0</v>
      </c>
      <c r="AP99">
        <f t="shared" si="2"/>
        <v>0.12435307500000009</v>
      </c>
      <c r="AQ99">
        <f t="shared" si="2"/>
        <v>0.71418358999999931</v>
      </c>
      <c r="AR99">
        <f t="shared" si="2"/>
        <v>0.80578200000000089</v>
      </c>
      <c r="AS99">
        <f t="shared" si="2"/>
        <v>0.91267061699999996</v>
      </c>
      <c r="AT99">
        <f t="shared" si="2"/>
        <v>0.46155318274999951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0.13256218999999983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65.163192583499978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9.2572270000000003</v>
      </c>
      <c r="K3">
        <v>664.337897</v>
      </c>
      <c r="L3">
        <v>465.09399200000001</v>
      </c>
      <c r="M3">
        <v>93.482547999999994</v>
      </c>
      <c r="N3">
        <v>119.875394</v>
      </c>
      <c r="O3">
        <v>125.831682</v>
      </c>
      <c r="P3">
        <v>144.50927100000001</v>
      </c>
      <c r="Q3">
        <v>21.831997000000001</v>
      </c>
      <c r="R3">
        <v>43.307316</v>
      </c>
      <c r="S3">
        <v>26.657049000000001</v>
      </c>
      <c r="T3">
        <v>2.926307</v>
      </c>
      <c r="U3">
        <v>404.23868099999999</v>
      </c>
      <c r="V3">
        <v>11.535335</v>
      </c>
      <c r="W3">
        <v>42.772443000000003</v>
      </c>
      <c r="X3">
        <v>143.15398999999999</v>
      </c>
      <c r="Y3">
        <v>0</v>
      </c>
      <c r="Z3">
        <v>18.883585</v>
      </c>
      <c r="AA3">
        <v>39.349488999999998</v>
      </c>
      <c r="AB3">
        <v>46.816884000000002</v>
      </c>
      <c r="AC3">
        <v>33.622608999999997</v>
      </c>
      <c r="AD3">
        <v>42.025433</v>
      </c>
      <c r="AE3">
        <v>57.122017</v>
      </c>
      <c r="AF3">
        <v>26.707450999999999</v>
      </c>
      <c r="AG3">
        <v>34.478662999999997</v>
      </c>
      <c r="AH3">
        <v>173.71775700000001</v>
      </c>
      <c r="AI3">
        <v>22.092054000000001</v>
      </c>
      <c r="AJ3">
        <v>0</v>
      </c>
      <c r="AK3">
        <v>65.793650999999997</v>
      </c>
      <c r="AL3">
        <v>60.570644000000001</v>
      </c>
      <c r="AM3">
        <v>18.148236000000001</v>
      </c>
      <c r="AN3">
        <v>1.1707339999999999</v>
      </c>
      <c r="AO3">
        <v>0</v>
      </c>
      <c r="AP3">
        <v>9.7687390000000001</v>
      </c>
      <c r="AQ3">
        <v>40.611843</v>
      </c>
      <c r="AR3">
        <v>31.970735999999999</v>
      </c>
      <c r="AS3">
        <v>36.575718000000002</v>
      </c>
      <c r="AT3">
        <v>19.305969999999999</v>
      </c>
      <c r="AU3">
        <v>0</v>
      </c>
      <c r="AV3">
        <v>0</v>
      </c>
      <c r="AW3">
        <v>0</v>
      </c>
      <c r="AX3">
        <v>0</v>
      </c>
      <c r="AY3">
        <v>5.3674869999999997</v>
      </c>
      <c r="AZ3">
        <v>9.8799159999999997</v>
      </c>
      <c r="BA3">
        <v>6.5114470000000004</v>
      </c>
      <c r="BB3">
        <v>5.1721630000000003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3124.4743549999994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9.2572270000000003</v>
      </c>
      <c r="K4">
        <v>664.337897</v>
      </c>
      <c r="L4">
        <v>465.09399200000001</v>
      </c>
      <c r="M4">
        <v>93.482547999999994</v>
      </c>
      <c r="N4">
        <v>119.875394</v>
      </c>
      <c r="O4">
        <v>125.831682</v>
      </c>
      <c r="P4">
        <v>144.50927100000001</v>
      </c>
      <c r="Q4">
        <v>21.831997000000001</v>
      </c>
      <c r="R4">
        <v>43.307316</v>
      </c>
      <c r="S4">
        <v>26.657049000000001</v>
      </c>
      <c r="T4">
        <v>2.926307</v>
      </c>
      <c r="U4">
        <v>404.23868099999999</v>
      </c>
      <c r="V4">
        <v>11.535335</v>
      </c>
      <c r="W4">
        <v>42.772443000000003</v>
      </c>
      <c r="X4">
        <v>143.15398999999999</v>
      </c>
      <c r="Y4">
        <v>0</v>
      </c>
      <c r="Z4">
        <v>18.883585</v>
      </c>
      <c r="AA4">
        <v>40.685541999999998</v>
      </c>
      <c r="AB4">
        <v>46.816884000000002</v>
      </c>
      <c r="AC4">
        <v>33.622608999999997</v>
      </c>
      <c r="AD4">
        <v>42.025433</v>
      </c>
      <c r="AE4">
        <v>57.122017</v>
      </c>
      <c r="AF4">
        <v>26.707450999999999</v>
      </c>
      <c r="AG4">
        <v>34.478662999999997</v>
      </c>
      <c r="AH4">
        <v>173.71775700000001</v>
      </c>
      <c r="AI4">
        <v>22.092054000000001</v>
      </c>
      <c r="AJ4">
        <v>0</v>
      </c>
      <c r="AK4">
        <v>65.793650999999997</v>
      </c>
      <c r="AL4">
        <v>60.570644000000001</v>
      </c>
      <c r="AM4">
        <v>18.148236000000001</v>
      </c>
      <c r="AN4">
        <v>1.1707339999999999</v>
      </c>
      <c r="AO4">
        <v>0</v>
      </c>
      <c r="AP4">
        <v>9.7687390000000001</v>
      </c>
      <c r="AQ4">
        <v>40.611843</v>
      </c>
      <c r="AR4">
        <v>31.970735999999999</v>
      </c>
      <c r="AS4">
        <v>36.575718000000002</v>
      </c>
      <c r="AT4">
        <v>19.305969999999999</v>
      </c>
      <c r="AU4">
        <v>0</v>
      </c>
      <c r="AV4">
        <v>0</v>
      </c>
      <c r="AW4">
        <v>0</v>
      </c>
      <c r="AX4">
        <v>0</v>
      </c>
      <c r="AY4">
        <v>5.3674869999999997</v>
      </c>
      <c r="AZ4">
        <v>9.8799159999999997</v>
      </c>
      <c r="BA4">
        <v>6.5114470000000004</v>
      </c>
      <c r="BB4">
        <v>5.1721630000000003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3125.8104079999994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9.2572270000000003</v>
      </c>
      <c r="K5">
        <v>664.337897</v>
      </c>
      <c r="L5">
        <v>465.09399200000001</v>
      </c>
      <c r="M5">
        <v>93.482547999999994</v>
      </c>
      <c r="N5">
        <v>119.875394</v>
      </c>
      <c r="O5">
        <v>125.831682</v>
      </c>
      <c r="P5">
        <v>144.50927100000001</v>
      </c>
      <c r="Q5">
        <v>21.831997000000001</v>
      </c>
      <c r="R5">
        <v>43.307316</v>
      </c>
      <c r="S5">
        <v>26.657049000000001</v>
      </c>
      <c r="T5">
        <v>2.926307</v>
      </c>
      <c r="U5">
        <v>404.23868099999999</v>
      </c>
      <c r="V5">
        <v>11.535335</v>
      </c>
      <c r="W5">
        <v>42.772443000000003</v>
      </c>
      <c r="X5">
        <v>143.15398999999999</v>
      </c>
      <c r="Y5">
        <v>0</v>
      </c>
      <c r="Z5">
        <v>18.883585</v>
      </c>
      <c r="AA5">
        <v>40.685541999999998</v>
      </c>
      <c r="AB5">
        <v>46.816884000000002</v>
      </c>
      <c r="AC5">
        <v>33.622608999999997</v>
      </c>
      <c r="AD5">
        <v>42.025433</v>
      </c>
      <c r="AE5">
        <v>57.122017</v>
      </c>
      <c r="AF5">
        <v>26.707450999999999</v>
      </c>
      <c r="AG5">
        <v>34.478662999999997</v>
      </c>
      <c r="AH5">
        <v>173.71775700000001</v>
      </c>
      <c r="AI5">
        <v>22.092054000000001</v>
      </c>
      <c r="AJ5">
        <v>0</v>
      </c>
      <c r="AK5">
        <v>65.793650999999997</v>
      </c>
      <c r="AL5">
        <v>60.570644000000001</v>
      </c>
      <c r="AM5">
        <v>18.148236000000001</v>
      </c>
      <c r="AN5">
        <v>1.1707339999999999</v>
      </c>
      <c r="AO5">
        <v>0</v>
      </c>
      <c r="AP5">
        <v>2.9677180000000001</v>
      </c>
      <c r="AQ5">
        <v>40.611843</v>
      </c>
      <c r="AR5">
        <v>31.970735999999999</v>
      </c>
      <c r="AS5">
        <v>36.575718000000002</v>
      </c>
      <c r="AT5">
        <v>18.265025999999999</v>
      </c>
      <c r="AU5">
        <v>0</v>
      </c>
      <c r="AV5">
        <v>0</v>
      </c>
      <c r="AW5">
        <v>0</v>
      </c>
      <c r="AX5">
        <v>0</v>
      </c>
      <c r="AY5">
        <v>5.3674869999999997</v>
      </c>
      <c r="AZ5">
        <v>9.8799159999999997</v>
      </c>
      <c r="BA5">
        <v>6.5114470000000004</v>
      </c>
      <c r="BB5">
        <v>5.1721630000000003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3117.9684429999993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9.2572270000000003</v>
      </c>
      <c r="K6">
        <v>664.337897</v>
      </c>
      <c r="L6">
        <v>465.09399200000001</v>
      </c>
      <c r="M6">
        <v>93.482547999999994</v>
      </c>
      <c r="N6">
        <v>119.875394</v>
      </c>
      <c r="O6">
        <v>125.831682</v>
      </c>
      <c r="P6">
        <v>144.50927100000001</v>
      </c>
      <c r="Q6">
        <v>21.831997000000001</v>
      </c>
      <c r="R6">
        <v>43.307316</v>
      </c>
      <c r="S6">
        <v>26.657049000000001</v>
      </c>
      <c r="T6">
        <v>2.926307</v>
      </c>
      <c r="U6">
        <v>404.23868099999999</v>
      </c>
      <c r="V6">
        <v>11.535335</v>
      </c>
      <c r="W6">
        <v>42.772443000000003</v>
      </c>
      <c r="X6">
        <v>143.15398999999999</v>
      </c>
      <c r="Y6">
        <v>0</v>
      </c>
      <c r="Z6">
        <v>18.883585</v>
      </c>
      <c r="AA6">
        <v>40.685541999999998</v>
      </c>
      <c r="AB6">
        <v>46.816884000000002</v>
      </c>
      <c r="AC6">
        <v>33.622608999999997</v>
      </c>
      <c r="AD6">
        <v>42.025433</v>
      </c>
      <c r="AE6">
        <v>57.122017</v>
      </c>
      <c r="AF6">
        <v>26.707450999999999</v>
      </c>
      <c r="AG6">
        <v>34.478662999999997</v>
      </c>
      <c r="AH6">
        <v>173.71775700000001</v>
      </c>
      <c r="AI6">
        <v>22.092054000000001</v>
      </c>
      <c r="AJ6">
        <v>0</v>
      </c>
      <c r="AK6">
        <v>65.793650999999997</v>
      </c>
      <c r="AL6">
        <v>60.570644000000001</v>
      </c>
      <c r="AM6">
        <v>18.148236000000001</v>
      </c>
      <c r="AN6">
        <v>1.1707339999999999</v>
      </c>
      <c r="AO6">
        <v>0</v>
      </c>
      <c r="AP6">
        <v>2.9677180000000001</v>
      </c>
      <c r="AQ6">
        <v>40.611843</v>
      </c>
      <c r="AR6">
        <v>31.970735999999999</v>
      </c>
      <c r="AS6">
        <v>36.575718000000002</v>
      </c>
      <c r="AT6">
        <v>15.314845</v>
      </c>
      <c r="AU6">
        <v>0</v>
      </c>
      <c r="AV6">
        <v>0</v>
      </c>
      <c r="AW6">
        <v>0</v>
      </c>
      <c r="AX6">
        <v>0</v>
      </c>
      <c r="AY6">
        <v>5.3674869999999997</v>
      </c>
      <c r="AZ6">
        <v>9.8799159999999997</v>
      </c>
      <c r="BA6">
        <v>6.5114470000000004</v>
      </c>
      <c r="BB6">
        <v>5.1721630000000003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3115.0182619999991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1.0568660000000001</v>
      </c>
      <c r="K7">
        <v>664.337897</v>
      </c>
      <c r="L7">
        <v>465.09399200000001</v>
      </c>
      <c r="M7">
        <v>93.482547999999994</v>
      </c>
      <c r="N7">
        <v>119.875394</v>
      </c>
      <c r="O7">
        <v>125.831682</v>
      </c>
      <c r="P7">
        <v>144.50927100000001</v>
      </c>
      <c r="Q7">
        <v>21.831997000000001</v>
      </c>
      <c r="R7">
        <v>43.307316</v>
      </c>
      <c r="S7">
        <v>26.657049000000001</v>
      </c>
      <c r="T7">
        <v>2.926307</v>
      </c>
      <c r="U7">
        <v>404.23868099999999</v>
      </c>
      <c r="V7">
        <v>11.535335</v>
      </c>
      <c r="W7">
        <v>42.772443000000003</v>
      </c>
      <c r="X7">
        <v>143.15398999999999</v>
      </c>
      <c r="Y7">
        <v>0</v>
      </c>
      <c r="Z7">
        <v>18.883585</v>
      </c>
      <c r="AA7">
        <v>40.685541999999998</v>
      </c>
      <c r="AB7">
        <v>46.816884000000002</v>
      </c>
      <c r="AC7">
        <v>33.622608999999997</v>
      </c>
      <c r="AD7">
        <v>42.025433</v>
      </c>
      <c r="AE7">
        <v>57.122017</v>
      </c>
      <c r="AF7">
        <v>26.707450999999999</v>
      </c>
      <c r="AG7">
        <v>34.478662999999997</v>
      </c>
      <c r="AH7">
        <v>173.71775700000001</v>
      </c>
      <c r="AI7">
        <v>35.347285999999997</v>
      </c>
      <c r="AJ7">
        <v>0</v>
      </c>
      <c r="AK7">
        <v>65.793650999999997</v>
      </c>
      <c r="AL7">
        <v>60.570644000000001</v>
      </c>
      <c r="AM7">
        <v>18.148236000000001</v>
      </c>
      <c r="AN7">
        <v>1.1707339999999999</v>
      </c>
      <c r="AO7">
        <v>0</v>
      </c>
      <c r="AP7">
        <v>2.9677180000000001</v>
      </c>
      <c r="AQ7">
        <v>40.611843</v>
      </c>
      <c r="AR7">
        <v>31.970735999999999</v>
      </c>
      <c r="AS7">
        <v>36.575718000000002</v>
      </c>
      <c r="AT7">
        <v>14.967627999999999</v>
      </c>
      <c r="AU7">
        <v>0</v>
      </c>
      <c r="AV7">
        <v>0</v>
      </c>
      <c r="AW7">
        <v>0</v>
      </c>
      <c r="AX7">
        <v>0</v>
      </c>
      <c r="AY7">
        <v>5.3674869999999997</v>
      </c>
      <c r="AZ7">
        <v>9.8799159999999997</v>
      </c>
      <c r="BA7">
        <v>6.5114470000000004</v>
      </c>
      <c r="BB7">
        <v>5.1721630000000003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3119.725915999999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664.337897</v>
      </c>
      <c r="L8">
        <v>465.09399200000001</v>
      </c>
      <c r="M8">
        <v>93.482547999999994</v>
      </c>
      <c r="N8">
        <v>119.875394</v>
      </c>
      <c r="O8">
        <v>125.831682</v>
      </c>
      <c r="P8">
        <v>144.50927100000001</v>
      </c>
      <c r="Q8">
        <v>21.831997000000001</v>
      </c>
      <c r="R8">
        <v>43.307316</v>
      </c>
      <c r="S8">
        <v>26.657049000000001</v>
      </c>
      <c r="T8">
        <v>2.926307</v>
      </c>
      <c r="U8">
        <v>404.23868099999999</v>
      </c>
      <c r="V8">
        <v>11.535335</v>
      </c>
      <c r="W8">
        <v>42.772443000000003</v>
      </c>
      <c r="X8">
        <v>143.15398999999999</v>
      </c>
      <c r="Y8">
        <v>0</v>
      </c>
      <c r="Z8">
        <v>18.883585</v>
      </c>
      <c r="AA8">
        <v>40.685541999999998</v>
      </c>
      <c r="AB8">
        <v>46.816884000000002</v>
      </c>
      <c r="AC8">
        <v>33.622608999999997</v>
      </c>
      <c r="AD8">
        <v>42.025433</v>
      </c>
      <c r="AE8">
        <v>57.122017</v>
      </c>
      <c r="AF8">
        <v>26.707450999999999</v>
      </c>
      <c r="AG8">
        <v>34.478662999999997</v>
      </c>
      <c r="AH8">
        <v>173.71775700000001</v>
      </c>
      <c r="AI8">
        <v>35.347285999999997</v>
      </c>
      <c r="AJ8">
        <v>0</v>
      </c>
      <c r="AK8">
        <v>65.793650999999997</v>
      </c>
      <c r="AL8">
        <v>60.570644000000001</v>
      </c>
      <c r="AM8">
        <v>18.148236000000001</v>
      </c>
      <c r="AN8">
        <v>1.1707339999999999</v>
      </c>
      <c r="AO8">
        <v>0</v>
      </c>
      <c r="AP8">
        <v>2.9677180000000001</v>
      </c>
      <c r="AQ8">
        <v>40.611843</v>
      </c>
      <c r="AR8">
        <v>31.970735999999999</v>
      </c>
      <c r="AS8">
        <v>36.575718000000002</v>
      </c>
      <c r="AT8">
        <v>14.354075</v>
      </c>
      <c r="AU8">
        <v>0</v>
      </c>
      <c r="AV8">
        <v>0</v>
      </c>
      <c r="AW8">
        <v>0</v>
      </c>
      <c r="AX8">
        <v>0</v>
      </c>
      <c r="AY8">
        <v>5.3674869999999997</v>
      </c>
      <c r="AZ8">
        <v>9.8799159999999997</v>
      </c>
      <c r="BA8">
        <v>6.5114470000000004</v>
      </c>
      <c r="BB8">
        <v>5.1721630000000003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3118.0554969999994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664.337897</v>
      </c>
      <c r="L9">
        <v>465.09399200000001</v>
      </c>
      <c r="M9">
        <v>93.482547999999994</v>
      </c>
      <c r="N9">
        <v>119.875394</v>
      </c>
      <c r="O9">
        <v>125.831682</v>
      </c>
      <c r="P9">
        <v>144.50927100000001</v>
      </c>
      <c r="Q9">
        <v>21.831997000000001</v>
      </c>
      <c r="R9">
        <v>43.307316</v>
      </c>
      <c r="S9">
        <v>26.657049000000001</v>
      </c>
      <c r="T9">
        <v>2.926307</v>
      </c>
      <c r="U9">
        <v>404.23868099999999</v>
      </c>
      <c r="V9">
        <v>11.535335</v>
      </c>
      <c r="W9">
        <v>42.772443000000003</v>
      </c>
      <c r="X9">
        <v>143.15398999999999</v>
      </c>
      <c r="Y9">
        <v>0</v>
      </c>
      <c r="Z9">
        <v>18.883585</v>
      </c>
      <c r="AA9">
        <v>40.685541999999998</v>
      </c>
      <c r="AB9">
        <v>46.816884000000002</v>
      </c>
      <c r="AC9">
        <v>33.622608999999997</v>
      </c>
      <c r="AD9">
        <v>42.025433</v>
      </c>
      <c r="AE9">
        <v>57.122017</v>
      </c>
      <c r="AF9">
        <v>26.707450999999999</v>
      </c>
      <c r="AG9">
        <v>34.478662999999997</v>
      </c>
      <c r="AH9">
        <v>173.71775700000001</v>
      </c>
      <c r="AI9">
        <v>35.347285999999997</v>
      </c>
      <c r="AJ9">
        <v>0</v>
      </c>
      <c r="AK9">
        <v>65.793650999999997</v>
      </c>
      <c r="AL9">
        <v>60.570644000000001</v>
      </c>
      <c r="AM9">
        <v>18.148236000000001</v>
      </c>
      <c r="AN9">
        <v>1.1707339999999999</v>
      </c>
      <c r="AO9">
        <v>0</v>
      </c>
      <c r="AP9">
        <v>2.9677180000000001</v>
      </c>
      <c r="AQ9">
        <v>40.611843</v>
      </c>
      <c r="AR9">
        <v>31.970735999999999</v>
      </c>
      <c r="AS9">
        <v>36.575718000000002</v>
      </c>
      <c r="AT9">
        <v>14.47973</v>
      </c>
      <c r="AU9">
        <v>0</v>
      </c>
      <c r="AV9">
        <v>0</v>
      </c>
      <c r="AW9">
        <v>0</v>
      </c>
      <c r="AX9">
        <v>0</v>
      </c>
      <c r="AY9">
        <v>5.3674869999999997</v>
      </c>
      <c r="AZ9">
        <v>9.8799159999999997</v>
      </c>
      <c r="BA9">
        <v>6.5114470000000004</v>
      </c>
      <c r="BB9">
        <v>5.1721630000000003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3118.1811519999992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664.337897</v>
      </c>
      <c r="L10">
        <v>465.09399200000001</v>
      </c>
      <c r="M10">
        <v>93.482547999999994</v>
      </c>
      <c r="N10">
        <v>119.875394</v>
      </c>
      <c r="O10">
        <v>125.831682</v>
      </c>
      <c r="P10">
        <v>144.50927100000001</v>
      </c>
      <c r="Q10">
        <v>21.831997000000001</v>
      </c>
      <c r="R10">
        <v>43.307316</v>
      </c>
      <c r="S10">
        <v>26.657049000000001</v>
      </c>
      <c r="T10">
        <v>2.926307</v>
      </c>
      <c r="U10">
        <v>404.23868099999999</v>
      </c>
      <c r="V10">
        <v>11.535335</v>
      </c>
      <c r="W10">
        <v>42.772443000000003</v>
      </c>
      <c r="X10">
        <v>143.15398999999999</v>
      </c>
      <c r="Y10">
        <v>0</v>
      </c>
      <c r="Z10">
        <v>18.883585</v>
      </c>
      <c r="AA10">
        <v>40.685541999999998</v>
      </c>
      <c r="AB10">
        <v>46.816884000000002</v>
      </c>
      <c r="AC10">
        <v>33.622608999999997</v>
      </c>
      <c r="AD10">
        <v>42.025433</v>
      </c>
      <c r="AE10">
        <v>57.122017</v>
      </c>
      <c r="AF10">
        <v>26.707450999999999</v>
      </c>
      <c r="AG10">
        <v>34.478662999999997</v>
      </c>
      <c r="AH10">
        <v>173.71775700000001</v>
      </c>
      <c r="AI10">
        <v>35.347285999999997</v>
      </c>
      <c r="AJ10">
        <v>0</v>
      </c>
      <c r="AK10">
        <v>65.793650999999997</v>
      </c>
      <c r="AL10">
        <v>60.570644000000001</v>
      </c>
      <c r="AM10">
        <v>18.148236000000001</v>
      </c>
      <c r="AN10">
        <v>1.1707339999999999</v>
      </c>
      <c r="AO10">
        <v>0</v>
      </c>
      <c r="AP10">
        <v>2.9677180000000001</v>
      </c>
      <c r="AQ10">
        <v>40.611843</v>
      </c>
      <c r="AR10">
        <v>31.970735999999999</v>
      </c>
      <c r="AS10">
        <v>36.575718000000002</v>
      </c>
      <c r="AT10">
        <v>13.905607</v>
      </c>
      <c r="AU10">
        <v>0</v>
      </c>
      <c r="AV10">
        <v>0</v>
      </c>
      <c r="AW10">
        <v>0</v>
      </c>
      <c r="AX10">
        <v>0</v>
      </c>
      <c r="AY10">
        <v>5.3674869999999997</v>
      </c>
      <c r="AZ10">
        <v>9.8799159999999997</v>
      </c>
      <c r="BA10">
        <v>6.5114470000000004</v>
      </c>
      <c r="BB10">
        <v>5.1721630000000003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3117.6070289999993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664.337897</v>
      </c>
      <c r="L11">
        <v>449.39396699999998</v>
      </c>
      <c r="M11">
        <v>93.482547999999994</v>
      </c>
      <c r="N11">
        <v>119.875394</v>
      </c>
      <c r="O11">
        <v>125.831682</v>
      </c>
      <c r="P11">
        <v>144.50927100000001</v>
      </c>
      <c r="Q11">
        <v>21.831997000000001</v>
      </c>
      <c r="R11">
        <v>43.307316</v>
      </c>
      <c r="S11">
        <v>26.657049000000001</v>
      </c>
      <c r="T11">
        <v>2.926307</v>
      </c>
      <c r="U11">
        <v>404.23868099999999</v>
      </c>
      <c r="V11">
        <v>11.535335</v>
      </c>
      <c r="W11">
        <v>42.772443000000003</v>
      </c>
      <c r="X11">
        <v>143.15398999999999</v>
      </c>
      <c r="Y11">
        <v>0</v>
      </c>
      <c r="Z11">
        <v>18.883585</v>
      </c>
      <c r="AA11">
        <v>40.685541999999998</v>
      </c>
      <c r="AB11">
        <v>46.816884000000002</v>
      </c>
      <c r="AC11">
        <v>33.622608999999997</v>
      </c>
      <c r="AD11">
        <v>42.025433</v>
      </c>
      <c r="AE11">
        <v>57.122017</v>
      </c>
      <c r="AF11">
        <v>26.707450999999999</v>
      </c>
      <c r="AG11">
        <v>34.478662999999997</v>
      </c>
      <c r="AH11">
        <v>173.71775700000001</v>
      </c>
      <c r="AI11">
        <v>35.347285999999997</v>
      </c>
      <c r="AJ11">
        <v>0</v>
      </c>
      <c r="AK11">
        <v>65.793650999999997</v>
      </c>
      <c r="AL11">
        <v>60.570644000000001</v>
      </c>
      <c r="AM11">
        <v>18.148236000000001</v>
      </c>
      <c r="AN11">
        <v>1.1707339999999999</v>
      </c>
      <c r="AO11">
        <v>0</v>
      </c>
      <c r="AP11">
        <v>9.7687390000000001</v>
      </c>
      <c r="AQ11">
        <v>40.611843</v>
      </c>
      <c r="AR11">
        <v>31.970735999999999</v>
      </c>
      <c r="AS11">
        <v>36.575718000000002</v>
      </c>
      <c r="AT11">
        <v>14.260790999999999</v>
      </c>
      <c r="AU11">
        <v>0</v>
      </c>
      <c r="AV11">
        <v>0</v>
      </c>
      <c r="AW11">
        <v>0</v>
      </c>
      <c r="AX11">
        <v>0</v>
      </c>
      <c r="AY11">
        <v>5.3674869999999997</v>
      </c>
      <c r="AZ11">
        <v>9.8799159999999997</v>
      </c>
      <c r="BA11">
        <v>6.5114470000000004</v>
      </c>
      <c r="BB11">
        <v>5.1721630000000003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3109.0632089999995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664.337897</v>
      </c>
      <c r="L12">
        <v>449.39396699999998</v>
      </c>
      <c r="M12">
        <v>93.482547999999994</v>
      </c>
      <c r="N12">
        <v>119.875394</v>
      </c>
      <c r="O12">
        <v>125.831682</v>
      </c>
      <c r="P12">
        <v>144.50927100000001</v>
      </c>
      <c r="Q12">
        <v>21.831997000000001</v>
      </c>
      <c r="R12">
        <v>43.307316</v>
      </c>
      <c r="S12">
        <v>26.657049000000001</v>
      </c>
      <c r="T12">
        <v>2.926307</v>
      </c>
      <c r="U12">
        <v>404.23868099999999</v>
      </c>
      <c r="V12">
        <v>11.535335</v>
      </c>
      <c r="W12">
        <v>42.772443000000003</v>
      </c>
      <c r="X12">
        <v>143.15398999999999</v>
      </c>
      <c r="Y12">
        <v>0</v>
      </c>
      <c r="Z12">
        <v>18.883585</v>
      </c>
      <c r="AA12">
        <v>40.685541999999998</v>
      </c>
      <c r="AB12">
        <v>46.816884000000002</v>
      </c>
      <c r="AC12">
        <v>33.622608999999997</v>
      </c>
      <c r="AD12">
        <v>42.025433</v>
      </c>
      <c r="AE12">
        <v>57.122017</v>
      </c>
      <c r="AF12">
        <v>26.707450999999999</v>
      </c>
      <c r="AG12">
        <v>34.478662999999997</v>
      </c>
      <c r="AH12">
        <v>173.71775700000001</v>
      </c>
      <c r="AI12">
        <v>35.347285999999997</v>
      </c>
      <c r="AJ12">
        <v>0</v>
      </c>
      <c r="AK12">
        <v>65.793650999999997</v>
      </c>
      <c r="AL12">
        <v>60.570644000000001</v>
      </c>
      <c r="AM12">
        <v>18.148236000000001</v>
      </c>
      <c r="AN12">
        <v>1.1707339999999999</v>
      </c>
      <c r="AO12">
        <v>0</v>
      </c>
      <c r="AP12">
        <v>9.7687390000000001</v>
      </c>
      <c r="AQ12">
        <v>40.611843</v>
      </c>
      <c r="AR12">
        <v>31.970735999999999</v>
      </c>
      <c r="AS12">
        <v>36.575718000000002</v>
      </c>
      <c r="AT12">
        <v>15.016842</v>
      </c>
      <c r="AU12">
        <v>0</v>
      </c>
      <c r="AV12">
        <v>0</v>
      </c>
      <c r="AW12">
        <v>0</v>
      </c>
      <c r="AX12">
        <v>0</v>
      </c>
      <c r="AY12">
        <v>5.3674869999999997</v>
      </c>
      <c r="AZ12">
        <v>9.8799159999999997</v>
      </c>
      <c r="BA12">
        <v>6.5114470000000004</v>
      </c>
      <c r="BB12">
        <v>5.1721630000000003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3109.8192599999993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664.337897</v>
      </c>
      <c r="L13">
        <v>441.80670900000001</v>
      </c>
      <c r="M13">
        <v>93.482547999999994</v>
      </c>
      <c r="N13">
        <v>119.875394</v>
      </c>
      <c r="O13">
        <v>125.831682</v>
      </c>
      <c r="P13">
        <v>144.50927100000001</v>
      </c>
      <c r="Q13">
        <v>21.831997000000001</v>
      </c>
      <c r="R13">
        <v>43.307316</v>
      </c>
      <c r="S13">
        <v>26.657049000000001</v>
      </c>
      <c r="T13">
        <v>2.926307</v>
      </c>
      <c r="U13">
        <v>404.23868099999999</v>
      </c>
      <c r="V13">
        <v>11.535335</v>
      </c>
      <c r="W13">
        <v>42.772443000000003</v>
      </c>
      <c r="X13">
        <v>143.15398999999999</v>
      </c>
      <c r="Y13">
        <v>0</v>
      </c>
      <c r="Z13">
        <v>18.883585</v>
      </c>
      <c r="AA13">
        <v>40.685541999999998</v>
      </c>
      <c r="AB13">
        <v>46.816884000000002</v>
      </c>
      <c r="AC13">
        <v>33.622608999999997</v>
      </c>
      <c r="AD13">
        <v>42.025433</v>
      </c>
      <c r="AE13">
        <v>57.122017</v>
      </c>
      <c r="AF13">
        <v>26.707450999999999</v>
      </c>
      <c r="AG13">
        <v>34.478662999999997</v>
      </c>
      <c r="AH13">
        <v>173.71775700000001</v>
      </c>
      <c r="AI13">
        <v>35.347285999999997</v>
      </c>
      <c r="AJ13">
        <v>0</v>
      </c>
      <c r="AK13">
        <v>65.793650999999997</v>
      </c>
      <c r="AL13">
        <v>60.570644000000001</v>
      </c>
      <c r="AM13">
        <v>18.148236000000001</v>
      </c>
      <c r="AN13">
        <v>1.1707339999999999</v>
      </c>
      <c r="AO13">
        <v>0</v>
      </c>
      <c r="AP13">
        <v>9.7687390000000001</v>
      </c>
      <c r="AQ13">
        <v>40.611843</v>
      </c>
      <c r="AR13">
        <v>31.970735999999999</v>
      </c>
      <c r="AS13">
        <v>36.575718000000002</v>
      </c>
      <c r="AT13">
        <v>13.755042</v>
      </c>
      <c r="AU13">
        <v>0</v>
      </c>
      <c r="AV13">
        <v>0</v>
      </c>
      <c r="AW13">
        <v>0</v>
      </c>
      <c r="AX13">
        <v>0</v>
      </c>
      <c r="AY13">
        <v>5.3674869999999997</v>
      </c>
      <c r="AZ13">
        <v>9.8799159999999997</v>
      </c>
      <c r="BA13">
        <v>6.5114470000000004</v>
      </c>
      <c r="BB13">
        <v>5.1721630000000003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3100.9702019999991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664.337897</v>
      </c>
      <c r="L14">
        <v>441.80670900000001</v>
      </c>
      <c r="M14">
        <v>93.482547999999994</v>
      </c>
      <c r="N14">
        <v>119.875394</v>
      </c>
      <c r="O14">
        <v>125.831682</v>
      </c>
      <c r="P14">
        <v>144.50927100000001</v>
      </c>
      <c r="Q14">
        <v>21.831997000000001</v>
      </c>
      <c r="R14">
        <v>43.307316</v>
      </c>
      <c r="S14">
        <v>26.657049000000001</v>
      </c>
      <c r="T14">
        <v>2.926307</v>
      </c>
      <c r="U14">
        <v>404.23868099999999</v>
      </c>
      <c r="V14">
        <v>11.535335</v>
      </c>
      <c r="W14">
        <v>42.772443000000003</v>
      </c>
      <c r="X14">
        <v>143.15398999999999</v>
      </c>
      <c r="Y14">
        <v>0</v>
      </c>
      <c r="Z14">
        <v>18.883585</v>
      </c>
      <c r="AA14">
        <v>40.685541999999998</v>
      </c>
      <c r="AB14">
        <v>46.816884000000002</v>
      </c>
      <c r="AC14">
        <v>33.622608999999997</v>
      </c>
      <c r="AD14">
        <v>42.025433</v>
      </c>
      <c r="AE14">
        <v>57.122017</v>
      </c>
      <c r="AF14">
        <v>26.707450999999999</v>
      </c>
      <c r="AG14">
        <v>34.478662999999997</v>
      </c>
      <c r="AH14">
        <v>173.71775700000001</v>
      </c>
      <c r="AI14">
        <v>35.347285999999997</v>
      </c>
      <c r="AJ14">
        <v>0</v>
      </c>
      <c r="AK14">
        <v>65.793650999999997</v>
      </c>
      <c r="AL14">
        <v>60.570644000000001</v>
      </c>
      <c r="AM14">
        <v>18.148236000000001</v>
      </c>
      <c r="AN14">
        <v>1.1707339999999999</v>
      </c>
      <c r="AO14">
        <v>0</v>
      </c>
      <c r="AP14">
        <v>2.9677180000000001</v>
      </c>
      <c r="AQ14">
        <v>40.611843</v>
      </c>
      <c r="AR14">
        <v>31.970735999999999</v>
      </c>
      <c r="AS14">
        <v>36.575718000000002</v>
      </c>
      <c r="AT14">
        <v>15.415692</v>
      </c>
      <c r="AU14">
        <v>0</v>
      </c>
      <c r="AV14">
        <v>0</v>
      </c>
      <c r="AW14">
        <v>0</v>
      </c>
      <c r="AX14">
        <v>0</v>
      </c>
      <c r="AY14">
        <v>5.3674869999999997</v>
      </c>
      <c r="AZ14">
        <v>9.8799159999999997</v>
      </c>
      <c r="BA14">
        <v>6.5114470000000004</v>
      </c>
      <c r="BB14">
        <v>5.1721630000000003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3095.8298309999991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591.65080699999999</v>
      </c>
      <c r="L15">
        <v>432.179193</v>
      </c>
      <c r="M15">
        <v>88.693019000000007</v>
      </c>
      <c r="N15">
        <v>114.485449</v>
      </c>
      <c r="O15">
        <v>119.87365699999999</v>
      </c>
      <c r="P15">
        <v>134.548147</v>
      </c>
      <c r="Q15">
        <v>21.057344000000001</v>
      </c>
      <c r="R15">
        <v>40.863368999999999</v>
      </c>
      <c r="S15">
        <v>25.485658000000001</v>
      </c>
      <c r="T15">
        <v>1.650663</v>
      </c>
      <c r="U15">
        <v>404.23868099999999</v>
      </c>
      <c r="V15">
        <v>11.535335</v>
      </c>
      <c r="W15">
        <v>42.772443000000003</v>
      </c>
      <c r="X15">
        <v>143.15398999999999</v>
      </c>
      <c r="Y15">
        <v>0</v>
      </c>
      <c r="Z15">
        <v>18.883585</v>
      </c>
      <c r="AA15">
        <v>40.685541999999998</v>
      </c>
      <c r="AB15">
        <v>46.816884000000002</v>
      </c>
      <c r="AC15">
        <v>33.622608999999997</v>
      </c>
      <c r="AD15">
        <v>42.025433</v>
      </c>
      <c r="AE15">
        <v>57.122017</v>
      </c>
      <c r="AF15">
        <v>26.707450999999999</v>
      </c>
      <c r="AG15">
        <v>47.154640999999998</v>
      </c>
      <c r="AH15">
        <v>173.71775700000001</v>
      </c>
      <c r="AI15">
        <v>35.347285999999997</v>
      </c>
      <c r="AJ15">
        <v>0</v>
      </c>
      <c r="AK15">
        <v>65.793650999999997</v>
      </c>
      <c r="AL15">
        <v>60.570644000000001</v>
      </c>
      <c r="AM15">
        <v>18.148236000000001</v>
      </c>
      <c r="AN15">
        <v>1.1707339999999999</v>
      </c>
      <c r="AO15">
        <v>0</v>
      </c>
      <c r="AP15">
        <v>2.9677180000000001</v>
      </c>
      <c r="AQ15">
        <v>40.611843</v>
      </c>
      <c r="AR15">
        <v>31.970735999999999</v>
      </c>
      <c r="AS15">
        <v>36.575718000000002</v>
      </c>
      <c r="AT15">
        <v>15.474688</v>
      </c>
      <c r="AU15">
        <v>0</v>
      </c>
      <c r="AV15">
        <v>0</v>
      </c>
      <c r="AW15">
        <v>0</v>
      </c>
      <c r="AX15">
        <v>0</v>
      </c>
      <c r="AY15">
        <v>5.3674869999999997</v>
      </c>
      <c r="AZ15">
        <v>9.8799159999999997</v>
      </c>
      <c r="BA15">
        <v>6.5114470000000004</v>
      </c>
      <c r="BB15">
        <v>5.1721630000000003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2994.4859409999999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538.39713700000004</v>
      </c>
      <c r="L16">
        <v>432.179193</v>
      </c>
      <c r="M16">
        <v>88.693019000000007</v>
      </c>
      <c r="N16">
        <v>114.485449</v>
      </c>
      <c r="O16">
        <v>119.87365699999999</v>
      </c>
      <c r="P16">
        <v>134.548147</v>
      </c>
      <c r="Q16">
        <v>21.057344000000001</v>
      </c>
      <c r="R16">
        <v>40.863368999999999</v>
      </c>
      <c r="S16">
        <v>25.485658000000001</v>
      </c>
      <c r="T16">
        <v>1.650663</v>
      </c>
      <c r="U16">
        <v>404.23868099999999</v>
      </c>
      <c r="V16">
        <v>11.535335</v>
      </c>
      <c r="W16">
        <v>42.772443000000003</v>
      </c>
      <c r="X16">
        <v>143.15398999999999</v>
      </c>
      <c r="Y16">
        <v>0</v>
      </c>
      <c r="Z16">
        <v>18.883585</v>
      </c>
      <c r="AA16">
        <v>40.685541999999998</v>
      </c>
      <c r="AB16">
        <v>46.816884000000002</v>
      </c>
      <c r="AC16">
        <v>33.622608999999997</v>
      </c>
      <c r="AD16">
        <v>42.025433</v>
      </c>
      <c r="AE16">
        <v>57.122017</v>
      </c>
      <c r="AF16">
        <v>26.707450999999999</v>
      </c>
      <c r="AG16">
        <v>47.154640999999998</v>
      </c>
      <c r="AH16">
        <v>173.71775700000001</v>
      </c>
      <c r="AI16">
        <v>35.347285999999997</v>
      </c>
      <c r="AJ16">
        <v>0</v>
      </c>
      <c r="AK16">
        <v>65.793650999999997</v>
      </c>
      <c r="AL16">
        <v>60.570644000000001</v>
      </c>
      <c r="AM16">
        <v>18.148236000000001</v>
      </c>
      <c r="AN16">
        <v>1.1707339999999999</v>
      </c>
      <c r="AO16">
        <v>0</v>
      </c>
      <c r="AP16">
        <v>2.9677180000000001</v>
      </c>
      <c r="AQ16">
        <v>40.611843</v>
      </c>
      <c r="AR16">
        <v>31.970735999999999</v>
      </c>
      <c r="AS16">
        <v>36.575718000000002</v>
      </c>
      <c r="AT16">
        <v>13.564442</v>
      </c>
      <c r="AU16">
        <v>0</v>
      </c>
      <c r="AV16">
        <v>0</v>
      </c>
      <c r="AW16">
        <v>0</v>
      </c>
      <c r="AX16">
        <v>0</v>
      </c>
      <c r="AY16">
        <v>5.3674869999999997</v>
      </c>
      <c r="AZ16">
        <v>9.8799159999999997</v>
      </c>
      <c r="BA16">
        <v>6.5114470000000004</v>
      </c>
      <c r="BB16">
        <v>5.1721630000000003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2939.3220250000004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536.46653700000002</v>
      </c>
      <c r="L17">
        <v>432.179193</v>
      </c>
      <c r="M17">
        <v>88.693019000000007</v>
      </c>
      <c r="N17">
        <v>114.485449</v>
      </c>
      <c r="O17">
        <v>119.87365699999999</v>
      </c>
      <c r="P17">
        <v>134.548147</v>
      </c>
      <c r="Q17">
        <v>21.057344000000001</v>
      </c>
      <c r="R17">
        <v>40.863368999999999</v>
      </c>
      <c r="S17">
        <v>25.485658000000001</v>
      </c>
      <c r="T17">
        <v>1.650663</v>
      </c>
      <c r="U17">
        <v>404.23868099999999</v>
      </c>
      <c r="V17">
        <v>11.535335</v>
      </c>
      <c r="W17">
        <v>42.772443000000003</v>
      </c>
      <c r="X17">
        <v>143.15398999999999</v>
      </c>
      <c r="Y17">
        <v>0</v>
      </c>
      <c r="Z17">
        <v>18.883585</v>
      </c>
      <c r="AA17">
        <v>40.685541999999998</v>
      </c>
      <c r="AB17">
        <v>46.816884000000002</v>
      </c>
      <c r="AC17">
        <v>33.622608999999997</v>
      </c>
      <c r="AD17">
        <v>42.025433</v>
      </c>
      <c r="AE17">
        <v>57.122017</v>
      </c>
      <c r="AF17">
        <v>26.707450999999999</v>
      </c>
      <c r="AG17">
        <v>47.154640999999998</v>
      </c>
      <c r="AH17">
        <v>173.71775700000001</v>
      </c>
      <c r="AI17">
        <v>35.347285999999997</v>
      </c>
      <c r="AJ17">
        <v>0</v>
      </c>
      <c r="AK17">
        <v>65.793650999999997</v>
      </c>
      <c r="AL17">
        <v>60.570644000000001</v>
      </c>
      <c r="AM17">
        <v>18.148236000000001</v>
      </c>
      <c r="AN17">
        <v>1.1707339999999999</v>
      </c>
      <c r="AO17">
        <v>0</v>
      </c>
      <c r="AP17">
        <v>2.9677180000000001</v>
      </c>
      <c r="AQ17">
        <v>40.611843</v>
      </c>
      <c r="AR17">
        <v>31.970735999999999</v>
      </c>
      <c r="AS17">
        <v>36.575718000000002</v>
      </c>
      <c r="AT17">
        <v>13.652683</v>
      </c>
      <c r="AU17">
        <v>0</v>
      </c>
      <c r="AV17">
        <v>0</v>
      </c>
      <c r="AW17">
        <v>0</v>
      </c>
      <c r="AX17">
        <v>0</v>
      </c>
      <c r="AY17">
        <v>5.3674869999999997</v>
      </c>
      <c r="AZ17">
        <v>9.8799159999999997</v>
      </c>
      <c r="BA17">
        <v>6.5114470000000004</v>
      </c>
      <c r="BB17">
        <v>5.1721630000000003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2937.4796660000002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532.60533699999996</v>
      </c>
      <c r="L18">
        <v>438.381439</v>
      </c>
      <c r="M18">
        <v>88.693019000000007</v>
      </c>
      <c r="N18">
        <v>114.485449</v>
      </c>
      <c r="O18">
        <v>119.87365699999999</v>
      </c>
      <c r="P18">
        <v>134.548147</v>
      </c>
      <c r="Q18">
        <v>21.057344000000001</v>
      </c>
      <c r="R18">
        <v>40.863368999999999</v>
      </c>
      <c r="S18">
        <v>25.485658000000001</v>
      </c>
      <c r="T18">
        <v>1.650663</v>
      </c>
      <c r="U18">
        <v>404.23868099999999</v>
      </c>
      <c r="V18">
        <v>11.535335</v>
      </c>
      <c r="W18">
        <v>42.772443000000003</v>
      </c>
      <c r="X18">
        <v>143.15398999999999</v>
      </c>
      <c r="Y18">
        <v>0</v>
      </c>
      <c r="Z18">
        <v>18.883585</v>
      </c>
      <c r="AA18">
        <v>40.685541999999998</v>
      </c>
      <c r="AB18">
        <v>46.816884000000002</v>
      </c>
      <c r="AC18">
        <v>33.622608999999997</v>
      </c>
      <c r="AD18">
        <v>42.025433</v>
      </c>
      <c r="AE18">
        <v>57.122017</v>
      </c>
      <c r="AF18">
        <v>26.707450999999999</v>
      </c>
      <c r="AG18">
        <v>47.154640999999998</v>
      </c>
      <c r="AH18">
        <v>173.71775700000001</v>
      </c>
      <c r="AI18">
        <v>35.347285999999997</v>
      </c>
      <c r="AJ18">
        <v>0</v>
      </c>
      <c r="AK18">
        <v>65.793650999999997</v>
      </c>
      <c r="AL18">
        <v>60.570644000000001</v>
      </c>
      <c r="AM18">
        <v>18.148236000000001</v>
      </c>
      <c r="AN18">
        <v>1.1707339999999999</v>
      </c>
      <c r="AO18">
        <v>0</v>
      </c>
      <c r="AP18">
        <v>2.9677180000000001</v>
      </c>
      <c r="AQ18">
        <v>40.611843</v>
      </c>
      <c r="AR18">
        <v>31.970735999999999</v>
      </c>
      <c r="AS18">
        <v>36.575718000000002</v>
      </c>
      <c r="AT18">
        <v>14.857804</v>
      </c>
      <c r="AU18">
        <v>0</v>
      </c>
      <c r="AV18">
        <v>0</v>
      </c>
      <c r="AW18">
        <v>0</v>
      </c>
      <c r="AX18">
        <v>0</v>
      </c>
      <c r="AY18">
        <v>5.3674869999999997</v>
      </c>
      <c r="AZ18">
        <v>9.8799159999999997</v>
      </c>
      <c r="BA18">
        <v>6.5114470000000004</v>
      </c>
      <c r="BB18">
        <v>5.1721630000000003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2941.0258330000006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520.05643699999996</v>
      </c>
      <c r="L19">
        <v>405.37232899999998</v>
      </c>
      <c r="M19">
        <v>88.693019000000007</v>
      </c>
      <c r="N19">
        <v>114.485449</v>
      </c>
      <c r="O19">
        <v>119.87365699999999</v>
      </c>
      <c r="P19">
        <v>134.548147</v>
      </c>
      <c r="Q19">
        <v>21.057344000000001</v>
      </c>
      <c r="R19">
        <v>40.863368999999999</v>
      </c>
      <c r="S19">
        <v>25.485658000000001</v>
      </c>
      <c r="T19">
        <v>1.650663</v>
      </c>
      <c r="U19">
        <v>404.23868099999999</v>
      </c>
      <c r="V19">
        <v>11.535335</v>
      </c>
      <c r="W19">
        <v>42.772443000000003</v>
      </c>
      <c r="X19">
        <v>143.15398999999999</v>
      </c>
      <c r="Y19">
        <v>0</v>
      </c>
      <c r="Z19">
        <v>18.883585</v>
      </c>
      <c r="AA19">
        <v>40.685541999999998</v>
      </c>
      <c r="AB19">
        <v>46.816884000000002</v>
      </c>
      <c r="AC19">
        <v>33.622608999999997</v>
      </c>
      <c r="AD19">
        <v>42.025433</v>
      </c>
      <c r="AE19">
        <v>57.122017</v>
      </c>
      <c r="AF19">
        <v>26.707450999999999</v>
      </c>
      <c r="AG19">
        <v>47.154640999999998</v>
      </c>
      <c r="AH19">
        <v>173.71775700000001</v>
      </c>
      <c r="AI19">
        <v>35.347285999999997</v>
      </c>
      <c r="AJ19">
        <v>0</v>
      </c>
      <c r="AK19">
        <v>65.793650999999997</v>
      </c>
      <c r="AL19">
        <v>61.692323000000002</v>
      </c>
      <c r="AM19">
        <v>18.148236000000001</v>
      </c>
      <c r="AN19">
        <v>1.1707339999999999</v>
      </c>
      <c r="AO19">
        <v>0</v>
      </c>
      <c r="AP19">
        <v>2.9677180000000001</v>
      </c>
      <c r="AQ19">
        <v>40.611843</v>
      </c>
      <c r="AR19">
        <v>31.970735999999999</v>
      </c>
      <c r="AS19">
        <v>36.575718000000002</v>
      </c>
      <c r="AT19">
        <v>16.520068999999999</v>
      </c>
      <c r="AU19">
        <v>0</v>
      </c>
      <c r="AV19">
        <v>0</v>
      </c>
      <c r="AW19">
        <v>0</v>
      </c>
      <c r="AX19">
        <v>0</v>
      </c>
      <c r="AY19">
        <v>5.3674869999999997</v>
      </c>
      <c r="AZ19">
        <v>9.8799159999999997</v>
      </c>
      <c r="BA19">
        <v>6.5114470000000004</v>
      </c>
      <c r="BB19">
        <v>5.1721630000000003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2898.2517670000007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521.02173700000003</v>
      </c>
      <c r="L20">
        <v>405.37232899999998</v>
      </c>
      <c r="M20">
        <v>88.693019000000007</v>
      </c>
      <c r="N20">
        <v>114.485449</v>
      </c>
      <c r="O20">
        <v>119.87365699999999</v>
      </c>
      <c r="P20">
        <v>134.548147</v>
      </c>
      <c r="Q20">
        <v>21.057344000000001</v>
      </c>
      <c r="R20">
        <v>40.863368999999999</v>
      </c>
      <c r="S20">
        <v>25.485658000000001</v>
      </c>
      <c r="T20">
        <v>1.650663</v>
      </c>
      <c r="U20">
        <v>404.23868099999999</v>
      </c>
      <c r="V20">
        <v>11.535335</v>
      </c>
      <c r="W20">
        <v>42.772443000000003</v>
      </c>
      <c r="X20">
        <v>143.15398999999999</v>
      </c>
      <c r="Y20">
        <v>0</v>
      </c>
      <c r="Z20">
        <v>18.883585</v>
      </c>
      <c r="AA20">
        <v>40.685541999999998</v>
      </c>
      <c r="AB20">
        <v>46.816884000000002</v>
      </c>
      <c r="AC20">
        <v>33.622608999999997</v>
      </c>
      <c r="AD20">
        <v>42.025433</v>
      </c>
      <c r="AE20">
        <v>57.122017</v>
      </c>
      <c r="AF20">
        <v>26.707450999999999</v>
      </c>
      <c r="AG20">
        <v>47.154640999999998</v>
      </c>
      <c r="AH20">
        <v>173.71775700000001</v>
      </c>
      <c r="AI20">
        <v>35.347285999999997</v>
      </c>
      <c r="AJ20">
        <v>0</v>
      </c>
      <c r="AK20">
        <v>65.793650999999997</v>
      </c>
      <c r="AL20">
        <v>61.692323000000002</v>
      </c>
      <c r="AM20">
        <v>18.148236000000001</v>
      </c>
      <c r="AN20">
        <v>1.1707339999999999</v>
      </c>
      <c r="AO20">
        <v>0</v>
      </c>
      <c r="AP20">
        <v>2.9677180000000001</v>
      </c>
      <c r="AQ20">
        <v>40.611843</v>
      </c>
      <c r="AR20">
        <v>31.970735999999999</v>
      </c>
      <c r="AS20">
        <v>36.575718000000002</v>
      </c>
      <c r="AT20">
        <v>14.638464000000001</v>
      </c>
      <c r="AU20">
        <v>0</v>
      </c>
      <c r="AV20">
        <v>0</v>
      </c>
      <c r="AW20">
        <v>0</v>
      </c>
      <c r="AX20">
        <v>0</v>
      </c>
      <c r="AY20">
        <v>5.3674869999999997</v>
      </c>
      <c r="AZ20">
        <v>9.8799159999999997</v>
      </c>
      <c r="BA20">
        <v>6.5114470000000004</v>
      </c>
      <c r="BB20">
        <v>5.1721630000000003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2897.3354620000009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527.13401599999997</v>
      </c>
      <c r="L21">
        <v>433.09429699999998</v>
      </c>
      <c r="M21">
        <v>88.693019000000007</v>
      </c>
      <c r="N21">
        <v>114.485449</v>
      </c>
      <c r="O21">
        <v>119.87365699999999</v>
      </c>
      <c r="P21">
        <v>134.548147</v>
      </c>
      <c r="Q21">
        <v>21.057344000000001</v>
      </c>
      <c r="R21">
        <v>40.863368999999999</v>
      </c>
      <c r="S21">
        <v>25.485658000000001</v>
      </c>
      <c r="T21">
        <v>1.650663</v>
      </c>
      <c r="U21">
        <v>404.23868099999999</v>
      </c>
      <c r="V21">
        <v>11.535335</v>
      </c>
      <c r="W21">
        <v>42.772443000000003</v>
      </c>
      <c r="X21">
        <v>143.15398999999999</v>
      </c>
      <c r="Y21">
        <v>0</v>
      </c>
      <c r="Z21">
        <v>18.883585</v>
      </c>
      <c r="AA21">
        <v>40.685541999999998</v>
      </c>
      <c r="AB21">
        <v>46.816884000000002</v>
      </c>
      <c r="AC21">
        <v>33.622608999999997</v>
      </c>
      <c r="AD21">
        <v>42.025433</v>
      </c>
      <c r="AE21">
        <v>57.122017</v>
      </c>
      <c r="AF21">
        <v>26.707450999999999</v>
      </c>
      <c r="AG21">
        <v>47.154640999999998</v>
      </c>
      <c r="AH21">
        <v>173.71775700000001</v>
      </c>
      <c r="AI21">
        <v>22.092054000000001</v>
      </c>
      <c r="AJ21">
        <v>0</v>
      </c>
      <c r="AK21">
        <v>65.793650999999997</v>
      </c>
      <c r="AL21">
        <v>61.692323000000002</v>
      </c>
      <c r="AM21">
        <v>18.148236000000001</v>
      </c>
      <c r="AN21">
        <v>1.1707339999999999</v>
      </c>
      <c r="AO21">
        <v>0</v>
      </c>
      <c r="AP21">
        <v>2.9677180000000001</v>
      </c>
      <c r="AQ21">
        <v>40.611843</v>
      </c>
      <c r="AR21">
        <v>31.970735999999999</v>
      </c>
      <c r="AS21">
        <v>36.575718000000002</v>
      </c>
      <c r="AT21">
        <v>19.305969999999999</v>
      </c>
      <c r="AU21">
        <v>0</v>
      </c>
      <c r="AV21">
        <v>0</v>
      </c>
      <c r="AW21">
        <v>0</v>
      </c>
      <c r="AX21">
        <v>0</v>
      </c>
      <c r="AY21">
        <v>5.3674869999999997</v>
      </c>
      <c r="AZ21">
        <v>9.8799159999999997</v>
      </c>
      <c r="BA21">
        <v>6.5114470000000004</v>
      </c>
      <c r="BB21">
        <v>5.1721630000000003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2922.5819830000005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528.09931600000004</v>
      </c>
      <c r="L22">
        <v>448.739011</v>
      </c>
      <c r="M22">
        <v>88.693019000000007</v>
      </c>
      <c r="N22">
        <v>114.485449</v>
      </c>
      <c r="O22">
        <v>119.87365699999999</v>
      </c>
      <c r="P22">
        <v>134.548147</v>
      </c>
      <c r="Q22">
        <v>21.057344000000001</v>
      </c>
      <c r="R22">
        <v>40.863368999999999</v>
      </c>
      <c r="S22">
        <v>25.485658000000001</v>
      </c>
      <c r="T22">
        <v>1.650663</v>
      </c>
      <c r="U22">
        <v>404.23868099999999</v>
      </c>
      <c r="V22">
        <v>11.535335</v>
      </c>
      <c r="W22">
        <v>42.772443000000003</v>
      </c>
      <c r="X22">
        <v>143.15398999999999</v>
      </c>
      <c r="Y22">
        <v>0</v>
      </c>
      <c r="Z22">
        <v>18.883585</v>
      </c>
      <c r="AA22">
        <v>40.685541999999998</v>
      </c>
      <c r="AB22">
        <v>46.816884000000002</v>
      </c>
      <c r="AC22">
        <v>33.622608999999997</v>
      </c>
      <c r="AD22">
        <v>42.025433</v>
      </c>
      <c r="AE22">
        <v>57.122017</v>
      </c>
      <c r="AF22">
        <v>26.707450999999999</v>
      </c>
      <c r="AG22">
        <v>47.154640999999998</v>
      </c>
      <c r="AH22">
        <v>173.71775700000001</v>
      </c>
      <c r="AI22">
        <v>22.092054000000001</v>
      </c>
      <c r="AJ22">
        <v>0</v>
      </c>
      <c r="AK22">
        <v>65.793650999999997</v>
      </c>
      <c r="AL22">
        <v>61.692323000000002</v>
      </c>
      <c r="AM22">
        <v>18.148236000000001</v>
      </c>
      <c r="AN22">
        <v>1.1707339999999999</v>
      </c>
      <c r="AO22">
        <v>0</v>
      </c>
      <c r="AP22">
        <v>2.9677180000000001</v>
      </c>
      <c r="AQ22">
        <v>40.611843</v>
      </c>
      <c r="AR22">
        <v>31.970735999999999</v>
      </c>
      <c r="AS22">
        <v>36.575718000000002</v>
      </c>
      <c r="AT22">
        <v>19.305969999999999</v>
      </c>
      <c r="AU22">
        <v>0</v>
      </c>
      <c r="AV22">
        <v>0</v>
      </c>
      <c r="AW22">
        <v>0</v>
      </c>
      <c r="AX22">
        <v>0</v>
      </c>
      <c r="AY22">
        <v>5.3674869999999997</v>
      </c>
      <c r="AZ22">
        <v>9.8799159999999997</v>
      </c>
      <c r="BA22">
        <v>6.5114470000000004</v>
      </c>
      <c r="BB22">
        <v>5.1721630000000003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2939.1919970000004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503.96681599999999</v>
      </c>
      <c r="L23">
        <v>362.33616599999999</v>
      </c>
      <c r="M23">
        <v>88.693019000000007</v>
      </c>
      <c r="N23">
        <v>114.485449</v>
      </c>
      <c r="O23">
        <v>119.87365699999999</v>
      </c>
      <c r="P23">
        <v>134.548147</v>
      </c>
      <c r="Q23">
        <v>21.057344000000001</v>
      </c>
      <c r="R23">
        <v>40.863368999999999</v>
      </c>
      <c r="S23">
        <v>25.485658000000001</v>
      </c>
      <c r="T23">
        <v>1.650663</v>
      </c>
      <c r="U23">
        <v>404.23868099999999</v>
      </c>
      <c r="V23">
        <v>11.771107000000001</v>
      </c>
      <c r="W23">
        <v>42.772443000000003</v>
      </c>
      <c r="X23">
        <v>143.15398999999999</v>
      </c>
      <c r="Y23">
        <v>0</v>
      </c>
      <c r="Z23">
        <v>18.883585</v>
      </c>
      <c r="AA23">
        <v>40.685541999999998</v>
      </c>
      <c r="AB23">
        <v>46.816884000000002</v>
      </c>
      <c r="AC23">
        <v>33.622608999999997</v>
      </c>
      <c r="AD23">
        <v>42.025433</v>
      </c>
      <c r="AE23">
        <v>57.122017</v>
      </c>
      <c r="AF23">
        <v>26.707450999999999</v>
      </c>
      <c r="AG23">
        <v>47.154640999999998</v>
      </c>
      <c r="AH23">
        <v>173.71775700000001</v>
      </c>
      <c r="AI23">
        <v>22.092054000000001</v>
      </c>
      <c r="AJ23">
        <v>0</v>
      </c>
      <c r="AK23">
        <v>65.793650999999997</v>
      </c>
      <c r="AL23">
        <v>61.692323000000002</v>
      </c>
      <c r="AM23">
        <v>18.148236000000001</v>
      </c>
      <c r="AN23">
        <v>1.1707339999999999</v>
      </c>
      <c r="AO23">
        <v>0</v>
      </c>
      <c r="AP23">
        <v>2.9677180000000001</v>
      </c>
      <c r="AQ23">
        <v>40.611843</v>
      </c>
      <c r="AR23">
        <v>31.970735999999999</v>
      </c>
      <c r="AS23">
        <v>36.575718000000002</v>
      </c>
      <c r="AT23">
        <v>19.305969999999999</v>
      </c>
      <c r="AU23">
        <v>0</v>
      </c>
      <c r="AV23">
        <v>0</v>
      </c>
      <c r="AW23">
        <v>0</v>
      </c>
      <c r="AX23">
        <v>0</v>
      </c>
      <c r="AY23">
        <v>5.3674869999999997</v>
      </c>
      <c r="AZ23">
        <v>9.8799159999999997</v>
      </c>
      <c r="BA23">
        <v>6.5114470000000004</v>
      </c>
      <c r="BB23">
        <v>5.1721630000000003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2828.8924240000006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431.56931600000001</v>
      </c>
      <c r="L24">
        <v>273.873468</v>
      </c>
      <c r="M24">
        <v>88.693019000000007</v>
      </c>
      <c r="N24">
        <v>114.485449</v>
      </c>
      <c r="O24">
        <v>119.87365699999999</v>
      </c>
      <c r="P24">
        <v>134.548147</v>
      </c>
      <c r="Q24">
        <v>16.817457000000001</v>
      </c>
      <c r="R24">
        <v>32.711314000000002</v>
      </c>
      <c r="S24">
        <v>20.444956999999999</v>
      </c>
      <c r="T24">
        <v>1.650663</v>
      </c>
      <c r="U24">
        <v>404.23868099999999</v>
      </c>
      <c r="V24">
        <v>11.772798999999999</v>
      </c>
      <c r="W24">
        <v>42.772443000000003</v>
      </c>
      <c r="X24">
        <v>143.15398999999999</v>
      </c>
      <c r="Y24">
        <v>0</v>
      </c>
      <c r="Z24">
        <v>18.883585</v>
      </c>
      <c r="AA24">
        <v>40.685541999999998</v>
      </c>
      <c r="AB24">
        <v>46.816884000000002</v>
      </c>
      <c r="AC24">
        <v>33.622608999999997</v>
      </c>
      <c r="AD24">
        <v>42.025433</v>
      </c>
      <c r="AE24">
        <v>57.122017</v>
      </c>
      <c r="AF24">
        <v>26.707450999999999</v>
      </c>
      <c r="AG24">
        <v>47.154640999999998</v>
      </c>
      <c r="AH24">
        <v>173.71775700000001</v>
      </c>
      <c r="AI24">
        <v>22.092054000000001</v>
      </c>
      <c r="AJ24">
        <v>0</v>
      </c>
      <c r="AK24">
        <v>65.793650999999997</v>
      </c>
      <c r="AL24">
        <v>61.692323000000002</v>
      </c>
      <c r="AM24">
        <v>18.148236000000001</v>
      </c>
      <c r="AN24">
        <v>1.1707339999999999</v>
      </c>
      <c r="AO24">
        <v>0</v>
      </c>
      <c r="AP24">
        <v>2.9677180000000001</v>
      </c>
      <c r="AQ24">
        <v>40.611843</v>
      </c>
      <c r="AR24">
        <v>31.970735999999999</v>
      </c>
      <c r="AS24">
        <v>36.575718000000002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5.3674869999999997</v>
      </c>
      <c r="AZ24">
        <v>9.8799159999999997</v>
      </c>
      <c r="BA24">
        <v>6.5114470000000004</v>
      </c>
      <c r="BB24">
        <v>5.1721630000000003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2650.6012750000009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431.56931600000001</v>
      </c>
      <c r="L25">
        <v>196.64946800000001</v>
      </c>
      <c r="M25">
        <v>88.693019000000007</v>
      </c>
      <c r="N25">
        <v>114.485449</v>
      </c>
      <c r="O25">
        <v>119.87365699999999</v>
      </c>
      <c r="P25">
        <v>134.548147</v>
      </c>
      <c r="Q25">
        <v>16.817457000000001</v>
      </c>
      <c r="R25">
        <v>32.711314000000002</v>
      </c>
      <c r="S25">
        <v>20.444956999999999</v>
      </c>
      <c r="T25">
        <v>1.650663</v>
      </c>
      <c r="U25">
        <v>404.23868099999999</v>
      </c>
      <c r="V25">
        <v>11.052685</v>
      </c>
      <c r="W25">
        <v>42.772443000000003</v>
      </c>
      <c r="X25">
        <v>143.15398999999999</v>
      </c>
      <c r="Y25">
        <v>0</v>
      </c>
      <c r="Z25">
        <v>18.883585</v>
      </c>
      <c r="AA25">
        <v>40.685541999999998</v>
      </c>
      <c r="AB25">
        <v>46.816884000000002</v>
      </c>
      <c r="AC25">
        <v>33.622608999999997</v>
      </c>
      <c r="AD25">
        <v>42.025433</v>
      </c>
      <c r="AE25">
        <v>57.122017</v>
      </c>
      <c r="AF25">
        <v>26.707450999999999</v>
      </c>
      <c r="AG25">
        <v>47.154640999999998</v>
      </c>
      <c r="AH25">
        <v>173.71775700000001</v>
      </c>
      <c r="AI25">
        <v>22.092054000000001</v>
      </c>
      <c r="AJ25">
        <v>0</v>
      </c>
      <c r="AK25">
        <v>65.793650999999997</v>
      </c>
      <c r="AL25">
        <v>61.692323000000002</v>
      </c>
      <c r="AM25">
        <v>18.148236000000001</v>
      </c>
      <c r="AN25">
        <v>1.1707339999999999</v>
      </c>
      <c r="AO25">
        <v>0</v>
      </c>
      <c r="AP25">
        <v>2.9677180000000001</v>
      </c>
      <c r="AQ25">
        <v>40.611843</v>
      </c>
      <c r="AR25">
        <v>31.970735999999999</v>
      </c>
      <c r="AS25">
        <v>36.575718000000002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5.3674869999999997</v>
      </c>
      <c r="AZ25">
        <v>9.8799159999999997</v>
      </c>
      <c r="BA25">
        <v>6.5114470000000004</v>
      </c>
      <c r="BB25">
        <v>5.1721630000000003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2572.6571610000001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431.56931600000001</v>
      </c>
      <c r="L26">
        <v>198.23516599999999</v>
      </c>
      <c r="M26">
        <v>88.693019000000007</v>
      </c>
      <c r="N26">
        <v>114.485449</v>
      </c>
      <c r="O26">
        <v>119.87365699999999</v>
      </c>
      <c r="P26">
        <v>134.548147</v>
      </c>
      <c r="Q26">
        <v>16.817457000000001</v>
      </c>
      <c r="R26">
        <v>32.711314000000002</v>
      </c>
      <c r="S26">
        <v>20.444956999999999</v>
      </c>
      <c r="T26">
        <v>1.650663</v>
      </c>
      <c r="U26">
        <v>404.23868099999999</v>
      </c>
      <c r="V26">
        <v>11.052685</v>
      </c>
      <c r="W26">
        <v>42.772443000000003</v>
      </c>
      <c r="X26">
        <v>143.15398999999999</v>
      </c>
      <c r="Y26">
        <v>0</v>
      </c>
      <c r="Z26">
        <v>18.883585</v>
      </c>
      <c r="AA26">
        <v>40.685541999999998</v>
      </c>
      <c r="AB26">
        <v>46.816884000000002</v>
      </c>
      <c r="AC26">
        <v>33.622608999999997</v>
      </c>
      <c r="AD26">
        <v>42.025433</v>
      </c>
      <c r="AE26">
        <v>57.122017</v>
      </c>
      <c r="AF26">
        <v>26.707450999999999</v>
      </c>
      <c r="AG26">
        <v>47.154640999999998</v>
      </c>
      <c r="AH26">
        <v>173.71775700000001</v>
      </c>
      <c r="AI26">
        <v>22.092054000000001</v>
      </c>
      <c r="AJ26">
        <v>0</v>
      </c>
      <c r="AK26">
        <v>65.793650999999997</v>
      </c>
      <c r="AL26">
        <v>61.692323000000002</v>
      </c>
      <c r="AM26">
        <v>18.148236000000001</v>
      </c>
      <c r="AN26">
        <v>1.1707339999999999</v>
      </c>
      <c r="AO26">
        <v>0</v>
      </c>
      <c r="AP26">
        <v>2.9677180000000001</v>
      </c>
      <c r="AQ26">
        <v>40.611843</v>
      </c>
      <c r="AR26">
        <v>31.970735999999999</v>
      </c>
      <c r="AS26">
        <v>36.575718000000002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5.3674869999999997</v>
      </c>
      <c r="AZ26">
        <v>9.8799159999999997</v>
      </c>
      <c r="BA26">
        <v>6.5114470000000004</v>
      </c>
      <c r="BB26">
        <v>5.1721630000000003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2574.2428590000004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428.24569200000002</v>
      </c>
      <c r="L27">
        <v>198.23516599999999</v>
      </c>
      <c r="M27">
        <v>86.528526999999997</v>
      </c>
      <c r="N27">
        <v>99.464898000000005</v>
      </c>
      <c r="O27">
        <v>119.87365699999999</v>
      </c>
      <c r="P27">
        <v>134.548147</v>
      </c>
      <c r="Q27">
        <v>17.026250999999998</v>
      </c>
      <c r="R27">
        <v>32.711314000000002</v>
      </c>
      <c r="S27">
        <v>20.444956999999999</v>
      </c>
      <c r="T27">
        <v>1.650663</v>
      </c>
      <c r="U27">
        <v>404.23868099999999</v>
      </c>
      <c r="V27">
        <v>11.052685</v>
      </c>
      <c r="W27">
        <v>34.315449999999998</v>
      </c>
      <c r="X27">
        <v>114.838459</v>
      </c>
      <c r="Y27">
        <v>0</v>
      </c>
      <c r="Z27">
        <v>18.883585</v>
      </c>
      <c r="AA27">
        <v>40.685541999999998</v>
      </c>
      <c r="AB27">
        <v>46.816884000000002</v>
      </c>
      <c r="AC27">
        <v>33.622608999999997</v>
      </c>
      <c r="AD27">
        <v>42.025433</v>
      </c>
      <c r="AE27">
        <v>57.122017</v>
      </c>
      <c r="AF27">
        <v>26.707450999999999</v>
      </c>
      <c r="AG27">
        <v>47.154640999999998</v>
      </c>
      <c r="AH27">
        <v>173.71775700000001</v>
      </c>
      <c r="AI27">
        <v>22.092054000000001</v>
      </c>
      <c r="AJ27">
        <v>0</v>
      </c>
      <c r="AK27">
        <v>65.793650999999997</v>
      </c>
      <c r="AL27">
        <v>61.692323000000002</v>
      </c>
      <c r="AM27">
        <v>18.148236000000001</v>
      </c>
      <c r="AN27">
        <v>1.1707339999999999</v>
      </c>
      <c r="AO27">
        <v>0</v>
      </c>
      <c r="AP27">
        <v>2.3494440000000001</v>
      </c>
      <c r="AQ27">
        <v>40.611843</v>
      </c>
      <c r="AR27">
        <v>31.970735999999999</v>
      </c>
      <c r="AS27">
        <v>36.575718000000002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5.3674869999999997</v>
      </c>
      <c r="AZ27">
        <v>9.8799159999999997</v>
      </c>
      <c r="BA27">
        <v>6.5114470000000004</v>
      </c>
      <c r="BB27">
        <v>5.1721630000000003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2516.5521880000006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428.24569200000002</v>
      </c>
      <c r="L28">
        <v>198.23516599999999</v>
      </c>
      <c r="M28">
        <v>61.614134</v>
      </c>
      <c r="N28">
        <v>114.485449</v>
      </c>
      <c r="O28">
        <v>119.87365699999999</v>
      </c>
      <c r="P28">
        <v>134.548147</v>
      </c>
      <c r="Q28">
        <v>14.124366</v>
      </c>
      <c r="R28">
        <v>27.431605999999999</v>
      </c>
      <c r="S28">
        <v>17.105018999999999</v>
      </c>
      <c r="T28">
        <v>1.650663</v>
      </c>
      <c r="U28">
        <v>404.23868099999999</v>
      </c>
      <c r="V28">
        <v>11.052685</v>
      </c>
      <c r="W28">
        <v>34.315449999999998</v>
      </c>
      <c r="X28">
        <v>114.838459</v>
      </c>
      <c r="Y28">
        <v>0</v>
      </c>
      <c r="Z28">
        <v>18.883585</v>
      </c>
      <c r="AA28">
        <v>40.685541999999998</v>
      </c>
      <c r="AB28">
        <v>46.816884000000002</v>
      </c>
      <c r="AC28">
        <v>33.622608999999997</v>
      </c>
      <c r="AD28">
        <v>42.025433</v>
      </c>
      <c r="AE28">
        <v>57.122017</v>
      </c>
      <c r="AF28">
        <v>26.707450999999999</v>
      </c>
      <c r="AG28">
        <v>47.154640999999998</v>
      </c>
      <c r="AH28">
        <v>173.71775700000001</v>
      </c>
      <c r="AI28">
        <v>26.510463999999999</v>
      </c>
      <c r="AJ28">
        <v>0</v>
      </c>
      <c r="AK28">
        <v>65.793650999999997</v>
      </c>
      <c r="AL28">
        <v>61.692323000000002</v>
      </c>
      <c r="AM28">
        <v>18.148236000000001</v>
      </c>
      <c r="AN28">
        <v>1.1707339999999999</v>
      </c>
      <c r="AO28">
        <v>0</v>
      </c>
      <c r="AP28">
        <v>2.3494440000000001</v>
      </c>
      <c r="AQ28">
        <v>40.611843</v>
      </c>
      <c r="AR28">
        <v>31.970735999999999</v>
      </c>
      <c r="AS28">
        <v>36.575718000000002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5.3674869999999997</v>
      </c>
      <c r="AZ28">
        <v>9.8799159999999997</v>
      </c>
      <c r="BA28">
        <v>6.5114470000000004</v>
      </c>
      <c r="BB28">
        <v>5.1721630000000003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2499.5552250000005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428.24569200000002</v>
      </c>
      <c r="L29">
        <v>198.23516599999999</v>
      </c>
      <c r="M29">
        <v>61.614134</v>
      </c>
      <c r="N29">
        <v>91.839027999999999</v>
      </c>
      <c r="O29">
        <v>88.248401999999999</v>
      </c>
      <c r="P29">
        <v>121.485032</v>
      </c>
      <c r="Q29">
        <v>14.124366</v>
      </c>
      <c r="R29">
        <v>27.431605999999999</v>
      </c>
      <c r="S29">
        <v>17.243154000000001</v>
      </c>
      <c r="T29">
        <v>1.650663</v>
      </c>
      <c r="U29">
        <v>404.23868099999999</v>
      </c>
      <c r="V29">
        <v>11.052685</v>
      </c>
      <c r="W29">
        <v>34.315449999999998</v>
      </c>
      <c r="X29">
        <v>114.838459</v>
      </c>
      <c r="Y29">
        <v>0</v>
      </c>
      <c r="Z29">
        <v>18.883585</v>
      </c>
      <c r="AA29">
        <v>40.685541999999998</v>
      </c>
      <c r="AB29">
        <v>46.816884000000002</v>
      </c>
      <c r="AC29">
        <v>33.622608999999997</v>
      </c>
      <c r="AD29">
        <v>42.025433</v>
      </c>
      <c r="AE29">
        <v>57.122017</v>
      </c>
      <c r="AF29">
        <v>26.707450999999999</v>
      </c>
      <c r="AG29">
        <v>47.154640999999998</v>
      </c>
      <c r="AH29">
        <v>173.71775700000001</v>
      </c>
      <c r="AI29">
        <v>56.750067000000001</v>
      </c>
      <c r="AJ29">
        <v>0</v>
      </c>
      <c r="AK29">
        <v>65.793650999999997</v>
      </c>
      <c r="AL29">
        <v>61.692323000000002</v>
      </c>
      <c r="AM29">
        <v>18.148236000000001</v>
      </c>
      <c r="AN29">
        <v>1.1707339999999999</v>
      </c>
      <c r="AO29">
        <v>0</v>
      </c>
      <c r="AP29">
        <v>2.3494440000000001</v>
      </c>
      <c r="AQ29">
        <v>40.611843</v>
      </c>
      <c r="AR29">
        <v>31.970735999999999</v>
      </c>
      <c r="AS29">
        <v>36.575718000000002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5.3674869999999997</v>
      </c>
      <c r="AZ29">
        <v>9.8799159999999997</v>
      </c>
      <c r="BA29">
        <v>6.5114470000000004</v>
      </c>
      <c r="BB29">
        <v>5.1721630000000003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2462.5981720000004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395.91779500000001</v>
      </c>
      <c r="L30">
        <v>198.23516599999999</v>
      </c>
      <c r="M30">
        <v>61.614134</v>
      </c>
      <c r="N30">
        <v>91.839027999999999</v>
      </c>
      <c r="O30">
        <v>88.248401999999999</v>
      </c>
      <c r="P30">
        <v>121.485032</v>
      </c>
      <c r="Q30">
        <v>14.124366</v>
      </c>
      <c r="R30">
        <v>27.431605999999999</v>
      </c>
      <c r="S30">
        <v>17.243154000000001</v>
      </c>
      <c r="T30">
        <v>1.650663</v>
      </c>
      <c r="U30">
        <v>404.23868099999999</v>
      </c>
      <c r="V30">
        <v>11.052685</v>
      </c>
      <c r="W30">
        <v>34.315449999999998</v>
      </c>
      <c r="X30">
        <v>114.838459</v>
      </c>
      <c r="Y30">
        <v>0</v>
      </c>
      <c r="Z30">
        <v>18.883585</v>
      </c>
      <c r="AA30">
        <v>40.685541999999998</v>
      </c>
      <c r="AB30">
        <v>46.816884000000002</v>
      </c>
      <c r="AC30">
        <v>33.622608999999997</v>
      </c>
      <c r="AD30">
        <v>42.025433</v>
      </c>
      <c r="AE30">
        <v>57.122017</v>
      </c>
      <c r="AF30">
        <v>26.707450999999999</v>
      </c>
      <c r="AG30">
        <v>47.154640999999998</v>
      </c>
      <c r="AH30">
        <v>173.71775700000001</v>
      </c>
      <c r="AI30">
        <v>56.750067000000001</v>
      </c>
      <c r="AJ30">
        <v>0</v>
      </c>
      <c r="AK30">
        <v>65.793650999999997</v>
      </c>
      <c r="AL30">
        <v>61.692323000000002</v>
      </c>
      <c r="AM30">
        <v>18.148236000000001</v>
      </c>
      <c r="AN30">
        <v>1.1707339999999999</v>
      </c>
      <c r="AO30">
        <v>0</v>
      </c>
      <c r="AP30">
        <v>2.3494440000000001</v>
      </c>
      <c r="AQ30">
        <v>40.611843</v>
      </c>
      <c r="AR30">
        <v>31.970735999999999</v>
      </c>
      <c r="AS30">
        <v>36.575718000000002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5.3674869999999997</v>
      </c>
      <c r="AZ30">
        <v>9.8799159999999997</v>
      </c>
      <c r="BA30">
        <v>6.5114470000000004</v>
      </c>
      <c r="BB30">
        <v>5.1721630000000003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2430.2702750000003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395.91779500000001</v>
      </c>
      <c r="L31">
        <v>173.75399999999999</v>
      </c>
      <c r="M31">
        <v>61.614134</v>
      </c>
      <c r="N31">
        <v>91.839027999999999</v>
      </c>
      <c r="O31">
        <v>88.248401999999999</v>
      </c>
      <c r="P31">
        <v>121.485032</v>
      </c>
      <c r="Q31">
        <v>14.124366</v>
      </c>
      <c r="R31">
        <v>27.732489999999999</v>
      </c>
      <c r="S31">
        <v>17.243154000000001</v>
      </c>
      <c r="T31">
        <v>1.650663</v>
      </c>
      <c r="U31">
        <v>404.23868099999999</v>
      </c>
      <c r="V31">
        <v>11.052685</v>
      </c>
      <c r="W31">
        <v>34.315449999999998</v>
      </c>
      <c r="X31">
        <v>114.838459</v>
      </c>
      <c r="Y31">
        <v>0</v>
      </c>
      <c r="Z31">
        <v>18.883585</v>
      </c>
      <c r="AA31">
        <v>40.685541999999998</v>
      </c>
      <c r="AB31">
        <v>46.816884000000002</v>
      </c>
      <c r="AC31">
        <v>33.622608999999997</v>
      </c>
      <c r="AD31">
        <v>42.025433</v>
      </c>
      <c r="AE31">
        <v>57.122017</v>
      </c>
      <c r="AF31">
        <v>26.707450999999999</v>
      </c>
      <c r="AG31">
        <v>47.154640999999998</v>
      </c>
      <c r="AH31">
        <v>173.71775700000001</v>
      </c>
      <c r="AI31">
        <v>56.750067000000001</v>
      </c>
      <c r="AJ31">
        <v>0</v>
      </c>
      <c r="AK31">
        <v>65.793650999999997</v>
      </c>
      <c r="AL31">
        <v>61.692323000000002</v>
      </c>
      <c r="AM31">
        <v>18.148236000000001</v>
      </c>
      <c r="AN31">
        <v>1.1707339999999999</v>
      </c>
      <c r="AO31">
        <v>0</v>
      </c>
      <c r="AP31">
        <v>2.3494440000000001</v>
      </c>
      <c r="AQ31">
        <v>40.611843</v>
      </c>
      <c r="AR31">
        <v>31.970735999999999</v>
      </c>
      <c r="AS31">
        <v>36.575718000000002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5.3674869999999997</v>
      </c>
      <c r="AZ31">
        <v>9.8799159999999997</v>
      </c>
      <c r="BA31">
        <v>6.5114470000000004</v>
      </c>
      <c r="BB31">
        <v>5.1721630000000003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2406.0899930000005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395.91779500000001</v>
      </c>
      <c r="L32">
        <v>173.75399999999999</v>
      </c>
      <c r="M32">
        <v>61.614134</v>
      </c>
      <c r="N32">
        <v>91.839027999999999</v>
      </c>
      <c r="O32">
        <v>88.248401999999999</v>
      </c>
      <c r="P32">
        <v>121.485032</v>
      </c>
      <c r="Q32">
        <v>14.124366</v>
      </c>
      <c r="R32">
        <v>27.732489999999999</v>
      </c>
      <c r="S32">
        <v>17.243154000000001</v>
      </c>
      <c r="T32">
        <v>1.650663</v>
      </c>
      <c r="U32">
        <v>404.23868099999999</v>
      </c>
      <c r="V32">
        <v>11.052685</v>
      </c>
      <c r="W32">
        <v>34.315449999999998</v>
      </c>
      <c r="X32">
        <v>114.838459</v>
      </c>
      <c r="Y32">
        <v>0</v>
      </c>
      <c r="Z32">
        <v>18.883585</v>
      </c>
      <c r="AA32">
        <v>40.685541999999998</v>
      </c>
      <c r="AB32">
        <v>46.816884000000002</v>
      </c>
      <c r="AC32">
        <v>33.622608999999997</v>
      </c>
      <c r="AD32">
        <v>42.025433</v>
      </c>
      <c r="AE32">
        <v>57.122017</v>
      </c>
      <c r="AF32">
        <v>26.707450999999999</v>
      </c>
      <c r="AG32">
        <v>47.154640999999998</v>
      </c>
      <c r="AH32">
        <v>173.71775700000001</v>
      </c>
      <c r="AI32">
        <v>56.750067000000001</v>
      </c>
      <c r="AJ32">
        <v>0</v>
      </c>
      <c r="AK32">
        <v>65.793650999999997</v>
      </c>
      <c r="AL32">
        <v>61.692323000000002</v>
      </c>
      <c r="AM32">
        <v>18.148236000000001</v>
      </c>
      <c r="AN32">
        <v>1.1707339999999999</v>
      </c>
      <c r="AO32">
        <v>0</v>
      </c>
      <c r="AP32">
        <v>2.3494440000000001</v>
      </c>
      <c r="AQ32">
        <v>40.611843</v>
      </c>
      <c r="AR32">
        <v>31.970735999999999</v>
      </c>
      <c r="AS32">
        <v>36.575718000000002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5.3674869999999997</v>
      </c>
      <c r="AZ32">
        <v>9.8799159999999997</v>
      </c>
      <c r="BA32">
        <v>6.5114470000000004</v>
      </c>
      <c r="BB32">
        <v>5.1721630000000003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2406.0899930000005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395.91779500000001</v>
      </c>
      <c r="L33">
        <v>173.75399999999999</v>
      </c>
      <c r="M33">
        <v>61.614134</v>
      </c>
      <c r="N33">
        <v>91.839027999999999</v>
      </c>
      <c r="O33">
        <v>88.248401999999999</v>
      </c>
      <c r="P33">
        <v>121.485032</v>
      </c>
      <c r="Q33">
        <v>14.124366</v>
      </c>
      <c r="R33">
        <v>27.732489999999999</v>
      </c>
      <c r="S33">
        <v>17.243154000000001</v>
      </c>
      <c r="T33">
        <v>1.650663</v>
      </c>
      <c r="U33">
        <v>404.23868099999999</v>
      </c>
      <c r="V33">
        <v>11.052685</v>
      </c>
      <c r="W33">
        <v>34.315449999999998</v>
      </c>
      <c r="X33">
        <v>114.838459</v>
      </c>
      <c r="Y33">
        <v>0</v>
      </c>
      <c r="Z33">
        <v>12.589055999999999</v>
      </c>
      <c r="AA33">
        <v>40.685541999999998</v>
      </c>
      <c r="AB33">
        <v>46.816884000000002</v>
      </c>
      <c r="AC33">
        <v>33.622608999999997</v>
      </c>
      <c r="AD33">
        <v>42.025433</v>
      </c>
      <c r="AE33">
        <v>57.122017</v>
      </c>
      <c r="AF33">
        <v>26.707450999999999</v>
      </c>
      <c r="AG33">
        <v>47.154640999999998</v>
      </c>
      <c r="AH33">
        <v>173.71775700000001</v>
      </c>
      <c r="AI33">
        <v>56.750067000000001</v>
      </c>
      <c r="AJ33">
        <v>0</v>
      </c>
      <c r="AK33">
        <v>65.793650999999997</v>
      </c>
      <c r="AL33">
        <v>61.692323000000002</v>
      </c>
      <c r="AM33">
        <v>18.148236000000001</v>
      </c>
      <c r="AN33">
        <v>1.1707339999999999</v>
      </c>
      <c r="AO33">
        <v>0</v>
      </c>
      <c r="AP33">
        <v>2.3494440000000001</v>
      </c>
      <c r="AQ33">
        <v>40.611843</v>
      </c>
      <c r="AR33">
        <v>31.970735999999999</v>
      </c>
      <c r="AS33">
        <v>36.575718000000002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5.3674869999999997</v>
      </c>
      <c r="AZ33">
        <v>9.8799159999999997</v>
      </c>
      <c r="BA33">
        <v>6.5114470000000004</v>
      </c>
      <c r="BB33">
        <v>5.1721630000000003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2399.7954640000003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395.91779500000001</v>
      </c>
      <c r="L34">
        <v>173.75399999999999</v>
      </c>
      <c r="M34">
        <v>61.389507999999999</v>
      </c>
      <c r="N34">
        <v>91.322205999999994</v>
      </c>
      <c r="O34">
        <v>87.836507999999995</v>
      </c>
      <c r="P34">
        <v>120.61935099999999</v>
      </c>
      <c r="Q34">
        <v>14.124366</v>
      </c>
      <c r="R34">
        <v>27.732489999999999</v>
      </c>
      <c r="S34">
        <v>17.243154000000001</v>
      </c>
      <c r="T34">
        <v>1.650663</v>
      </c>
      <c r="U34">
        <v>404.23868099999999</v>
      </c>
      <c r="V34">
        <v>11.052685</v>
      </c>
      <c r="W34">
        <v>28.413315999999998</v>
      </c>
      <c r="X34">
        <v>95.070659000000006</v>
      </c>
      <c r="Y34">
        <v>0</v>
      </c>
      <c r="Z34">
        <v>12.589055999999999</v>
      </c>
      <c r="AA34">
        <v>40.685541999999998</v>
      </c>
      <c r="AB34">
        <v>46.816884000000002</v>
      </c>
      <c r="AC34">
        <v>33.622608999999997</v>
      </c>
      <c r="AD34">
        <v>42.025433</v>
      </c>
      <c r="AE34">
        <v>57.122017</v>
      </c>
      <c r="AF34">
        <v>26.707450999999999</v>
      </c>
      <c r="AG34">
        <v>47.154640999999998</v>
      </c>
      <c r="AH34">
        <v>173.71775700000001</v>
      </c>
      <c r="AI34">
        <v>56.750067000000001</v>
      </c>
      <c r="AJ34">
        <v>0</v>
      </c>
      <c r="AK34">
        <v>65.793650999999997</v>
      </c>
      <c r="AL34">
        <v>61.692323000000002</v>
      </c>
      <c r="AM34">
        <v>18.148236000000001</v>
      </c>
      <c r="AN34">
        <v>1.1707339999999999</v>
      </c>
      <c r="AO34">
        <v>0</v>
      </c>
      <c r="AP34">
        <v>2.3494440000000001</v>
      </c>
      <c r="AQ34">
        <v>40.611843</v>
      </c>
      <c r="AR34">
        <v>31.970735999999999</v>
      </c>
      <c r="AS34">
        <v>36.575718000000002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5.3674869999999997</v>
      </c>
      <c r="AZ34">
        <v>9.8799159999999997</v>
      </c>
      <c r="BA34">
        <v>6.5114470000000004</v>
      </c>
      <c r="BB34">
        <v>5.1276929999999998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2372.0620369999997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365.84870000000001</v>
      </c>
      <c r="L35">
        <v>173.75399999999999</v>
      </c>
      <c r="M35">
        <v>61.108798999999998</v>
      </c>
      <c r="N35">
        <v>90.650357999999997</v>
      </c>
      <c r="O35">
        <v>87.312349999999995</v>
      </c>
      <c r="P35">
        <v>119.537346</v>
      </c>
      <c r="Q35">
        <v>14.124366</v>
      </c>
      <c r="R35">
        <v>27.732489999999999</v>
      </c>
      <c r="S35">
        <v>17.243154000000001</v>
      </c>
      <c r="T35">
        <v>1.650663</v>
      </c>
      <c r="U35">
        <v>399.63420000000002</v>
      </c>
      <c r="V35">
        <v>11.052685</v>
      </c>
      <c r="W35">
        <v>28.413315999999998</v>
      </c>
      <c r="X35">
        <v>95.070659000000006</v>
      </c>
      <c r="Y35">
        <v>0</v>
      </c>
      <c r="Z35">
        <v>12.589055999999999</v>
      </c>
      <c r="AA35">
        <v>40.685541999999998</v>
      </c>
      <c r="AB35">
        <v>46.816884000000002</v>
      </c>
      <c r="AC35">
        <v>33.622608999999997</v>
      </c>
      <c r="AD35">
        <v>42.025433</v>
      </c>
      <c r="AE35">
        <v>57.122017</v>
      </c>
      <c r="AF35">
        <v>26.707450999999999</v>
      </c>
      <c r="AG35">
        <v>47.154640999999998</v>
      </c>
      <c r="AH35">
        <v>173.71775700000001</v>
      </c>
      <c r="AI35">
        <v>22.092054000000001</v>
      </c>
      <c r="AJ35">
        <v>0</v>
      </c>
      <c r="AK35">
        <v>65.793650999999997</v>
      </c>
      <c r="AL35">
        <v>61.692323000000002</v>
      </c>
      <c r="AM35">
        <v>18.148236000000001</v>
      </c>
      <c r="AN35">
        <v>1.1707339999999999</v>
      </c>
      <c r="AO35">
        <v>0</v>
      </c>
      <c r="AP35">
        <v>2.3494440000000001</v>
      </c>
      <c r="AQ35">
        <v>40.611843</v>
      </c>
      <c r="AR35">
        <v>31.970735999999999</v>
      </c>
      <c r="AS35">
        <v>36.575718000000002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5.3674869999999997</v>
      </c>
      <c r="AZ35">
        <v>9.8799159999999997</v>
      </c>
      <c r="BA35">
        <v>6.5114470000000004</v>
      </c>
      <c r="BB35">
        <v>5.0735640000000002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2300.1175990000002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365.84870000000001</v>
      </c>
      <c r="L36">
        <v>173.75399999999999</v>
      </c>
      <c r="M36">
        <v>60.8</v>
      </c>
      <c r="N36">
        <v>89.720097999999993</v>
      </c>
      <c r="O36">
        <v>86.675735000000003</v>
      </c>
      <c r="P36">
        <v>115.548244</v>
      </c>
      <c r="Q36">
        <v>14.124366</v>
      </c>
      <c r="R36">
        <v>27.732489999999999</v>
      </c>
      <c r="S36">
        <v>17.243154000000001</v>
      </c>
      <c r="T36">
        <v>1.650663</v>
      </c>
      <c r="U36">
        <v>399.63420000000002</v>
      </c>
      <c r="V36">
        <v>11.052685</v>
      </c>
      <c r="W36">
        <v>28.413315999999998</v>
      </c>
      <c r="X36">
        <v>95.070659000000006</v>
      </c>
      <c r="Y36">
        <v>0</v>
      </c>
      <c r="Z36">
        <v>12.589055999999999</v>
      </c>
      <c r="AA36">
        <v>40.685541999999998</v>
      </c>
      <c r="AB36">
        <v>46.816884000000002</v>
      </c>
      <c r="AC36">
        <v>33.622608999999997</v>
      </c>
      <c r="AD36">
        <v>42.025433</v>
      </c>
      <c r="AE36">
        <v>57.122017</v>
      </c>
      <c r="AF36">
        <v>26.707450999999999</v>
      </c>
      <c r="AG36">
        <v>47.154640999999998</v>
      </c>
      <c r="AH36">
        <v>173.71775700000001</v>
      </c>
      <c r="AI36">
        <v>18.410045</v>
      </c>
      <c r="AJ36">
        <v>0</v>
      </c>
      <c r="AK36">
        <v>65.793650999999997</v>
      </c>
      <c r="AL36">
        <v>61.692323000000002</v>
      </c>
      <c r="AM36">
        <v>18.148236000000001</v>
      </c>
      <c r="AN36">
        <v>1.1707339999999999</v>
      </c>
      <c r="AO36">
        <v>0</v>
      </c>
      <c r="AP36">
        <v>2.3494440000000001</v>
      </c>
      <c r="AQ36">
        <v>38.458184000000003</v>
      </c>
      <c r="AR36">
        <v>31.970735999999999</v>
      </c>
      <c r="AS36">
        <v>36.575718000000002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5.3674869999999997</v>
      </c>
      <c r="AZ36">
        <v>9.8799159999999997</v>
      </c>
      <c r="BA36">
        <v>6.5114470000000004</v>
      </c>
      <c r="BB36">
        <v>4.8912740000000001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2288.2348649999999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325.82736199999999</v>
      </c>
      <c r="L37">
        <v>162.1704</v>
      </c>
      <c r="M37">
        <v>61.445689000000002</v>
      </c>
      <c r="N37">
        <v>91.270562999999996</v>
      </c>
      <c r="O37">
        <v>87.836507999999995</v>
      </c>
      <c r="P37">
        <v>114.581496</v>
      </c>
      <c r="Q37">
        <v>14.124366</v>
      </c>
      <c r="R37">
        <v>27.732489999999999</v>
      </c>
      <c r="S37">
        <v>17.243154000000001</v>
      </c>
      <c r="T37">
        <v>1.650663</v>
      </c>
      <c r="U37">
        <v>399.63420000000002</v>
      </c>
      <c r="V37">
        <v>11.052685</v>
      </c>
      <c r="W37">
        <v>28.413315999999998</v>
      </c>
      <c r="X37">
        <v>95.070659000000006</v>
      </c>
      <c r="Y37">
        <v>0</v>
      </c>
      <c r="Z37">
        <v>12.589055999999999</v>
      </c>
      <c r="AA37">
        <v>40.685541999999998</v>
      </c>
      <c r="AB37">
        <v>46.816884000000002</v>
      </c>
      <c r="AC37">
        <v>33.622608999999997</v>
      </c>
      <c r="AD37">
        <v>42.025433</v>
      </c>
      <c r="AE37">
        <v>57.122017</v>
      </c>
      <c r="AF37">
        <v>26.707450999999999</v>
      </c>
      <c r="AG37">
        <v>47.154640999999998</v>
      </c>
      <c r="AH37">
        <v>173.71775700000001</v>
      </c>
      <c r="AI37">
        <v>22.092054000000001</v>
      </c>
      <c r="AJ37">
        <v>0</v>
      </c>
      <c r="AK37">
        <v>65.793650999999997</v>
      </c>
      <c r="AL37">
        <v>61.692323000000002</v>
      </c>
      <c r="AM37">
        <v>18.148236000000001</v>
      </c>
      <c r="AN37">
        <v>1.1707339999999999</v>
      </c>
      <c r="AO37">
        <v>0</v>
      </c>
      <c r="AP37">
        <v>2.3494440000000001</v>
      </c>
      <c r="AQ37">
        <v>26.920729000000001</v>
      </c>
      <c r="AR37">
        <v>31.970735999999999</v>
      </c>
      <c r="AS37">
        <v>36.575718000000002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5.3674869999999997</v>
      </c>
      <c r="AZ37">
        <v>9.8799159999999997</v>
      </c>
      <c r="BA37">
        <v>6.5114470000000004</v>
      </c>
      <c r="BB37">
        <v>5.0168340000000002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2231.2902199999994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325.82736199999999</v>
      </c>
      <c r="L38">
        <v>162.1704</v>
      </c>
      <c r="M38">
        <v>60.856180000000002</v>
      </c>
      <c r="N38">
        <v>89.823481999999998</v>
      </c>
      <c r="O38">
        <v>86.788095999999996</v>
      </c>
      <c r="P38">
        <v>107.627571</v>
      </c>
      <c r="Q38">
        <v>14.124366</v>
      </c>
      <c r="R38">
        <v>27.732489999999999</v>
      </c>
      <c r="S38">
        <v>17.243154000000001</v>
      </c>
      <c r="T38">
        <v>1.650663</v>
      </c>
      <c r="U38">
        <v>399.63420000000002</v>
      </c>
      <c r="V38">
        <v>11.052685</v>
      </c>
      <c r="W38">
        <v>28.413315999999998</v>
      </c>
      <c r="X38">
        <v>95.070659000000006</v>
      </c>
      <c r="Y38">
        <v>0</v>
      </c>
      <c r="Z38">
        <v>12.589055999999999</v>
      </c>
      <c r="AA38">
        <v>40.685541999999998</v>
      </c>
      <c r="AB38">
        <v>46.816884000000002</v>
      </c>
      <c r="AC38">
        <v>33.622608999999997</v>
      </c>
      <c r="AD38">
        <v>42.025433</v>
      </c>
      <c r="AE38">
        <v>57.122017</v>
      </c>
      <c r="AF38">
        <v>26.707450999999999</v>
      </c>
      <c r="AG38">
        <v>47.154640999999998</v>
      </c>
      <c r="AH38">
        <v>173.71775700000001</v>
      </c>
      <c r="AI38">
        <v>22.092054000000001</v>
      </c>
      <c r="AJ38">
        <v>0</v>
      </c>
      <c r="AK38">
        <v>65.793650999999997</v>
      </c>
      <c r="AL38">
        <v>61.692323000000002</v>
      </c>
      <c r="AM38">
        <v>18.148236000000001</v>
      </c>
      <c r="AN38">
        <v>1.1707339999999999</v>
      </c>
      <c r="AO38">
        <v>0</v>
      </c>
      <c r="AP38">
        <v>2.3494440000000001</v>
      </c>
      <c r="AQ38">
        <v>17.229265999999999</v>
      </c>
      <c r="AR38">
        <v>37.299191999999998</v>
      </c>
      <c r="AS38">
        <v>36.575718000000002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5.3674869999999997</v>
      </c>
      <c r="AZ38">
        <v>9.8799159999999997</v>
      </c>
      <c r="BA38">
        <v>6.5114470000000004</v>
      </c>
      <c r="BB38">
        <v>4.9000110000000001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2216.7714629999991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325.82736199999999</v>
      </c>
      <c r="L39">
        <v>162.1704</v>
      </c>
      <c r="M39">
        <v>61.726398000000003</v>
      </c>
      <c r="N39">
        <v>91.942412000000004</v>
      </c>
      <c r="O39">
        <v>88.398216000000005</v>
      </c>
      <c r="P39">
        <v>107.678057</v>
      </c>
      <c r="Q39">
        <v>14.124366</v>
      </c>
      <c r="R39">
        <v>27.732489999999999</v>
      </c>
      <c r="S39">
        <v>17.243154000000001</v>
      </c>
      <c r="T39">
        <v>1.650663</v>
      </c>
      <c r="U39">
        <v>399.63420000000002</v>
      </c>
      <c r="V39">
        <v>11.052685</v>
      </c>
      <c r="W39">
        <v>28.413315999999998</v>
      </c>
      <c r="X39">
        <v>95.070659000000006</v>
      </c>
      <c r="Y39">
        <v>0</v>
      </c>
      <c r="Z39">
        <v>12.589055999999999</v>
      </c>
      <c r="AA39">
        <v>40.685541999999998</v>
      </c>
      <c r="AB39">
        <v>46.816884000000002</v>
      </c>
      <c r="AC39">
        <v>33.622608999999997</v>
      </c>
      <c r="AD39">
        <v>42.025433</v>
      </c>
      <c r="AE39">
        <v>57.122017</v>
      </c>
      <c r="AF39">
        <v>26.707450999999999</v>
      </c>
      <c r="AG39">
        <v>47.154640999999998</v>
      </c>
      <c r="AH39">
        <v>173.71775700000001</v>
      </c>
      <c r="AI39">
        <v>22.092054000000001</v>
      </c>
      <c r="AJ39">
        <v>0</v>
      </c>
      <c r="AK39">
        <v>65.793650999999997</v>
      </c>
      <c r="AL39">
        <v>61.692323000000002</v>
      </c>
      <c r="AM39">
        <v>18.148236000000001</v>
      </c>
      <c r="AN39">
        <v>1.1707339999999999</v>
      </c>
      <c r="AO39">
        <v>0</v>
      </c>
      <c r="AP39">
        <v>2.3494440000000001</v>
      </c>
      <c r="AQ39">
        <v>0</v>
      </c>
      <c r="AR39">
        <v>37.299191999999998</v>
      </c>
      <c r="AS39">
        <v>36.575718000000002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5.3674869999999997</v>
      </c>
      <c r="AZ39">
        <v>9.8799159999999997</v>
      </c>
      <c r="BA39">
        <v>6.5114470000000004</v>
      </c>
      <c r="BB39">
        <v>5.0682099999999997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2204.3601499999991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325.82736199999999</v>
      </c>
      <c r="L40">
        <v>135.142</v>
      </c>
      <c r="M40">
        <v>62.315907000000003</v>
      </c>
      <c r="N40">
        <v>93.286108999999996</v>
      </c>
      <c r="O40">
        <v>89.371720999999994</v>
      </c>
      <c r="P40">
        <v>109.914271</v>
      </c>
      <c r="Q40">
        <v>14.124366</v>
      </c>
      <c r="R40">
        <v>27.732489999999999</v>
      </c>
      <c r="S40">
        <v>17.243154000000001</v>
      </c>
      <c r="T40">
        <v>1.650663</v>
      </c>
      <c r="U40">
        <v>399.63420000000002</v>
      </c>
      <c r="V40">
        <v>11.052685</v>
      </c>
      <c r="W40">
        <v>28.413315999999998</v>
      </c>
      <c r="X40">
        <v>95.070659000000006</v>
      </c>
      <c r="Y40">
        <v>0</v>
      </c>
      <c r="Z40">
        <v>12.589055999999999</v>
      </c>
      <c r="AA40">
        <v>40.685541999999998</v>
      </c>
      <c r="AB40">
        <v>46.816884000000002</v>
      </c>
      <c r="AC40">
        <v>33.622608999999997</v>
      </c>
      <c r="AD40">
        <v>42.025433</v>
      </c>
      <c r="AE40">
        <v>57.122017</v>
      </c>
      <c r="AF40">
        <v>26.707450999999999</v>
      </c>
      <c r="AG40">
        <v>47.154640999999998</v>
      </c>
      <c r="AH40">
        <v>173.71775700000001</v>
      </c>
      <c r="AI40">
        <v>22.092054000000001</v>
      </c>
      <c r="AJ40">
        <v>0</v>
      </c>
      <c r="AK40">
        <v>65.793650999999997</v>
      </c>
      <c r="AL40">
        <v>61.692323000000002</v>
      </c>
      <c r="AM40">
        <v>18.148236000000001</v>
      </c>
      <c r="AN40">
        <v>1.1707339999999999</v>
      </c>
      <c r="AO40">
        <v>0</v>
      </c>
      <c r="AP40">
        <v>2.3494440000000001</v>
      </c>
      <c r="AQ40">
        <v>0</v>
      </c>
      <c r="AR40">
        <v>37.299191999999998</v>
      </c>
      <c r="AS40">
        <v>36.575718000000002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5.3674869999999997</v>
      </c>
      <c r="AZ40">
        <v>9.8799159999999997</v>
      </c>
      <c r="BA40">
        <v>6.5114470000000004</v>
      </c>
      <c r="BB40">
        <v>5.1721630000000003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2182.5786279999993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325.82736199999999</v>
      </c>
      <c r="L41">
        <v>135.142</v>
      </c>
      <c r="M41">
        <v>51.450490000000002</v>
      </c>
      <c r="N41">
        <v>67.777285000000006</v>
      </c>
      <c r="O41">
        <v>89.334267999999994</v>
      </c>
      <c r="P41">
        <v>84.070390000000003</v>
      </c>
      <c r="Q41">
        <v>14.124366</v>
      </c>
      <c r="R41">
        <v>27.732489999999999</v>
      </c>
      <c r="S41">
        <v>17.243154000000001</v>
      </c>
      <c r="T41">
        <v>1.650663</v>
      </c>
      <c r="U41">
        <v>399.63420000000002</v>
      </c>
      <c r="V41">
        <v>11.052685</v>
      </c>
      <c r="W41">
        <v>28.413315999999998</v>
      </c>
      <c r="X41">
        <v>95.070659000000006</v>
      </c>
      <c r="Y41">
        <v>0</v>
      </c>
      <c r="Z41">
        <v>12.589055999999999</v>
      </c>
      <c r="AA41">
        <v>40.685541999999998</v>
      </c>
      <c r="AB41">
        <v>46.816884000000002</v>
      </c>
      <c r="AC41">
        <v>33.622608999999997</v>
      </c>
      <c r="AD41">
        <v>42.025433</v>
      </c>
      <c r="AE41">
        <v>57.122017</v>
      </c>
      <c r="AF41">
        <v>26.707450999999999</v>
      </c>
      <c r="AG41">
        <v>47.154640999999998</v>
      </c>
      <c r="AH41">
        <v>173.71775700000001</v>
      </c>
      <c r="AI41">
        <v>22.092054000000001</v>
      </c>
      <c r="AJ41">
        <v>0</v>
      </c>
      <c r="AK41">
        <v>65.793650999999997</v>
      </c>
      <c r="AL41">
        <v>61.692323000000002</v>
      </c>
      <c r="AM41">
        <v>18.148236000000001</v>
      </c>
      <c r="AN41">
        <v>1.1707339999999999</v>
      </c>
      <c r="AO41">
        <v>0</v>
      </c>
      <c r="AP41">
        <v>2.3494440000000001</v>
      </c>
      <c r="AQ41">
        <v>0</v>
      </c>
      <c r="AR41">
        <v>32.503582000000002</v>
      </c>
      <c r="AS41">
        <v>36.575718000000002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5.3674869999999997</v>
      </c>
      <c r="AZ41">
        <v>9.8799159999999997</v>
      </c>
      <c r="BA41">
        <v>6.5114470000000004</v>
      </c>
      <c r="BB41">
        <v>5.1721630000000003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2115.5274429999999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325.82736199999999</v>
      </c>
      <c r="L42">
        <v>135.142</v>
      </c>
      <c r="M42">
        <v>51.450490000000002</v>
      </c>
      <c r="N42">
        <v>67.777285000000006</v>
      </c>
      <c r="O42">
        <v>89.371720999999994</v>
      </c>
      <c r="P42">
        <v>84.070390000000003</v>
      </c>
      <c r="Q42">
        <v>14.124366</v>
      </c>
      <c r="R42">
        <v>27.732489999999999</v>
      </c>
      <c r="S42">
        <v>17.243154000000001</v>
      </c>
      <c r="T42">
        <v>1.650663</v>
      </c>
      <c r="U42">
        <v>399.63420000000002</v>
      </c>
      <c r="V42">
        <v>11.052685</v>
      </c>
      <c r="W42">
        <v>28.413315999999998</v>
      </c>
      <c r="X42">
        <v>95.070659000000006</v>
      </c>
      <c r="Y42">
        <v>0</v>
      </c>
      <c r="Z42">
        <v>12.589055999999999</v>
      </c>
      <c r="AA42">
        <v>40.685541999999998</v>
      </c>
      <c r="AB42">
        <v>46.816884000000002</v>
      </c>
      <c r="AC42">
        <v>33.622608999999997</v>
      </c>
      <c r="AD42">
        <v>42.025433</v>
      </c>
      <c r="AE42">
        <v>57.122017</v>
      </c>
      <c r="AF42">
        <v>26.707450999999999</v>
      </c>
      <c r="AG42">
        <v>47.154640999999998</v>
      </c>
      <c r="AH42">
        <v>173.71775700000001</v>
      </c>
      <c r="AI42">
        <v>22.092054000000001</v>
      </c>
      <c r="AJ42">
        <v>0</v>
      </c>
      <c r="AK42">
        <v>65.793650999999997</v>
      </c>
      <c r="AL42">
        <v>61.692323000000002</v>
      </c>
      <c r="AM42">
        <v>18.148236000000001</v>
      </c>
      <c r="AN42">
        <v>1.1707339999999999</v>
      </c>
      <c r="AO42">
        <v>0</v>
      </c>
      <c r="AP42">
        <v>2.3494440000000001</v>
      </c>
      <c r="AQ42">
        <v>0</v>
      </c>
      <c r="AR42">
        <v>32.503582000000002</v>
      </c>
      <c r="AS42">
        <v>36.575718000000002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5.3674869999999997</v>
      </c>
      <c r="AZ42">
        <v>9.8799159999999997</v>
      </c>
      <c r="BA42">
        <v>6.5114470000000004</v>
      </c>
      <c r="BB42">
        <v>5.1721630000000003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2115.5648959999999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325.82736199999999</v>
      </c>
      <c r="L43">
        <v>135.142</v>
      </c>
      <c r="M43">
        <v>51.450490000000002</v>
      </c>
      <c r="N43">
        <v>67.800645000000003</v>
      </c>
      <c r="O43">
        <v>89.409175000000005</v>
      </c>
      <c r="P43">
        <v>84.204083999999995</v>
      </c>
      <c r="Q43">
        <v>14.124366</v>
      </c>
      <c r="R43">
        <v>27.732489999999999</v>
      </c>
      <c r="S43">
        <v>17.243154000000001</v>
      </c>
      <c r="T43">
        <v>1.650663</v>
      </c>
      <c r="U43">
        <v>394.20438799999999</v>
      </c>
      <c r="V43">
        <v>11.052685</v>
      </c>
      <c r="W43">
        <v>28.413315999999998</v>
      </c>
      <c r="X43">
        <v>95.070659000000006</v>
      </c>
      <c r="Y43">
        <v>0</v>
      </c>
      <c r="Z43">
        <v>12.589055999999999</v>
      </c>
      <c r="AA43">
        <v>40.685541999999998</v>
      </c>
      <c r="AB43">
        <v>46.816884000000002</v>
      </c>
      <c r="AC43">
        <v>33.622608999999997</v>
      </c>
      <c r="AD43">
        <v>42.025433</v>
      </c>
      <c r="AE43">
        <v>57.122017</v>
      </c>
      <c r="AF43">
        <v>26.707450999999999</v>
      </c>
      <c r="AG43">
        <v>47.154640999999998</v>
      </c>
      <c r="AH43">
        <v>173.71775700000001</v>
      </c>
      <c r="AI43">
        <v>22.092054000000001</v>
      </c>
      <c r="AJ43">
        <v>0</v>
      </c>
      <c r="AK43">
        <v>65.793650999999997</v>
      </c>
      <c r="AL43">
        <v>61.692323000000002</v>
      </c>
      <c r="AM43">
        <v>18.148236000000001</v>
      </c>
      <c r="AN43">
        <v>1.1707339999999999</v>
      </c>
      <c r="AO43">
        <v>0</v>
      </c>
      <c r="AP43">
        <v>2.3494440000000001</v>
      </c>
      <c r="AQ43">
        <v>0</v>
      </c>
      <c r="AR43">
        <v>37.299191999999998</v>
      </c>
      <c r="AS43">
        <v>36.575718000000002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5.3674869999999997</v>
      </c>
      <c r="AZ43">
        <v>9.8799159999999997</v>
      </c>
      <c r="BA43">
        <v>6.5114470000000004</v>
      </c>
      <c r="BB43">
        <v>5.1721630000000003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2115.1252019999997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325.82736199999999</v>
      </c>
      <c r="L44">
        <v>135.142</v>
      </c>
      <c r="M44">
        <v>51.450490000000002</v>
      </c>
      <c r="N44">
        <v>67.800645000000003</v>
      </c>
      <c r="O44">
        <v>89.409175000000005</v>
      </c>
      <c r="P44">
        <v>84.204083999999995</v>
      </c>
      <c r="Q44">
        <v>14.124366</v>
      </c>
      <c r="R44">
        <v>27.732489999999999</v>
      </c>
      <c r="S44">
        <v>14.682213000000001</v>
      </c>
      <c r="T44">
        <v>1.650663</v>
      </c>
      <c r="U44">
        <v>394.20438799999999</v>
      </c>
      <c r="V44">
        <v>11.052685</v>
      </c>
      <c r="W44">
        <v>28.413315999999998</v>
      </c>
      <c r="X44">
        <v>95.070659000000006</v>
      </c>
      <c r="Y44">
        <v>0</v>
      </c>
      <c r="Z44">
        <v>12.589055999999999</v>
      </c>
      <c r="AA44">
        <v>40.685541999999998</v>
      </c>
      <c r="AB44">
        <v>46.816884000000002</v>
      </c>
      <c r="AC44">
        <v>33.622608999999997</v>
      </c>
      <c r="AD44">
        <v>42.025433</v>
      </c>
      <c r="AE44">
        <v>57.122017</v>
      </c>
      <c r="AF44">
        <v>18.917778999999999</v>
      </c>
      <c r="AG44">
        <v>47.154640999999998</v>
      </c>
      <c r="AH44">
        <v>173.71775700000001</v>
      </c>
      <c r="AI44">
        <v>22.092054000000001</v>
      </c>
      <c r="AJ44">
        <v>0</v>
      </c>
      <c r="AK44">
        <v>65.793650999999997</v>
      </c>
      <c r="AL44">
        <v>61.692323000000002</v>
      </c>
      <c r="AM44">
        <v>18.148236000000001</v>
      </c>
      <c r="AN44">
        <v>1.1707339999999999</v>
      </c>
      <c r="AO44">
        <v>0</v>
      </c>
      <c r="AP44">
        <v>2.3494440000000001</v>
      </c>
      <c r="AQ44">
        <v>0</v>
      </c>
      <c r="AR44">
        <v>37.299191999999998</v>
      </c>
      <c r="AS44">
        <v>36.575718000000002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5.3674869999999997</v>
      </c>
      <c r="AZ44">
        <v>9.8799159999999997</v>
      </c>
      <c r="BA44">
        <v>6.5114470000000004</v>
      </c>
      <c r="BB44">
        <v>5.1721630000000003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2104.7745889999997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325.82736199999999</v>
      </c>
      <c r="L45">
        <v>135.142</v>
      </c>
      <c r="M45">
        <v>51.450490000000002</v>
      </c>
      <c r="N45">
        <v>67.800645000000003</v>
      </c>
      <c r="O45">
        <v>89.409175000000005</v>
      </c>
      <c r="P45">
        <v>84.204083999999995</v>
      </c>
      <c r="Q45">
        <v>12.017984999999999</v>
      </c>
      <c r="R45">
        <v>23.84291</v>
      </c>
      <c r="S45">
        <v>14.682213000000001</v>
      </c>
      <c r="T45">
        <v>1.650663</v>
      </c>
      <c r="U45">
        <v>394.20438799999999</v>
      </c>
      <c r="V45">
        <v>11.052685</v>
      </c>
      <c r="W45">
        <v>28.413315999999998</v>
      </c>
      <c r="X45">
        <v>95.070659000000006</v>
      </c>
      <c r="Y45">
        <v>0</v>
      </c>
      <c r="Z45">
        <v>12.589055999999999</v>
      </c>
      <c r="AA45">
        <v>40.685541999999998</v>
      </c>
      <c r="AB45">
        <v>46.816884000000002</v>
      </c>
      <c r="AC45">
        <v>33.622608999999997</v>
      </c>
      <c r="AD45">
        <v>42.025433</v>
      </c>
      <c r="AE45">
        <v>57.122017</v>
      </c>
      <c r="AF45">
        <v>18.917778999999999</v>
      </c>
      <c r="AG45">
        <v>47.154640999999998</v>
      </c>
      <c r="AH45">
        <v>173.71775700000001</v>
      </c>
      <c r="AI45">
        <v>18.410045</v>
      </c>
      <c r="AJ45">
        <v>0</v>
      </c>
      <c r="AK45">
        <v>65.793650999999997</v>
      </c>
      <c r="AL45">
        <v>49.353858000000002</v>
      </c>
      <c r="AM45">
        <v>18.148236000000001</v>
      </c>
      <c r="AN45">
        <v>1.1707339999999999</v>
      </c>
      <c r="AO45">
        <v>0</v>
      </c>
      <c r="AP45">
        <v>2.3494440000000001</v>
      </c>
      <c r="AQ45">
        <v>0</v>
      </c>
      <c r="AR45">
        <v>37.299191999999998</v>
      </c>
      <c r="AS45">
        <v>36.575718000000002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5.3674869999999997</v>
      </c>
      <c r="AZ45">
        <v>9.8799159999999997</v>
      </c>
      <c r="BA45">
        <v>6.5114470000000004</v>
      </c>
      <c r="BB45">
        <v>5.1721630000000003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2082.7581540000001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325.82736199999999</v>
      </c>
      <c r="L46">
        <v>135.142</v>
      </c>
      <c r="M46">
        <v>51.450490000000002</v>
      </c>
      <c r="N46">
        <v>67.800645000000003</v>
      </c>
      <c r="O46">
        <v>89.409175000000005</v>
      </c>
      <c r="P46">
        <v>84.204083999999995</v>
      </c>
      <c r="Q46">
        <v>12.017984999999999</v>
      </c>
      <c r="R46">
        <v>23.84291</v>
      </c>
      <c r="S46">
        <v>14.682213000000001</v>
      </c>
      <c r="T46">
        <v>1.650663</v>
      </c>
      <c r="U46">
        <v>394.20438799999999</v>
      </c>
      <c r="V46">
        <v>11.052685</v>
      </c>
      <c r="W46">
        <v>28.413315999999998</v>
      </c>
      <c r="X46">
        <v>95.070659000000006</v>
      </c>
      <c r="Y46">
        <v>0</v>
      </c>
      <c r="Z46">
        <v>12.589055999999999</v>
      </c>
      <c r="AA46">
        <v>40.685541999999998</v>
      </c>
      <c r="AB46">
        <v>46.816884000000002</v>
      </c>
      <c r="AC46">
        <v>33.622608999999997</v>
      </c>
      <c r="AD46">
        <v>42.025433</v>
      </c>
      <c r="AE46">
        <v>57.122017</v>
      </c>
      <c r="AF46">
        <v>18.917778999999999</v>
      </c>
      <c r="AG46">
        <v>47.154640999999998</v>
      </c>
      <c r="AH46">
        <v>173.71775700000001</v>
      </c>
      <c r="AI46">
        <v>18.410045</v>
      </c>
      <c r="AJ46">
        <v>0</v>
      </c>
      <c r="AK46">
        <v>65.793650999999997</v>
      </c>
      <c r="AL46">
        <v>49.353858000000002</v>
      </c>
      <c r="AM46">
        <v>12.092701</v>
      </c>
      <c r="AN46">
        <v>1.1707339999999999</v>
      </c>
      <c r="AO46">
        <v>0</v>
      </c>
      <c r="AP46">
        <v>2.3494440000000001</v>
      </c>
      <c r="AQ46">
        <v>0</v>
      </c>
      <c r="AR46">
        <v>32.503582000000002</v>
      </c>
      <c r="AS46">
        <v>36.575718000000002</v>
      </c>
      <c r="AT46">
        <v>19.305969999999999</v>
      </c>
      <c r="AU46">
        <v>0</v>
      </c>
      <c r="AV46">
        <v>0</v>
      </c>
      <c r="AW46">
        <v>0</v>
      </c>
      <c r="AX46">
        <v>0</v>
      </c>
      <c r="AY46">
        <v>5.3674869999999997</v>
      </c>
      <c r="AZ46">
        <v>9.8799159999999997</v>
      </c>
      <c r="BA46">
        <v>6.5114470000000004</v>
      </c>
      <c r="BB46">
        <v>5.1721630000000003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2071.907009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325.82736199999999</v>
      </c>
      <c r="L47">
        <v>135.142</v>
      </c>
      <c r="M47">
        <v>61.902127999999998</v>
      </c>
      <c r="N47">
        <v>92.722487000000001</v>
      </c>
      <c r="O47">
        <v>89.409175000000005</v>
      </c>
      <c r="P47">
        <v>109.971604</v>
      </c>
      <c r="Q47">
        <v>12.017984999999999</v>
      </c>
      <c r="R47">
        <v>23.84291</v>
      </c>
      <c r="S47">
        <v>14.682213000000001</v>
      </c>
      <c r="T47">
        <v>1.650663</v>
      </c>
      <c r="U47">
        <v>394.20438799999999</v>
      </c>
      <c r="V47">
        <v>11.052685</v>
      </c>
      <c r="W47">
        <v>28.413315999999998</v>
      </c>
      <c r="X47">
        <v>95.070659000000006</v>
      </c>
      <c r="Y47">
        <v>0</v>
      </c>
      <c r="Z47">
        <v>12.589055999999999</v>
      </c>
      <c r="AA47">
        <v>40.685541999999998</v>
      </c>
      <c r="AB47">
        <v>46.816884000000002</v>
      </c>
      <c r="AC47">
        <v>33.622608999999997</v>
      </c>
      <c r="AD47">
        <v>42.025433</v>
      </c>
      <c r="AE47">
        <v>57.122017</v>
      </c>
      <c r="AF47">
        <v>18.917778999999999</v>
      </c>
      <c r="AG47">
        <v>47.154640999999998</v>
      </c>
      <c r="AH47">
        <v>173.71775700000001</v>
      </c>
      <c r="AI47">
        <v>18.410045</v>
      </c>
      <c r="AJ47">
        <v>0</v>
      </c>
      <c r="AK47">
        <v>65.793650999999997</v>
      </c>
      <c r="AL47">
        <v>49.353858000000002</v>
      </c>
      <c r="AM47">
        <v>5.9698140000000004</v>
      </c>
      <c r="AN47">
        <v>1.1707339999999999</v>
      </c>
      <c r="AO47">
        <v>0</v>
      </c>
      <c r="AP47">
        <v>2.3494440000000001</v>
      </c>
      <c r="AQ47">
        <v>0</v>
      </c>
      <c r="AR47">
        <v>32.503582000000002</v>
      </c>
      <c r="AS47">
        <v>36.575718000000002</v>
      </c>
      <c r="AT47">
        <v>19.305969999999999</v>
      </c>
      <c r="AU47">
        <v>0</v>
      </c>
      <c r="AV47">
        <v>0</v>
      </c>
      <c r="AW47">
        <v>0</v>
      </c>
      <c r="AX47">
        <v>0</v>
      </c>
      <c r="AY47">
        <v>5.3674869999999997</v>
      </c>
      <c r="AZ47">
        <v>9.8799159999999997</v>
      </c>
      <c r="BA47">
        <v>6.5114470000000004</v>
      </c>
      <c r="BB47">
        <v>5.1721630000000003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2126.9251220000001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325.82736199999999</v>
      </c>
      <c r="L48">
        <v>135.142</v>
      </c>
      <c r="M48">
        <v>62.315907000000003</v>
      </c>
      <c r="N48">
        <v>93.286108999999996</v>
      </c>
      <c r="O48">
        <v>89.409175000000005</v>
      </c>
      <c r="P48">
        <v>109.986379</v>
      </c>
      <c r="Q48">
        <v>12.017984999999999</v>
      </c>
      <c r="R48">
        <v>23.84291</v>
      </c>
      <c r="S48">
        <v>14.682213000000001</v>
      </c>
      <c r="T48">
        <v>1.650663</v>
      </c>
      <c r="U48">
        <v>394.20438799999999</v>
      </c>
      <c r="V48">
        <v>11.052685</v>
      </c>
      <c r="W48">
        <v>28.413315999999998</v>
      </c>
      <c r="X48">
        <v>95.070659000000006</v>
      </c>
      <c r="Y48">
        <v>0</v>
      </c>
      <c r="Z48">
        <v>12.589055999999999</v>
      </c>
      <c r="AA48">
        <v>40.685541999999998</v>
      </c>
      <c r="AB48">
        <v>46.816884000000002</v>
      </c>
      <c r="AC48">
        <v>33.622608999999997</v>
      </c>
      <c r="AD48">
        <v>42.025433</v>
      </c>
      <c r="AE48">
        <v>57.122017</v>
      </c>
      <c r="AF48">
        <v>18.917778999999999</v>
      </c>
      <c r="AG48">
        <v>47.154640999999998</v>
      </c>
      <c r="AH48">
        <v>173.71775700000001</v>
      </c>
      <c r="AI48">
        <v>18.410045</v>
      </c>
      <c r="AJ48">
        <v>0</v>
      </c>
      <c r="AK48">
        <v>65.793650999999997</v>
      </c>
      <c r="AL48">
        <v>49.353858000000002</v>
      </c>
      <c r="AM48">
        <v>0</v>
      </c>
      <c r="AN48">
        <v>1.1707339999999999</v>
      </c>
      <c r="AO48">
        <v>0</v>
      </c>
      <c r="AP48">
        <v>2.3494440000000001</v>
      </c>
      <c r="AQ48">
        <v>0</v>
      </c>
      <c r="AR48">
        <v>32.503582000000002</v>
      </c>
      <c r="AS48">
        <v>36.575718000000002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5.3674869999999997</v>
      </c>
      <c r="AZ48">
        <v>9.8799159999999997</v>
      </c>
      <c r="BA48">
        <v>6.5114470000000004</v>
      </c>
      <c r="BB48">
        <v>5.1721630000000003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2121.9474840000003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325.82736199999999</v>
      </c>
      <c r="L49">
        <v>135.142</v>
      </c>
      <c r="M49">
        <v>63.570796999999999</v>
      </c>
      <c r="N49">
        <v>93.286108999999996</v>
      </c>
      <c r="O49">
        <v>89.409175000000005</v>
      </c>
      <c r="P49">
        <v>109.914271</v>
      </c>
      <c r="Q49">
        <v>12.017984999999999</v>
      </c>
      <c r="R49">
        <v>23.84291</v>
      </c>
      <c r="S49">
        <v>14.682213000000001</v>
      </c>
      <c r="T49">
        <v>1.650663</v>
      </c>
      <c r="U49">
        <v>394.20438799999999</v>
      </c>
      <c r="V49">
        <v>11.052685</v>
      </c>
      <c r="W49">
        <v>28.413315999999998</v>
      </c>
      <c r="X49">
        <v>95.070659000000006</v>
      </c>
      <c r="Y49">
        <v>0</v>
      </c>
      <c r="Z49">
        <v>12.589055999999999</v>
      </c>
      <c r="AA49">
        <v>40.685541999999998</v>
      </c>
      <c r="AB49">
        <v>46.816884000000002</v>
      </c>
      <c r="AC49">
        <v>33.622608999999997</v>
      </c>
      <c r="AD49">
        <v>42.025433</v>
      </c>
      <c r="AE49">
        <v>57.122017</v>
      </c>
      <c r="AF49">
        <v>18.917778999999999</v>
      </c>
      <c r="AG49">
        <v>47.154640999999998</v>
      </c>
      <c r="AH49">
        <v>173.71775700000001</v>
      </c>
      <c r="AI49">
        <v>18.410045</v>
      </c>
      <c r="AJ49">
        <v>0</v>
      </c>
      <c r="AK49">
        <v>65.793650999999997</v>
      </c>
      <c r="AL49">
        <v>49.353858000000002</v>
      </c>
      <c r="AM49">
        <v>0</v>
      </c>
      <c r="AN49">
        <v>1.1707339999999999</v>
      </c>
      <c r="AO49">
        <v>0</v>
      </c>
      <c r="AP49">
        <v>2.3494440000000001</v>
      </c>
      <c r="AQ49">
        <v>0</v>
      </c>
      <c r="AR49">
        <v>37.299191999999998</v>
      </c>
      <c r="AS49">
        <v>36.575718000000002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5.3674869999999997</v>
      </c>
      <c r="AZ49">
        <v>9.8799159999999997</v>
      </c>
      <c r="BA49">
        <v>6.5114470000000004</v>
      </c>
      <c r="BB49">
        <v>5.1721630000000003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2127.9258759999998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325.82736199999999</v>
      </c>
      <c r="L50">
        <v>149.6215</v>
      </c>
      <c r="M50">
        <v>63.570796999999999</v>
      </c>
      <c r="N50">
        <v>93.286108999999996</v>
      </c>
      <c r="O50">
        <v>89.371720999999994</v>
      </c>
      <c r="P50">
        <v>109.914271</v>
      </c>
      <c r="Q50">
        <v>12.017984999999999</v>
      </c>
      <c r="R50">
        <v>23.84291</v>
      </c>
      <c r="S50">
        <v>14.682213000000001</v>
      </c>
      <c r="T50">
        <v>1.650663</v>
      </c>
      <c r="U50">
        <v>394.20438799999999</v>
      </c>
      <c r="V50">
        <v>11.052685</v>
      </c>
      <c r="W50">
        <v>28.413315999999998</v>
      </c>
      <c r="X50">
        <v>95.070659000000006</v>
      </c>
      <c r="Y50">
        <v>0</v>
      </c>
      <c r="Z50">
        <v>12.589055999999999</v>
      </c>
      <c r="AA50">
        <v>40.685541999999998</v>
      </c>
      <c r="AB50">
        <v>46.816884000000002</v>
      </c>
      <c r="AC50">
        <v>33.622608999999997</v>
      </c>
      <c r="AD50">
        <v>42.025433</v>
      </c>
      <c r="AE50">
        <v>57.122017</v>
      </c>
      <c r="AF50">
        <v>10.015294000000001</v>
      </c>
      <c r="AG50">
        <v>47.154640999999998</v>
      </c>
      <c r="AH50">
        <v>173.71775700000001</v>
      </c>
      <c r="AI50">
        <v>18.410045</v>
      </c>
      <c r="AJ50">
        <v>0</v>
      </c>
      <c r="AK50">
        <v>65.793650999999997</v>
      </c>
      <c r="AL50">
        <v>49.353858000000002</v>
      </c>
      <c r="AM50">
        <v>0</v>
      </c>
      <c r="AN50">
        <v>1.1707339999999999</v>
      </c>
      <c r="AO50">
        <v>0</v>
      </c>
      <c r="AP50">
        <v>2.3494440000000001</v>
      </c>
      <c r="AQ50">
        <v>0</v>
      </c>
      <c r="AR50">
        <v>37.299191999999998</v>
      </c>
      <c r="AS50">
        <v>36.575718000000002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5.3674869999999997</v>
      </c>
      <c r="AZ50">
        <v>9.8799159999999997</v>
      </c>
      <c r="BA50">
        <v>6.5114470000000004</v>
      </c>
      <c r="BB50">
        <v>5.1721630000000003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2133.4654369999998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325.82736199999999</v>
      </c>
      <c r="L51">
        <v>149.6215</v>
      </c>
      <c r="M51">
        <v>63.570796999999999</v>
      </c>
      <c r="N51">
        <v>93.286108999999996</v>
      </c>
      <c r="O51">
        <v>89.409175000000005</v>
      </c>
      <c r="P51">
        <v>110.058583</v>
      </c>
      <c r="Q51">
        <v>12.017984999999999</v>
      </c>
      <c r="R51">
        <v>23.84291</v>
      </c>
      <c r="S51">
        <v>14.682213000000001</v>
      </c>
      <c r="T51">
        <v>1.650663</v>
      </c>
      <c r="U51">
        <v>394.20438799999999</v>
      </c>
      <c r="V51">
        <v>11.052685</v>
      </c>
      <c r="W51">
        <v>28.413315999999998</v>
      </c>
      <c r="X51">
        <v>95.070659000000006</v>
      </c>
      <c r="Y51">
        <v>0</v>
      </c>
      <c r="Z51">
        <v>12.589055999999999</v>
      </c>
      <c r="AA51">
        <v>40.685541999999998</v>
      </c>
      <c r="AB51">
        <v>46.816884000000002</v>
      </c>
      <c r="AC51">
        <v>33.622608999999997</v>
      </c>
      <c r="AD51">
        <v>42.025433</v>
      </c>
      <c r="AE51">
        <v>57.122017</v>
      </c>
      <c r="AF51">
        <v>0</v>
      </c>
      <c r="AG51">
        <v>47.154640999999998</v>
      </c>
      <c r="AH51">
        <v>173.71775700000001</v>
      </c>
      <c r="AI51">
        <v>18.410045</v>
      </c>
      <c r="AJ51">
        <v>0</v>
      </c>
      <c r="AK51">
        <v>65.793650999999997</v>
      </c>
      <c r="AL51">
        <v>49.353858000000002</v>
      </c>
      <c r="AM51">
        <v>0</v>
      </c>
      <c r="AN51">
        <v>1.1707339999999999</v>
      </c>
      <c r="AO51">
        <v>0</v>
      </c>
      <c r="AP51">
        <v>2.4730989999999999</v>
      </c>
      <c r="AQ51">
        <v>0</v>
      </c>
      <c r="AR51">
        <v>37.299191999999998</v>
      </c>
      <c r="AS51">
        <v>36.575718000000002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5.3674869999999997</v>
      </c>
      <c r="AZ51">
        <v>9.8799159999999997</v>
      </c>
      <c r="BA51">
        <v>6.5114470000000004</v>
      </c>
      <c r="BB51">
        <v>5.1721630000000003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2123.7555639999996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325.82736199999999</v>
      </c>
      <c r="L52">
        <v>149.6215</v>
      </c>
      <c r="M52">
        <v>63.570796999999999</v>
      </c>
      <c r="N52">
        <v>93.286108999999996</v>
      </c>
      <c r="O52">
        <v>89.409175000000005</v>
      </c>
      <c r="P52">
        <v>110.058583</v>
      </c>
      <c r="Q52">
        <v>12.017984999999999</v>
      </c>
      <c r="R52">
        <v>23.84291</v>
      </c>
      <c r="S52">
        <v>14.682213000000001</v>
      </c>
      <c r="T52">
        <v>1.650663</v>
      </c>
      <c r="U52">
        <v>394.20438799999999</v>
      </c>
      <c r="V52">
        <v>11.052685</v>
      </c>
      <c r="W52">
        <v>28.413315999999998</v>
      </c>
      <c r="X52">
        <v>95.070659000000006</v>
      </c>
      <c r="Y52">
        <v>0</v>
      </c>
      <c r="Z52">
        <v>12.589055999999999</v>
      </c>
      <c r="AA52">
        <v>40.685541999999998</v>
      </c>
      <c r="AB52">
        <v>46.816884000000002</v>
      </c>
      <c r="AC52">
        <v>33.622608999999997</v>
      </c>
      <c r="AD52">
        <v>42.025433</v>
      </c>
      <c r="AE52">
        <v>57.122017</v>
      </c>
      <c r="AF52">
        <v>0</v>
      </c>
      <c r="AG52">
        <v>47.154640999999998</v>
      </c>
      <c r="AH52">
        <v>173.71775700000001</v>
      </c>
      <c r="AI52">
        <v>18.410045</v>
      </c>
      <c r="AJ52">
        <v>0</v>
      </c>
      <c r="AK52">
        <v>65.793650999999997</v>
      </c>
      <c r="AL52">
        <v>49.353858000000002</v>
      </c>
      <c r="AM52">
        <v>0</v>
      </c>
      <c r="AN52">
        <v>1.1707339999999999</v>
      </c>
      <c r="AO52">
        <v>0</v>
      </c>
      <c r="AP52">
        <v>9.8923939999999995</v>
      </c>
      <c r="AQ52">
        <v>0</v>
      </c>
      <c r="AR52">
        <v>32.503582000000002</v>
      </c>
      <c r="AS52">
        <v>36.575718000000002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5.3674869999999997</v>
      </c>
      <c r="AZ52">
        <v>9.8799159999999997</v>
      </c>
      <c r="BA52">
        <v>6.5114470000000004</v>
      </c>
      <c r="BB52">
        <v>5.1721630000000003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2126.3792489999996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325.82736199999999</v>
      </c>
      <c r="L53">
        <v>149.6215</v>
      </c>
      <c r="M53">
        <v>62.315907000000003</v>
      </c>
      <c r="N53">
        <v>93.286108999999996</v>
      </c>
      <c r="O53">
        <v>89.409175000000005</v>
      </c>
      <c r="P53">
        <v>110.058583</v>
      </c>
      <c r="Q53">
        <v>12.017984999999999</v>
      </c>
      <c r="R53">
        <v>23.84291</v>
      </c>
      <c r="S53">
        <v>14.682213000000001</v>
      </c>
      <c r="T53">
        <v>1.650663</v>
      </c>
      <c r="U53">
        <v>394.20438799999999</v>
      </c>
      <c r="V53">
        <v>11.052685</v>
      </c>
      <c r="W53">
        <v>34.315449999999998</v>
      </c>
      <c r="X53">
        <v>114.838459</v>
      </c>
      <c r="Y53">
        <v>0</v>
      </c>
      <c r="Z53">
        <v>12.589055999999999</v>
      </c>
      <c r="AA53">
        <v>40.685541999999998</v>
      </c>
      <c r="AB53">
        <v>46.816884000000002</v>
      </c>
      <c r="AC53">
        <v>33.622608999999997</v>
      </c>
      <c r="AD53">
        <v>42.025433</v>
      </c>
      <c r="AE53">
        <v>57.122017</v>
      </c>
      <c r="AF53">
        <v>0</v>
      </c>
      <c r="AG53">
        <v>47.154640999999998</v>
      </c>
      <c r="AH53">
        <v>173.71775700000001</v>
      </c>
      <c r="AI53">
        <v>18.410045</v>
      </c>
      <c r="AJ53">
        <v>0</v>
      </c>
      <c r="AK53">
        <v>65.793650999999997</v>
      </c>
      <c r="AL53">
        <v>49.353858000000002</v>
      </c>
      <c r="AM53">
        <v>0</v>
      </c>
      <c r="AN53">
        <v>1.1707339999999999</v>
      </c>
      <c r="AO53">
        <v>0</v>
      </c>
      <c r="AP53">
        <v>9.8923939999999995</v>
      </c>
      <c r="AQ53">
        <v>0</v>
      </c>
      <c r="AR53">
        <v>32.503582000000002</v>
      </c>
      <c r="AS53">
        <v>36.575718000000002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5.3674869999999997</v>
      </c>
      <c r="AZ53">
        <v>9.8799159999999997</v>
      </c>
      <c r="BA53">
        <v>6.5114470000000004</v>
      </c>
      <c r="BB53">
        <v>5.1721630000000003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2150.7942930000004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325.82736199999999</v>
      </c>
      <c r="L54">
        <v>149.6215</v>
      </c>
      <c r="M54">
        <v>62.315907000000003</v>
      </c>
      <c r="N54">
        <v>93.286108999999996</v>
      </c>
      <c r="O54">
        <v>89.409175000000005</v>
      </c>
      <c r="P54">
        <v>110.058583</v>
      </c>
      <c r="Q54">
        <v>12.017984999999999</v>
      </c>
      <c r="R54">
        <v>23.84291</v>
      </c>
      <c r="S54">
        <v>14.682213000000001</v>
      </c>
      <c r="T54">
        <v>1.650663</v>
      </c>
      <c r="U54">
        <v>394.20438799999999</v>
      </c>
      <c r="V54">
        <v>11.052685</v>
      </c>
      <c r="W54">
        <v>34.315449999999998</v>
      </c>
      <c r="X54">
        <v>114.838459</v>
      </c>
      <c r="Y54">
        <v>0</v>
      </c>
      <c r="Z54">
        <v>12.589055999999999</v>
      </c>
      <c r="AA54">
        <v>40.685541999999998</v>
      </c>
      <c r="AB54">
        <v>46.816884000000002</v>
      </c>
      <c r="AC54">
        <v>33.622608999999997</v>
      </c>
      <c r="AD54">
        <v>42.025433</v>
      </c>
      <c r="AE54">
        <v>57.122017</v>
      </c>
      <c r="AF54">
        <v>0</v>
      </c>
      <c r="AG54">
        <v>47.154640999999998</v>
      </c>
      <c r="AH54">
        <v>173.71775700000001</v>
      </c>
      <c r="AI54">
        <v>18.410045</v>
      </c>
      <c r="AJ54">
        <v>0</v>
      </c>
      <c r="AK54">
        <v>65.793650999999997</v>
      </c>
      <c r="AL54">
        <v>49.353858000000002</v>
      </c>
      <c r="AM54">
        <v>0</v>
      </c>
      <c r="AN54">
        <v>1.1707339999999999</v>
      </c>
      <c r="AO54">
        <v>0</v>
      </c>
      <c r="AP54">
        <v>9.8923939999999995</v>
      </c>
      <c r="AQ54">
        <v>0</v>
      </c>
      <c r="AR54">
        <v>32.503582000000002</v>
      </c>
      <c r="AS54">
        <v>36.575718000000002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5.3674869999999997</v>
      </c>
      <c r="AZ54">
        <v>9.8799159999999997</v>
      </c>
      <c r="BA54">
        <v>6.5114470000000004</v>
      </c>
      <c r="BB54">
        <v>5.1721630000000003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2150.7942930000004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325.82736199999999</v>
      </c>
      <c r="L55">
        <v>149.6215</v>
      </c>
      <c r="M55">
        <v>62.315907000000003</v>
      </c>
      <c r="N55">
        <v>93.286108999999996</v>
      </c>
      <c r="O55">
        <v>104.84432200000001</v>
      </c>
      <c r="P55">
        <v>119.80821</v>
      </c>
      <c r="Q55">
        <v>12.017984999999999</v>
      </c>
      <c r="R55">
        <v>23.84291</v>
      </c>
      <c r="S55">
        <v>14.682213000000001</v>
      </c>
      <c r="T55">
        <v>1.650663</v>
      </c>
      <c r="U55">
        <v>394.20438799999999</v>
      </c>
      <c r="V55">
        <v>11.052685</v>
      </c>
      <c r="W55">
        <v>34.315449999999998</v>
      </c>
      <c r="X55">
        <v>114.838459</v>
      </c>
      <c r="Y55">
        <v>0</v>
      </c>
      <c r="Z55">
        <v>12.589055999999999</v>
      </c>
      <c r="AA55">
        <v>40.685541999999998</v>
      </c>
      <c r="AB55">
        <v>46.816884000000002</v>
      </c>
      <c r="AC55">
        <v>33.622608999999997</v>
      </c>
      <c r="AD55">
        <v>42.025433</v>
      </c>
      <c r="AE55">
        <v>57.122017</v>
      </c>
      <c r="AF55">
        <v>0</v>
      </c>
      <c r="AG55">
        <v>47.154640999999998</v>
      </c>
      <c r="AH55">
        <v>173.71775700000001</v>
      </c>
      <c r="AI55">
        <v>4.1238489999999999</v>
      </c>
      <c r="AJ55">
        <v>0</v>
      </c>
      <c r="AK55">
        <v>65.793650999999997</v>
      </c>
      <c r="AL55">
        <v>65.057359000000005</v>
      </c>
      <c r="AM55">
        <v>0</v>
      </c>
      <c r="AN55">
        <v>1.0452969999999999</v>
      </c>
      <c r="AO55">
        <v>0</v>
      </c>
      <c r="AP55">
        <v>9.7687390000000001</v>
      </c>
      <c r="AQ55">
        <v>0</v>
      </c>
      <c r="AR55">
        <v>37.299191999999998</v>
      </c>
      <c r="AS55">
        <v>36.575718000000002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5.3674869999999997</v>
      </c>
      <c r="AZ55">
        <v>9.8799159999999997</v>
      </c>
      <c r="BA55">
        <v>6.5114470000000004</v>
      </c>
      <c r="BB55">
        <v>5.1721630000000003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2181.9428900000003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325.82736199999999</v>
      </c>
      <c r="L56">
        <v>135.142</v>
      </c>
      <c r="M56">
        <v>62.315907000000003</v>
      </c>
      <c r="N56">
        <v>93.286108999999996</v>
      </c>
      <c r="O56">
        <v>122.790986</v>
      </c>
      <c r="P56">
        <v>119.80821</v>
      </c>
      <c r="Q56">
        <v>12.017984999999999</v>
      </c>
      <c r="R56">
        <v>23.84291</v>
      </c>
      <c r="S56">
        <v>14.682213000000001</v>
      </c>
      <c r="T56">
        <v>1.650663</v>
      </c>
      <c r="U56">
        <v>394.20438799999999</v>
      </c>
      <c r="V56">
        <v>11.052685</v>
      </c>
      <c r="W56">
        <v>34.315449999999998</v>
      </c>
      <c r="X56">
        <v>114.838459</v>
      </c>
      <c r="Y56">
        <v>0</v>
      </c>
      <c r="Z56">
        <v>12.589055999999999</v>
      </c>
      <c r="AA56">
        <v>40.685541999999998</v>
      </c>
      <c r="AB56">
        <v>46.816884000000002</v>
      </c>
      <c r="AC56">
        <v>33.622608999999997</v>
      </c>
      <c r="AD56">
        <v>42.025433</v>
      </c>
      <c r="AE56">
        <v>57.122017</v>
      </c>
      <c r="AF56">
        <v>0</v>
      </c>
      <c r="AG56">
        <v>47.154640999999998</v>
      </c>
      <c r="AH56">
        <v>173.71775700000001</v>
      </c>
      <c r="AI56">
        <v>0</v>
      </c>
      <c r="AJ56">
        <v>0</v>
      </c>
      <c r="AK56">
        <v>65.793650999999997</v>
      </c>
      <c r="AL56">
        <v>65.057359000000005</v>
      </c>
      <c r="AM56">
        <v>0</v>
      </c>
      <c r="AN56">
        <v>1.0452969999999999</v>
      </c>
      <c r="AO56">
        <v>0</v>
      </c>
      <c r="AP56">
        <v>2.3494440000000001</v>
      </c>
      <c r="AQ56">
        <v>0</v>
      </c>
      <c r="AR56">
        <v>37.299191999999998</v>
      </c>
      <c r="AS56">
        <v>36.575718000000002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5.3674869999999997</v>
      </c>
      <c r="AZ56">
        <v>9.8799159999999997</v>
      </c>
      <c r="BA56">
        <v>6.5114470000000004</v>
      </c>
      <c r="BB56">
        <v>5.1721630000000003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2173.8669100000002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325.82736199999999</v>
      </c>
      <c r="L57">
        <v>135.142</v>
      </c>
      <c r="M57">
        <v>88.832697999999993</v>
      </c>
      <c r="N57">
        <v>115.294949</v>
      </c>
      <c r="O57">
        <v>120.22155100000001</v>
      </c>
      <c r="P57">
        <v>119.80821</v>
      </c>
      <c r="Q57">
        <v>12.017984999999999</v>
      </c>
      <c r="R57">
        <v>23.84291</v>
      </c>
      <c r="S57">
        <v>14.682213000000001</v>
      </c>
      <c r="T57">
        <v>1.650663</v>
      </c>
      <c r="U57">
        <v>394.20438799999999</v>
      </c>
      <c r="V57">
        <v>11.052685</v>
      </c>
      <c r="W57">
        <v>34.315449999999998</v>
      </c>
      <c r="X57">
        <v>114.838459</v>
      </c>
      <c r="Y57">
        <v>0</v>
      </c>
      <c r="Z57">
        <v>12.589055999999999</v>
      </c>
      <c r="AA57">
        <v>40.685541999999998</v>
      </c>
      <c r="AB57">
        <v>46.816884000000002</v>
      </c>
      <c r="AC57">
        <v>33.622608999999997</v>
      </c>
      <c r="AD57">
        <v>42.025433</v>
      </c>
      <c r="AE57">
        <v>57.122017</v>
      </c>
      <c r="AF57">
        <v>0</v>
      </c>
      <c r="AG57">
        <v>47.154640999999998</v>
      </c>
      <c r="AH57">
        <v>173.71775700000001</v>
      </c>
      <c r="AI57">
        <v>0</v>
      </c>
      <c r="AJ57">
        <v>0</v>
      </c>
      <c r="AK57">
        <v>65.793650999999997</v>
      </c>
      <c r="AL57">
        <v>76.621865</v>
      </c>
      <c r="AM57">
        <v>5.9698140000000004</v>
      </c>
      <c r="AN57">
        <v>1.0452969999999999</v>
      </c>
      <c r="AO57">
        <v>0</v>
      </c>
      <c r="AP57">
        <v>2.3494440000000001</v>
      </c>
      <c r="AQ57">
        <v>0</v>
      </c>
      <c r="AR57">
        <v>37.299191999999998</v>
      </c>
      <c r="AS57">
        <v>36.575718000000002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5.3674869999999997</v>
      </c>
      <c r="AZ57">
        <v>9.8799159999999997</v>
      </c>
      <c r="BA57">
        <v>6.5114470000000004</v>
      </c>
      <c r="BB57">
        <v>5.1721630000000003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2237.357426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325.82736199999999</v>
      </c>
      <c r="L58">
        <v>135.142</v>
      </c>
      <c r="M58">
        <v>88.832697999999993</v>
      </c>
      <c r="N58">
        <v>115.294949</v>
      </c>
      <c r="O58">
        <v>120.22155100000001</v>
      </c>
      <c r="P58">
        <v>119.80821</v>
      </c>
      <c r="Q58">
        <v>12.017984999999999</v>
      </c>
      <c r="R58">
        <v>23.84291</v>
      </c>
      <c r="S58">
        <v>14.682213000000001</v>
      </c>
      <c r="T58">
        <v>1.650663</v>
      </c>
      <c r="U58">
        <v>394.20438799999999</v>
      </c>
      <c r="V58">
        <v>11.052685</v>
      </c>
      <c r="W58">
        <v>41.873748999999997</v>
      </c>
      <c r="X58">
        <v>140.96913000000001</v>
      </c>
      <c r="Y58">
        <v>0</v>
      </c>
      <c r="Z58">
        <v>12.589055999999999</v>
      </c>
      <c r="AA58">
        <v>40.685541999999998</v>
      </c>
      <c r="AB58">
        <v>46.816884000000002</v>
      </c>
      <c r="AC58">
        <v>33.622608999999997</v>
      </c>
      <c r="AD58">
        <v>42.025433</v>
      </c>
      <c r="AE58">
        <v>57.122017</v>
      </c>
      <c r="AF58">
        <v>0</v>
      </c>
      <c r="AG58">
        <v>47.154640999999998</v>
      </c>
      <c r="AH58">
        <v>173.71775700000001</v>
      </c>
      <c r="AI58">
        <v>0</v>
      </c>
      <c r="AJ58">
        <v>0</v>
      </c>
      <c r="AK58">
        <v>65.793650999999997</v>
      </c>
      <c r="AL58">
        <v>76.621865</v>
      </c>
      <c r="AM58">
        <v>5.9698140000000004</v>
      </c>
      <c r="AN58">
        <v>1.0452969999999999</v>
      </c>
      <c r="AO58">
        <v>0</v>
      </c>
      <c r="AP58">
        <v>2.3494440000000001</v>
      </c>
      <c r="AQ58">
        <v>0</v>
      </c>
      <c r="AR58">
        <v>32.503582000000002</v>
      </c>
      <c r="AS58">
        <v>36.575718000000002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5.3674869999999997</v>
      </c>
      <c r="AZ58">
        <v>9.8799159999999997</v>
      </c>
      <c r="BA58">
        <v>6.5114470000000004</v>
      </c>
      <c r="BB58">
        <v>5.1721630000000003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2266.2507860000001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325.82736199999999</v>
      </c>
      <c r="L59">
        <v>135.142</v>
      </c>
      <c r="M59">
        <v>88.832697999999993</v>
      </c>
      <c r="N59">
        <v>115.294949</v>
      </c>
      <c r="O59">
        <v>120.22155100000001</v>
      </c>
      <c r="P59">
        <v>119.80821</v>
      </c>
      <c r="Q59">
        <v>14.572362</v>
      </c>
      <c r="R59">
        <v>27.806335000000001</v>
      </c>
      <c r="S59">
        <v>17.178286</v>
      </c>
      <c r="T59">
        <v>1.650663</v>
      </c>
      <c r="U59">
        <v>394.20438799999999</v>
      </c>
      <c r="V59">
        <v>11.363125</v>
      </c>
      <c r="W59">
        <v>41.873748999999997</v>
      </c>
      <c r="X59">
        <v>140.96913000000001</v>
      </c>
      <c r="Y59">
        <v>0</v>
      </c>
      <c r="Z59">
        <v>12.589055999999999</v>
      </c>
      <c r="AA59">
        <v>40.685541999999998</v>
      </c>
      <c r="AB59">
        <v>46.816884000000002</v>
      </c>
      <c r="AC59">
        <v>33.622608999999997</v>
      </c>
      <c r="AD59">
        <v>42.025433</v>
      </c>
      <c r="AE59">
        <v>57.122017</v>
      </c>
      <c r="AF59">
        <v>0</v>
      </c>
      <c r="AG59">
        <v>47.154640999999998</v>
      </c>
      <c r="AH59">
        <v>173.71775700000001</v>
      </c>
      <c r="AI59">
        <v>0</v>
      </c>
      <c r="AJ59">
        <v>0</v>
      </c>
      <c r="AK59">
        <v>65.793650999999997</v>
      </c>
      <c r="AL59">
        <v>76.621865</v>
      </c>
      <c r="AM59">
        <v>12.092701</v>
      </c>
      <c r="AN59">
        <v>1.0452969999999999</v>
      </c>
      <c r="AO59">
        <v>0</v>
      </c>
      <c r="AP59">
        <v>4.2042679999999999</v>
      </c>
      <c r="AQ59">
        <v>0</v>
      </c>
      <c r="AR59">
        <v>32.503582000000002</v>
      </c>
      <c r="AS59">
        <v>36.575718000000002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5.3674869999999997</v>
      </c>
      <c r="AZ59">
        <v>9.8799159999999997</v>
      </c>
      <c r="BA59">
        <v>6.5114470000000004</v>
      </c>
      <c r="BB59">
        <v>5.1721630000000003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2283.5528119999999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325.82736199999999</v>
      </c>
      <c r="L60">
        <v>135.142</v>
      </c>
      <c r="M60">
        <v>88.832697999999993</v>
      </c>
      <c r="N60">
        <v>115.294949</v>
      </c>
      <c r="O60">
        <v>120.22155100000001</v>
      </c>
      <c r="P60">
        <v>119.80821</v>
      </c>
      <c r="Q60">
        <v>14.572362</v>
      </c>
      <c r="R60">
        <v>27.806335000000001</v>
      </c>
      <c r="S60">
        <v>17.178286</v>
      </c>
      <c r="T60">
        <v>1.650663</v>
      </c>
      <c r="U60">
        <v>394.20438799999999</v>
      </c>
      <c r="V60">
        <v>11.363125</v>
      </c>
      <c r="W60">
        <v>41.873748999999997</v>
      </c>
      <c r="X60">
        <v>140.96913000000001</v>
      </c>
      <c r="Y60">
        <v>0</v>
      </c>
      <c r="Z60">
        <v>12.589055999999999</v>
      </c>
      <c r="AA60">
        <v>40.685541999999998</v>
      </c>
      <c r="AB60">
        <v>46.816884000000002</v>
      </c>
      <c r="AC60">
        <v>33.622608999999997</v>
      </c>
      <c r="AD60">
        <v>42.025433</v>
      </c>
      <c r="AE60">
        <v>57.122017</v>
      </c>
      <c r="AF60">
        <v>0</v>
      </c>
      <c r="AG60">
        <v>47.154640999999998</v>
      </c>
      <c r="AH60">
        <v>173.71775700000001</v>
      </c>
      <c r="AI60">
        <v>0</v>
      </c>
      <c r="AJ60">
        <v>0</v>
      </c>
      <c r="AK60">
        <v>65.793650999999997</v>
      </c>
      <c r="AL60">
        <v>76.621865</v>
      </c>
      <c r="AM60">
        <v>18.148236000000001</v>
      </c>
      <c r="AN60">
        <v>1.0452969999999999</v>
      </c>
      <c r="AO60">
        <v>0</v>
      </c>
      <c r="AP60">
        <v>4.2042679999999999</v>
      </c>
      <c r="AQ60">
        <v>0</v>
      </c>
      <c r="AR60">
        <v>32.503582000000002</v>
      </c>
      <c r="AS60">
        <v>36.575718000000002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5.3674869999999997</v>
      </c>
      <c r="AZ60">
        <v>9.8799159999999997</v>
      </c>
      <c r="BA60">
        <v>6.5114470000000004</v>
      </c>
      <c r="BB60">
        <v>5.1721630000000003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2289.6083469999999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325.82736199999999</v>
      </c>
      <c r="L61">
        <v>135.142</v>
      </c>
      <c r="M61">
        <v>88.832697999999993</v>
      </c>
      <c r="N61">
        <v>115.294949</v>
      </c>
      <c r="O61">
        <v>120.22155100000001</v>
      </c>
      <c r="P61">
        <v>119.80821</v>
      </c>
      <c r="Q61">
        <v>14.572362</v>
      </c>
      <c r="R61">
        <v>27.806335000000001</v>
      </c>
      <c r="S61">
        <v>17.178286</v>
      </c>
      <c r="T61">
        <v>1.650663</v>
      </c>
      <c r="U61">
        <v>394.20438799999999</v>
      </c>
      <c r="V61">
        <v>11.363125</v>
      </c>
      <c r="W61">
        <v>41.873748999999997</v>
      </c>
      <c r="X61">
        <v>140.96913000000001</v>
      </c>
      <c r="Y61">
        <v>0</v>
      </c>
      <c r="Z61">
        <v>18.883585</v>
      </c>
      <c r="AA61">
        <v>40.685541999999998</v>
      </c>
      <c r="AB61">
        <v>46.816884000000002</v>
      </c>
      <c r="AC61">
        <v>33.622608999999997</v>
      </c>
      <c r="AD61">
        <v>42.025433</v>
      </c>
      <c r="AE61">
        <v>57.122017</v>
      </c>
      <c r="AF61">
        <v>0</v>
      </c>
      <c r="AG61">
        <v>47.154640999999998</v>
      </c>
      <c r="AH61">
        <v>173.71775700000001</v>
      </c>
      <c r="AI61">
        <v>0</v>
      </c>
      <c r="AJ61">
        <v>0</v>
      </c>
      <c r="AK61">
        <v>65.793650999999997</v>
      </c>
      <c r="AL61">
        <v>76.621865</v>
      </c>
      <c r="AM61">
        <v>18.148236000000001</v>
      </c>
      <c r="AN61">
        <v>1.0452969999999999</v>
      </c>
      <c r="AO61">
        <v>0</v>
      </c>
      <c r="AP61">
        <v>4.2042679999999999</v>
      </c>
      <c r="AQ61">
        <v>0</v>
      </c>
      <c r="AR61">
        <v>32.503582000000002</v>
      </c>
      <c r="AS61">
        <v>36.575718000000002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5.3674869999999997</v>
      </c>
      <c r="AZ61">
        <v>9.8799159999999997</v>
      </c>
      <c r="BA61">
        <v>6.5114470000000004</v>
      </c>
      <c r="BB61">
        <v>5.1721630000000003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2295.9028759999997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325.82736199999999</v>
      </c>
      <c r="L62">
        <v>135.142</v>
      </c>
      <c r="M62">
        <v>88.832697999999993</v>
      </c>
      <c r="N62">
        <v>115.294949</v>
      </c>
      <c r="O62">
        <v>120.22155100000001</v>
      </c>
      <c r="P62">
        <v>119.80821</v>
      </c>
      <c r="Q62">
        <v>14.572362</v>
      </c>
      <c r="R62">
        <v>26.403870999999999</v>
      </c>
      <c r="S62">
        <v>17.178286</v>
      </c>
      <c r="T62">
        <v>1.650663</v>
      </c>
      <c r="U62">
        <v>394.20438799999999</v>
      </c>
      <c r="V62">
        <v>11.363125</v>
      </c>
      <c r="W62">
        <v>41.873748999999997</v>
      </c>
      <c r="X62">
        <v>140.96913000000001</v>
      </c>
      <c r="Y62">
        <v>0</v>
      </c>
      <c r="Z62">
        <v>18.883585</v>
      </c>
      <c r="AA62">
        <v>40.685541999999998</v>
      </c>
      <c r="AB62">
        <v>46.816884000000002</v>
      </c>
      <c r="AC62">
        <v>33.622608999999997</v>
      </c>
      <c r="AD62">
        <v>42.025433</v>
      </c>
      <c r="AE62">
        <v>57.122017</v>
      </c>
      <c r="AF62">
        <v>0</v>
      </c>
      <c r="AG62">
        <v>47.154640999999998</v>
      </c>
      <c r="AH62">
        <v>173.71775700000001</v>
      </c>
      <c r="AI62">
        <v>0</v>
      </c>
      <c r="AJ62">
        <v>0</v>
      </c>
      <c r="AK62">
        <v>65.793650999999997</v>
      </c>
      <c r="AL62">
        <v>76.621865</v>
      </c>
      <c r="AM62">
        <v>18.148236000000001</v>
      </c>
      <c r="AN62">
        <v>1.0452969999999999</v>
      </c>
      <c r="AO62">
        <v>0</v>
      </c>
      <c r="AP62">
        <v>4.2042679999999999</v>
      </c>
      <c r="AQ62">
        <v>0</v>
      </c>
      <c r="AR62">
        <v>32.503582000000002</v>
      </c>
      <c r="AS62">
        <v>36.575718000000002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5.3674869999999997</v>
      </c>
      <c r="AZ62">
        <v>9.8799159999999997</v>
      </c>
      <c r="BA62">
        <v>6.5114470000000004</v>
      </c>
      <c r="BB62">
        <v>5.1721630000000003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2294.5004119999999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325.82736199999999</v>
      </c>
      <c r="L63">
        <v>135.142</v>
      </c>
      <c r="M63">
        <v>88.832697999999993</v>
      </c>
      <c r="N63">
        <v>115.294949</v>
      </c>
      <c r="O63">
        <v>120.22155100000001</v>
      </c>
      <c r="P63">
        <v>119.61776399999999</v>
      </c>
      <c r="Q63">
        <v>14.572362</v>
      </c>
      <c r="R63">
        <v>28.73443</v>
      </c>
      <c r="S63">
        <v>17.178286</v>
      </c>
      <c r="T63">
        <v>1.650663</v>
      </c>
      <c r="U63">
        <v>394.20438799999999</v>
      </c>
      <c r="V63">
        <v>11.363125</v>
      </c>
      <c r="W63">
        <v>41.873748999999997</v>
      </c>
      <c r="X63">
        <v>140.96913000000001</v>
      </c>
      <c r="Y63">
        <v>0</v>
      </c>
      <c r="Z63">
        <v>18.883585</v>
      </c>
      <c r="AA63">
        <v>40.685541999999998</v>
      </c>
      <c r="AB63">
        <v>46.816884000000002</v>
      </c>
      <c r="AC63">
        <v>33.622608999999997</v>
      </c>
      <c r="AD63">
        <v>42.025433</v>
      </c>
      <c r="AE63">
        <v>57.122017</v>
      </c>
      <c r="AF63">
        <v>0</v>
      </c>
      <c r="AG63">
        <v>47.154640999999998</v>
      </c>
      <c r="AH63">
        <v>173.71775700000001</v>
      </c>
      <c r="AI63">
        <v>0</v>
      </c>
      <c r="AJ63">
        <v>0</v>
      </c>
      <c r="AK63">
        <v>65.793650999999997</v>
      </c>
      <c r="AL63">
        <v>76.621865</v>
      </c>
      <c r="AM63">
        <v>18.148236000000001</v>
      </c>
      <c r="AN63">
        <v>1.0452969999999999</v>
      </c>
      <c r="AO63">
        <v>0</v>
      </c>
      <c r="AP63">
        <v>9.7687390000000001</v>
      </c>
      <c r="AQ63">
        <v>0</v>
      </c>
      <c r="AR63">
        <v>32.503582000000002</v>
      </c>
      <c r="AS63">
        <v>36.575718000000002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5.3674869999999997</v>
      </c>
      <c r="AZ63">
        <v>9.8799159999999997</v>
      </c>
      <c r="BA63">
        <v>6.5114470000000004</v>
      </c>
      <c r="BB63">
        <v>5.1721630000000003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2302.2049959999999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325.82736199999999</v>
      </c>
      <c r="L64">
        <v>135.142</v>
      </c>
      <c r="M64">
        <v>88.832697999999993</v>
      </c>
      <c r="N64">
        <v>115.294949</v>
      </c>
      <c r="O64">
        <v>120.22155100000001</v>
      </c>
      <c r="P64">
        <v>114.953571</v>
      </c>
      <c r="Q64">
        <v>18.575704000000002</v>
      </c>
      <c r="R64">
        <v>33.889032</v>
      </c>
      <c r="S64">
        <v>22.474404</v>
      </c>
      <c r="T64">
        <v>1.650663</v>
      </c>
      <c r="U64">
        <v>394.20438799999999</v>
      </c>
      <c r="V64">
        <v>11.363125</v>
      </c>
      <c r="W64">
        <v>41.873748999999997</v>
      </c>
      <c r="X64">
        <v>140.96913000000001</v>
      </c>
      <c r="Y64">
        <v>0</v>
      </c>
      <c r="Z64">
        <v>18.883585</v>
      </c>
      <c r="AA64">
        <v>40.685541999999998</v>
      </c>
      <c r="AB64">
        <v>46.816884000000002</v>
      </c>
      <c r="AC64">
        <v>33.622608999999997</v>
      </c>
      <c r="AD64">
        <v>42.025433</v>
      </c>
      <c r="AE64">
        <v>57.122017</v>
      </c>
      <c r="AF64">
        <v>0</v>
      </c>
      <c r="AG64">
        <v>47.154640999999998</v>
      </c>
      <c r="AH64">
        <v>173.71775700000001</v>
      </c>
      <c r="AI64">
        <v>0</v>
      </c>
      <c r="AJ64">
        <v>0</v>
      </c>
      <c r="AK64">
        <v>65.793650999999997</v>
      </c>
      <c r="AL64">
        <v>76.621865</v>
      </c>
      <c r="AM64">
        <v>18.148236000000001</v>
      </c>
      <c r="AN64">
        <v>1.0452969999999999</v>
      </c>
      <c r="AO64">
        <v>0</v>
      </c>
      <c r="AP64">
        <v>9.7687390000000001</v>
      </c>
      <c r="AQ64">
        <v>0</v>
      </c>
      <c r="AR64">
        <v>32.503582000000002</v>
      </c>
      <c r="AS64">
        <v>36.575718000000002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5.3674869999999997</v>
      </c>
      <c r="AZ64">
        <v>9.8799159999999997</v>
      </c>
      <c r="BA64">
        <v>6.5114470000000004</v>
      </c>
      <c r="BB64">
        <v>5.1721630000000003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2311.9948650000001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457.69699500000002</v>
      </c>
      <c r="L65">
        <v>135.142</v>
      </c>
      <c r="M65">
        <v>88.832697999999993</v>
      </c>
      <c r="N65">
        <v>115.294949</v>
      </c>
      <c r="O65">
        <v>120.22155100000001</v>
      </c>
      <c r="P65">
        <v>110.289378</v>
      </c>
      <c r="Q65">
        <v>18.575704000000002</v>
      </c>
      <c r="R65">
        <v>36.512183</v>
      </c>
      <c r="S65">
        <v>22.474404</v>
      </c>
      <c r="T65">
        <v>1.650663</v>
      </c>
      <c r="U65">
        <v>394.20438799999999</v>
      </c>
      <c r="V65">
        <v>11.363125</v>
      </c>
      <c r="W65">
        <v>41.873748999999997</v>
      </c>
      <c r="X65">
        <v>140.96913000000001</v>
      </c>
      <c r="Y65">
        <v>0</v>
      </c>
      <c r="Z65">
        <v>18.883585</v>
      </c>
      <c r="AA65">
        <v>40.685541999999998</v>
      </c>
      <c r="AB65">
        <v>46.816884000000002</v>
      </c>
      <c r="AC65">
        <v>33.622608999999997</v>
      </c>
      <c r="AD65">
        <v>42.025433</v>
      </c>
      <c r="AE65">
        <v>57.122017</v>
      </c>
      <c r="AF65">
        <v>0</v>
      </c>
      <c r="AG65">
        <v>47.154640999999998</v>
      </c>
      <c r="AH65">
        <v>173.71775700000001</v>
      </c>
      <c r="AI65">
        <v>17.673642999999998</v>
      </c>
      <c r="AJ65">
        <v>0</v>
      </c>
      <c r="AK65">
        <v>65.793650999999997</v>
      </c>
      <c r="AL65">
        <v>56.083930000000002</v>
      </c>
      <c r="AM65">
        <v>18.148236000000001</v>
      </c>
      <c r="AN65">
        <v>1.0452969999999999</v>
      </c>
      <c r="AO65">
        <v>0</v>
      </c>
      <c r="AP65">
        <v>9.7687390000000001</v>
      </c>
      <c r="AQ65">
        <v>10.076045000000001</v>
      </c>
      <c r="AR65">
        <v>32.503582000000002</v>
      </c>
      <c r="AS65">
        <v>36.575718000000002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5.3674869999999997</v>
      </c>
      <c r="AZ65">
        <v>9.8799159999999997</v>
      </c>
      <c r="BA65">
        <v>6.5114470000000004</v>
      </c>
      <c r="BB65">
        <v>5.1721630000000003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2449.0352089999997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494.37839500000001</v>
      </c>
      <c r="L66">
        <v>135.142</v>
      </c>
      <c r="M66">
        <v>88.832697999999993</v>
      </c>
      <c r="N66">
        <v>115.294949</v>
      </c>
      <c r="O66">
        <v>120.22155100000001</v>
      </c>
      <c r="P66">
        <v>106.791234</v>
      </c>
      <c r="Q66">
        <v>18.575704000000002</v>
      </c>
      <c r="R66">
        <v>36.512183</v>
      </c>
      <c r="S66">
        <v>22.474404</v>
      </c>
      <c r="T66">
        <v>1.650663</v>
      </c>
      <c r="U66">
        <v>394.20438799999999</v>
      </c>
      <c r="V66">
        <v>11.363125</v>
      </c>
      <c r="W66">
        <v>41.873748999999997</v>
      </c>
      <c r="X66">
        <v>140.96913000000001</v>
      </c>
      <c r="Y66">
        <v>0</v>
      </c>
      <c r="Z66">
        <v>18.883585</v>
      </c>
      <c r="AA66">
        <v>40.685541999999998</v>
      </c>
      <c r="AB66">
        <v>46.816884000000002</v>
      </c>
      <c r="AC66">
        <v>33.622608999999997</v>
      </c>
      <c r="AD66">
        <v>42.025433</v>
      </c>
      <c r="AE66">
        <v>57.122017</v>
      </c>
      <c r="AF66">
        <v>0</v>
      </c>
      <c r="AG66">
        <v>47.154640999999998</v>
      </c>
      <c r="AH66">
        <v>173.71775700000001</v>
      </c>
      <c r="AI66">
        <v>18.851884999999999</v>
      </c>
      <c r="AJ66">
        <v>0</v>
      </c>
      <c r="AK66">
        <v>65.793650999999997</v>
      </c>
      <c r="AL66">
        <v>56.083930000000002</v>
      </c>
      <c r="AM66">
        <v>18.148236000000001</v>
      </c>
      <c r="AN66">
        <v>1.0452969999999999</v>
      </c>
      <c r="AO66">
        <v>0</v>
      </c>
      <c r="AP66">
        <v>2.9677180000000001</v>
      </c>
      <c r="AQ66">
        <v>17.690764000000001</v>
      </c>
      <c r="AR66">
        <v>32.503582000000002</v>
      </c>
      <c r="AS66">
        <v>36.575718000000002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5.3674869999999997</v>
      </c>
      <c r="AZ66">
        <v>9.8799159999999997</v>
      </c>
      <c r="BA66">
        <v>6.5114470000000004</v>
      </c>
      <c r="BB66">
        <v>5.1721630000000003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2484.2104049999994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544.75817400000005</v>
      </c>
      <c r="L67">
        <v>162.1704</v>
      </c>
      <c r="M67">
        <v>88.832697999999993</v>
      </c>
      <c r="N67">
        <v>115.294949</v>
      </c>
      <c r="O67">
        <v>120.22155100000001</v>
      </c>
      <c r="P67">
        <v>106.791234</v>
      </c>
      <c r="Q67">
        <v>18.575704000000002</v>
      </c>
      <c r="R67">
        <v>42.081384999999997</v>
      </c>
      <c r="S67">
        <v>26.051323</v>
      </c>
      <c r="T67">
        <v>1.650663</v>
      </c>
      <c r="U67">
        <v>394.20438799999999</v>
      </c>
      <c r="V67">
        <v>11.363125</v>
      </c>
      <c r="W67">
        <v>41.873748999999997</v>
      </c>
      <c r="X67">
        <v>140.96913000000001</v>
      </c>
      <c r="Y67">
        <v>0</v>
      </c>
      <c r="Z67">
        <v>18.883585</v>
      </c>
      <c r="AA67">
        <v>40.685541999999998</v>
      </c>
      <c r="AB67">
        <v>46.816884000000002</v>
      </c>
      <c r="AC67">
        <v>33.622608999999997</v>
      </c>
      <c r="AD67">
        <v>42.025433</v>
      </c>
      <c r="AE67">
        <v>57.122017</v>
      </c>
      <c r="AF67">
        <v>0</v>
      </c>
      <c r="AG67">
        <v>47.154640999999998</v>
      </c>
      <c r="AH67">
        <v>173.71775700000001</v>
      </c>
      <c r="AI67">
        <v>18.851884999999999</v>
      </c>
      <c r="AJ67">
        <v>0</v>
      </c>
      <c r="AK67">
        <v>65.793650999999997</v>
      </c>
      <c r="AL67">
        <v>57.205609000000003</v>
      </c>
      <c r="AM67">
        <v>18.148236000000001</v>
      </c>
      <c r="AN67">
        <v>1.0452969999999999</v>
      </c>
      <c r="AO67">
        <v>0</v>
      </c>
      <c r="AP67">
        <v>2.9677180000000001</v>
      </c>
      <c r="AQ67">
        <v>30.228133</v>
      </c>
      <c r="AR67">
        <v>32.503582000000002</v>
      </c>
      <c r="AS67">
        <v>36.575718000000002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5.3674869999999997</v>
      </c>
      <c r="AZ67">
        <v>9.8799159999999997</v>
      </c>
      <c r="BA67">
        <v>6.5114470000000004</v>
      </c>
      <c r="BB67">
        <v>5.1721630000000003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2584.4237529999996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486.84017399999999</v>
      </c>
      <c r="L68">
        <v>162.1704</v>
      </c>
      <c r="M68">
        <v>88.832697999999993</v>
      </c>
      <c r="N68">
        <v>115.294949</v>
      </c>
      <c r="O68">
        <v>120.22155100000001</v>
      </c>
      <c r="P68">
        <v>106.791234</v>
      </c>
      <c r="Q68">
        <v>18.575704000000002</v>
      </c>
      <c r="R68">
        <v>42.081384999999997</v>
      </c>
      <c r="S68">
        <v>26.051323</v>
      </c>
      <c r="T68">
        <v>1.650663</v>
      </c>
      <c r="U68">
        <v>394.20438799999999</v>
      </c>
      <c r="V68">
        <v>11.363125</v>
      </c>
      <c r="W68">
        <v>41.873748999999997</v>
      </c>
      <c r="X68">
        <v>140.96913000000001</v>
      </c>
      <c r="Y68">
        <v>0</v>
      </c>
      <c r="Z68">
        <v>18.883585</v>
      </c>
      <c r="AA68">
        <v>40.685541999999998</v>
      </c>
      <c r="AB68">
        <v>46.816884000000002</v>
      </c>
      <c r="AC68">
        <v>33.622608999999997</v>
      </c>
      <c r="AD68">
        <v>42.025433</v>
      </c>
      <c r="AE68">
        <v>57.122017</v>
      </c>
      <c r="AF68">
        <v>0</v>
      </c>
      <c r="AG68">
        <v>47.154640999999998</v>
      </c>
      <c r="AH68">
        <v>173.71775700000001</v>
      </c>
      <c r="AI68">
        <v>18.851884999999999</v>
      </c>
      <c r="AJ68">
        <v>0</v>
      </c>
      <c r="AK68">
        <v>65.793650999999997</v>
      </c>
      <c r="AL68">
        <v>57.205609000000003</v>
      </c>
      <c r="AM68">
        <v>18.148236000000001</v>
      </c>
      <c r="AN68">
        <v>1.0452969999999999</v>
      </c>
      <c r="AO68">
        <v>0</v>
      </c>
      <c r="AP68">
        <v>2.9677180000000001</v>
      </c>
      <c r="AQ68">
        <v>40.919508</v>
      </c>
      <c r="AR68">
        <v>32.503582000000002</v>
      </c>
      <c r="AS68">
        <v>36.575718000000002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5.3674869999999997</v>
      </c>
      <c r="AZ68">
        <v>9.8799159999999997</v>
      </c>
      <c r="BA68">
        <v>6.5114470000000004</v>
      </c>
      <c r="BB68">
        <v>5.1721630000000003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2537.1971279999998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481.33400699999999</v>
      </c>
      <c r="L69">
        <v>162.1704</v>
      </c>
      <c r="M69">
        <v>88.832697999999993</v>
      </c>
      <c r="N69">
        <v>115.294949</v>
      </c>
      <c r="O69">
        <v>120.22155100000001</v>
      </c>
      <c r="P69">
        <v>106.791234</v>
      </c>
      <c r="Q69">
        <v>18.575704000000002</v>
      </c>
      <c r="R69">
        <v>42.081384999999997</v>
      </c>
      <c r="S69">
        <v>26.051323</v>
      </c>
      <c r="T69">
        <v>1.650663</v>
      </c>
      <c r="U69">
        <v>394.20438799999999</v>
      </c>
      <c r="V69">
        <v>11.363125</v>
      </c>
      <c r="W69">
        <v>41.873748999999997</v>
      </c>
      <c r="X69">
        <v>140.96913000000001</v>
      </c>
      <c r="Y69">
        <v>0</v>
      </c>
      <c r="Z69">
        <v>12.589055999999999</v>
      </c>
      <c r="AA69">
        <v>40.685541999999998</v>
      </c>
      <c r="AB69">
        <v>46.816884000000002</v>
      </c>
      <c r="AC69">
        <v>33.622608999999997</v>
      </c>
      <c r="AD69">
        <v>42.025433</v>
      </c>
      <c r="AE69">
        <v>57.122017</v>
      </c>
      <c r="AF69">
        <v>0</v>
      </c>
      <c r="AG69">
        <v>47.154640999999998</v>
      </c>
      <c r="AH69">
        <v>173.71775700000001</v>
      </c>
      <c r="AI69">
        <v>18.851884999999999</v>
      </c>
      <c r="AJ69">
        <v>0</v>
      </c>
      <c r="AK69">
        <v>65.793650999999997</v>
      </c>
      <c r="AL69">
        <v>57.205609000000003</v>
      </c>
      <c r="AM69">
        <v>18.148236000000001</v>
      </c>
      <c r="AN69">
        <v>1.0452969999999999</v>
      </c>
      <c r="AO69">
        <v>0</v>
      </c>
      <c r="AP69">
        <v>2.9677180000000001</v>
      </c>
      <c r="AQ69">
        <v>40.919508</v>
      </c>
      <c r="AR69">
        <v>30.905045000000001</v>
      </c>
      <c r="AS69">
        <v>36.575718000000002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5.3674869999999997</v>
      </c>
      <c r="AZ69">
        <v>9.8799159999999997</v>
      </c>
      <c r="BA69">
        <v>6.5114470000000004</v>
      </c>
      <c r="BB69">
        <v>5.1721630000000003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2523.7978950000002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479.20243099999999</v>
      </c>
      <c r="L70">
        <v>162.1704</v>
      </c>
      <c r="M70">
        <v>88.832697999999993</v>
      </c>
      <c r="N70">
        <v>115.294949</v>
      </c>
      <c r="O70">
        <v>120.22155100000001</v>
      </c>
      <c r="P70">
        <v>106.791234</v>
      </c>
      <c r="Q70">
        <v>18.575704000000002</v>
      </c>
      <c r="R70">
        <v>42.081384999999997</v>
      </c>
      <c r="S70">
        <v>26.051323</v>
      </c>
      <c r="T70">
        <v>1.650663</v>
      </c>
      <c r="U70">
        <v>394.20438799999999</v>
      </c>
      <c r="V70">
        <v>11.363125</v>
      </c>
      <c r="W70">
        <v>41.873748999999997</v>
      </c>
      <c r="X70">
        <v>140.96913000000001</v>
      </c>
      <c r="Y70">
        <v>0</v>
      </c>
      <c r="Z70">
        <v>12.589055999999999</v>
      </c>
      <c r="AA70">
        <v>40.685541999999998</v>
      </c>
      <c r="AB70">
        <v>46.816884000000002</v>
      </c>
      <c r="AC70">
        <v>33.622608999999997</v>
      </c>
      <c r="AD70">
        <v>42.025433</v>
      </c>
      <c r="AE70">
        <v>57.122017</v>
      </c>
      <c r="AF70">
        <v>0</v>
      </c>
      <c r="AG70">
        <v>47.154640999999998</v>
      </c>
      <c r="AH70">
        <v>173.71775700000001</v>
      </c>
      <c r="AI70">
        <v>18.851884999999999</v>
      </c>
      <c r="AJ70">
        <v>0</v>
      </c>
      <c r="AK70">
        <v>65.793650999999997</v>
      </c>
      <c r="AL70">
        <v>57.205609000000003</v>
      </c>
      <c r="AM70">
        <v>18.148236000000001</v>
      </c>
      <c r="AN70">
        <v>1.0452969999999999</v>
      </c>
      <c r="AO70">
        <v>0</v>
      </c>
      <c r="AP70">
        <v>2.9677180000000001</v>
      </c>
      <c r="AQ70">
        <v>40.919508</v>
      </c>
      <c r="AR70">
        <v>30.905045000000001</v>
      </c>
      <c r="AS70">
        <v>36.575718000000002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5.3674869999999997</v>
      </c>
      <c r="AZ70">
        <v>9.8799159999999997</v>
      </c>
      <c r="BA70">
        <v>6.5114470000000004</v>
      </c>
      <c r="BB70">
        <v>5.1721630000000003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2521.6663189999999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478.15247399999998</v>
      </c>
      <c r="L71">
        <v>162.1704</v>
      </c>
      <c r="M71">
        <v>88.832697999999993</v>
      </c>
      <c r="N71">
        <v>115.294949</v>
      </c>
      <c r="O71">
        <v>120.22155100000001</v>
      </c>
      <c r="P71">
        <v>106.791234</v>
      </c>
      <c r="Q71">
        <v>18.575704000000002</v>
      </c>
      <c r="R71">
        <v>42.081384999999997</v>
      </c>
      <c r="S71">
        <v>26.051323</v>
      </c>
      <c r="T71">
        <v>1.650663</v>
      </c>
      <c r="U71">
        <v>394.20438799999999</v>
      </c>
      <c r="V71">
        <v>11.363125</v>
      </c>
      <c r="W71">
        <v>41.873748999999997</v>
      </c>
      <c r="X71">
        <v>140.96913000000001</v>
      </c>
      <c r="Y71">
        <v>0</v>
      </c>
      <c r="Z71">
        <v>12.589055999999999</v>
      </c>
      <c r="AA71">
        <v>40.685541999999998</v>
      </c>
      <c r="AB71">
        <v>46.816884000000002</v>
      </c>
      <c r="AC71">
        <v>33.622608999999997</v>
      </c>
      <c r="AD71">
        <v>42.025433</v>
      </c>
      <c r="AE71">
        <v>57.122017</v>
      </c>
      <c r="AF71">
        <v>0</v>
      </c>
      <c r="AG71">
        <v>47.154640999999998</v>
      </c>
      <c r="AH71">
        <v>173.71775700000001</v>
      </c>
      <c r="AI71">
        <v>18.851884999999999</v>
      </c>
      <c r="AJ71">
        <v>0</v>
      </c>
      <c r="AK71">
        <v>65.793650999999997</v>
      </c>
      <c r="AL71">
        <v>57.205609000000003</v>
      </c>
      <c r="AM71">
        <v>18.148236000000001</v>
      </c>
      <c r="AN71">
        <v>1.0452969999999999</v>
      </c>
      <c r="AO71">
        <v>0</v>
      </c>
      <c r="AP71">
        <v>8.5321899999999999</v>
      </c>
      <c r="AQ71">
        <v>40.919508</v>
      </c>
      <c r="AR71">
        <v>30.905045000000001</v>
      </c>
      <c r="AS71">
        <v>36.575718000000002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5.3674869999999997</v>
      </c>
      <c r="AZ71">
        <v>9.8799159999999997</v>
      </c>
      <c r="BA71">
        <v>6.5114470000000004</v>
      </c>
      <c r="BB71">
        <v>5.1721630000000003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2526.1808339999998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490.70137399999999</v>
      </c>
      <c r="L72">
        <v>162.1704</v>
      </c>
      <c r="M72">
        <v>88.832697999999993</v>
      </c>
      <c r="N72">
        <v>115.294949</v>
      </c>
      <c r="O72">
        <v>120.22155100000001</v>
      </c>
      <c r="P72">
        <v>106.791234</v>
      </c>
      <c r="Q72">
        <v>18.575704000000002</v>
      </c>
      <c r="R72">
        <v>42.081384999999997</v>
      </c>
      <c r="S72">
        <v>26.051323</v>
      </c>
      <c r="T72">
        <v>1.650663</v>
      </c>
      <c r="U72">
        <v>394.20438799999999</v>
      </c>
      <c r="V72">
        <v>11.363125</v>
      </c>
      <c r="W72">
        <v>41.873748999999997</v>
      </c>
      <c r="X72">
        <v>140.96913000000001</v>
      </c>
      <c r="Y72">
        <v>0</v>
      </c>
      <c r="Z72">
        <v>12.589055999999999</v>
      </c>
      <c r="AA72">
        <v>40.685541999999998</v>
      </c>
      <c r="AB72">
        <v>46.816884000000002</v>
      </c>
      <c r="AC72">
        <v>33.622608999999997</v>
      </c>
      <c r="AD72">
        <v>42.025433</v>
      </c>
      <c r="AE72">
        <v>57.122017</v>
      </c>
      <c r="AF72">
        <v>0</v>
      </c>
      <c r="AG72">
        <v>47.154640999999998</v>
      </c>
      <c r="AH72">
        <v>173.71775700000001</v>
      </c>
      <c r="AI72">
        <v>18.851884999999999</v>
      </c>
      <c r="AJ72">
        <v>0</v>
      </c>
      <c r="AK72">
        <v>65.793650999999997</v>
      </c>
      <c r="AL72">
        <v>57.205609000000003</v>
      </c>
      <c r="AM72">
        <v>18.148236000000001</v>
      </c>
      <c r="AN72">
        <v>1.0452969999999999</v>
      </c>
      <c r="AO72">
        <v>0</v>
      </c>
      <c r="AP72">
        <v>8.5321899999999999</v>
      </c>
      <c r="AQ72">
        <v>41.227173999999998</v>
      </c>
      <c r="AR72">
        <v>30.905045000000001</v>
      </c>
      <c r="AS72">
        <v>36.575718000000002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5.3674869999999997</v>
      </c>
      <c r="AZ72">
        <v>9.8799159999999997</v>
      </c>
      <c r="BA72">
        <v>6.5114470000000004</v>
      </c>
      <c r="BB72">
        <v>5.1721630000000003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2539.0374000000002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494.56257399999998</v>
      </c>
      <c r="L73">
        <v>162.1704</v>
      </c>
      <c r="M73">
        <v>88.832697999999993</v>
      </c>
      <c r="N73">
        <v>115.294949</v>
      </c>
      <c r="O73">
        <v>120.22155100000001</v>
      </c>
      <c r="P73">
        <v>106.791234</v>
      </c>
      <c r="Q73">
        <v>18.575704000000002</v>
      </c>
      <c r="R73">
        <v>42.081384999999997</v>
      </c>
      <c r="S73">
        <v>26.051323</v>
      </c>
      <c r="T73">
        <v>1.650663</v>
      </c>
      <c r="U73">
        <v>394.20438799999999</v>
      </c>
      <c r="V73">
        <v>11.363125</v>
      </c>
      <c r="W73">
        <v>41.873748999999997</v>
      </c>
      <c r="X73">
        <v>140.96913000000001</v>
      </c>
      <c r="Y73">
        <v>0</v>
      </c>
      <c r="Z73">
        <v>12.589055999999999</v>
      </c>
      <c r="AA73">
        <v>40.685541999999998</v>
      </c>
      <c r="AB73">
        <v>46.816884000000002</v>
      </c>
      <c r="AC73">
        <v>33.622608999999997</v>
      </c>
      <c r="AD73">
        <v>42.025433</v>
      </c>
      <c r="AE73">
        <v>57.122017</v>
      </c>
      <c r="AF73">
        <v>0</v>
      </c>
      <c r="AG73">
        <v>47.154640999999998</v>
      </c>
      <c r="AH73">
        <v>173.71775700000001</v>
      </c>
      <c r="AI73">
        <v>18.851884999999999</v>
      </c>
      <c r="AJ73">
        <v>0</v>
      </c>
      <c r="AK73">
        <v>65.793650999999997</v>
      </c>
      <c r="AL73">
        <v>57.205609000000003</v>
      </c>
      <c r="AM73">
        <v>18.148236000000001</v>
      </c>
      <c r="AN73">
        <v>1.0452969999999999</v>
      </c>
      <c r="AO73">
        <v>0</v>
      </c>
      <c r="AP73">
        <v>8.5321899999999999</v>
      </c>
      <c r="AQ73">
        <v>41.227173999999998</v>
      </c>
      <c r="AR73">
        <v>30.905045000000001</v>
      </c>
      <c r="AS73">
        <v>36.575718000000002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5.3674869999999997</v>
      </c>
      <c r="AZ73">
        <v>9.8799159999999997</v>
      </c>
      <c r="BA73">
        <v>6.5114470000000004</v>
      </c>
      <c r="BB73">
        <v>5.1721630000000003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2542.8986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486.84017399999999</v>
      </c>
      <c r="L74">
        <v>162.1704</v>
      </c>
      <c r="M74">
        <v>88.832697999999993</v>
      </c>
      <c r="N74">
        <v>115.294949</v>
      </c>
      <c r="O74">
        <v>120.22155100000001</v>
      </c>
      <c r="P74">
        <v>106.791234</v>
      </c>
      <c r="Q74">
        <v>18.575704000000002</v>
      </c>
      <c r="R74">
        <v>42.081384999999997</v>
      </c>
      <c r="S74">
        <v>26.051323</v>
      </c>
      <c r="T74">
        <v>1.650663</v>
      </c>
      <c r="U74">
        <v>394.20438799999999</v>
      </c>
      <c r="V74">
        <v>11.363125</v>
      </c>
      <c r="W74">
        <v>41.873748999999997</v>
      </c>
      <c r="X74">
        <v>140.96913000000001</v>
      </c>
      <c r="Y74">
        <v>0</v>
      </c>
      <c r="Z74">
        <v>18.883585</v>
      </c>
      <c r="AA74">
        <v>40.685541999999998</v>
      </c>
      <c r="AB74">
        <v>46.816884000000002</v>
      </c>
      <c r="AC74">
        <v>33.622608999999997</v>
      </c>
      <c r="AD74">
        <v>42.025433</v>
      </c>
      <c r="AE74">
        <v>57.122017</v>
      </c>
      <c r="AF74">
        <v>0</v>
      </c>
      <c r="AG74">
        <v>47.154640999999998</v>
      </c>
      <c r="AH74">
        <v>173.71775700000001</v>
      </c>
      <c r="AI74">
        <v>18.851884999999999</v>
      </c>
      <c r="AJ74">
        <v>0</v>
      </c>
      <c r="AK74">
        <v>65.793650999999997</v>
      </c>
      <c r="AL74">
        <v>57.205609000000003</v>
      </c>
      <c r="AM74">
        <v>18.148236000000001</v>
      </c>
      <c r="AN74">
        <v>1.0452969999999999</v>
      </c>
      <c r="AO74">
        <v>0</v>
      </c>
      <c r="AP74">
        <v>8.5321899999999999</v>
      </c>
      <c r="AQ74">
        <v>41.227173999999998</v>
      </c>
      <c r="AR74">
        <v>30.905045000000001</v>
      </c>
      <c r="AS74">
        <v>36.575718000000002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5.3674869999999997</v>
      </c>
      <c r="AZ74">
        <v>9.8799159999999997</v>
      </c>
      <c r="BA74">
        <v>6.5114470000000004</v>
      </c>
      <c r="BB74">
        <v>5.1721630000000003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2541.4707290000001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520.533681</v>
      </c>
      <c r="L75">
        <v>206.043092</v>
      </c>
      <c r="M75">
        <v>88.832697999999993</v>
      </c>
      <c r="N75">
        <v>115.294949</v>
      </c>
      <c r="O75">
        <v>120.22155100000001</v>
      </c>
      <c r="P75">
        <v>106.791234</v>
      </c>
      <c r="Q75">
        <v>18.575704000000002</v>
      </c>
      <c r="R75">
        <v>42.081384999999997</v>
      </c>
      <c r="S75">
        <v>26.051323</v>
      </c>
      <c r="T75">
        <v>1.650663</v>
      </c>
      <c r="U75">
        <v>394.20438799999999</v>
      </c>
      <c r="V75">
        <v>11.363125</v>
      </c>
      <c r="W75">
        <v>41.873748999999997</v>
      </c>
      <c r="X75">
        <v>140.96913000000001</v>
      </c>
      <c r="Y75">
        <v>0</v>
      </c>
      <c r="Z75">
        <v>18.883585</v>
      </c>
      <c r="AA75">
        <v>40.685541999999998</v>
      </c>
      <c r="AB75">
        <v>46.816884000000002</v>
      </c>
      <c r="AC75">
        <v>33.622608999999997</v>
      </c>
      <c r="AD75">
        <v>42.025433</v>
      </c>
      <c r="AE75">
        <v>57.122017</v>
      </c>
      <c r="AF75">
        <v>8.9024839999999994</v>
      </c>
      <c r="AG75">
        <v>47.154640999999998</v>
      </c>
      <c r="AH75">
        <v>173.71775700000001</v>
      </c>
      <c r="AI75">
        <v>18.851884999999999</v>
      </c>
      <c r="AJ75">
        <v>0</v>
      </c>
      <c r="AK75">
        <v>65.793650999999997</v>
      </c>
      <c r="AL75">
        <v>57.205609000000003</v>
      </c>
      <c r="AM75">
        <v>18.148236000000001</v>
      </c>
      <c r="AN75">
        <v>1.0452969999999999</v>
      </c>
      <c r="AO75">
        <v>0</v>
      </c>
      <c r="AP75">
        <v>8.5321899999999999</v>
      </c>
      <c r="AQ75">
        <v>41.227173999999998</v>
      </c>
      <c r="AR75">
        <v>30.905045000000001</v>
      </c>
      <c r="AS75">
        <v>36.575718000000002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5.3674869999999997</v>
      </c>
      <c r="AZ75">
        <v>9.8799159999999997</v>
      </c>
      <c r="BA75">
        <v>6.5114470000000004</v>
      </c>
      <c r="BB75">
        <v>5.1721630000000003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2627.9394120000002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522.57067800000004</v>
      </c>
      <c r="L76">
        <v>206.007183</v>
      </c>
      <c r="M76">
        <v>88.832697999999993</v>
      </c>
      <c r="N76">
        <v>115.294949</v>
      </c>
      <c r="O76">
        <v>120.22155100000001</v>
      </c>
      <c r="P76">
        <v>106.791234</v>
      </c>
      <c r="Q76">
        <v>18.575704000000002</v>
      </c>
      <c r="R76">
        <v>42.081384999999997</v>
      </c>
      <c r="S76">
        <v>26.051323</v>
      </c>
      <c r="T76">
        <v>1.650663</v>
      </c>
      <c r="U76">
        <v>394.20438799999999</v>
      </c>
      <c r="V76">
        <v>11.363125</v>
      </c>
      <c r="W76">
        <v>41.873748999999997</v>
      </c>
      <c r="X76">
        <v>140.96913000000001</v>
      </c>
      <c r="Y76">
        <v>0</v>
      </c>
      <c r="Z76">
        <v>18.883585</v>
      </c>
      <c r="AA76">
        <v>40.685541999999998</v>
      </c>
      <c r="AB76">
        <v>46.816884000000002</v>
      </c>
      <c r="AC76">
        <v>33.622608999999997</v>
      </c>
      <c r="AD76">
        <v>42.025433</v>
      </c>
      <c r="AE76">
        <v>57.122017</v>
      </c>
      <c r="AF76">
        <v>18.917778999999999</v>
      </c>
      <c r="AG76">
        <v>47.154640999999998</v>
      </c>
      <c r="AH76">
        <v>173.71775700000001</v>
      </c>
      <c r="AI76">
        <v>18.851884999999999</v>
      </c>
      <c r="AJ76">
        <v>0</v>
      </c>
      <c r="AK76">
        <v>65.793650999999997</v>
      </c>
      <c r="AL76">
        <v>57.205609000000003</v>
      </c>
      <c r="AM76">
        <v>18.148236000000001</v>
      </c>
      <c r="AN76">
        <v>1.0452969999999999</v>
      </c>
      <c r="AO76">
        <v>0</v>
      </c>
      <c r="AP76">
        <v>8.5321899999999999</v>
      </c>
      <c r="AQ76">
        <v>41.227173999999998</v>
      </c>
      <c r="AR76">
        <v>30.905045000000001</v>
      </c>
      <c r="AS76">
        <v>36.575718000000002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5.3674869999999997</v>
      </c>
      <c r="AZ76">
        <v>9.8799159999999997</v>
      </c>
      <c r="BA76">
        <v>6.5114470000000004</v>
      </c>
      <c r="BB76">
        <v>5.1721630000000003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2639.9557949999999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534.25175300000001</v>
      </c>
      <c r="L77">
        <v>206.007183</v>
      </c>
      <c r="M77">
        <v>88.832697999999993</v>
      </c>
      <c r="N77">
        <v>115.294949</v>
      </c>
      <c r="O77">
        <v>120.22155100000001</v>
      </c>
      <c r="P77">
        <v>86.579729</v>
      </c>
      <c r="Q77">
        <v>18.575704000000002</v>
      </c>
      <c r="R77">
        <v>42.081384999999997</v>
      </c>
      <c r="S77">
        <v>26.051323</v>
      </c>
      <c r="T77">
        <v>1.650663</v>
      </c>
      <c r="U77">
        <v>394.20438799999999</v>
      </c>
      <c r="V77">
        <v>11.363125</v>
      </c>
      <c r="W77">
        <v>41.873748999999997</v>
      </c>
      <c r="X77">
        <v>140.96913000000001</v>
      </c>
      <c r="Y77">
        <v>0</v>
      </c>
      <c r="Z77">
        <v>18.883585</v>
      </c>
      <c r="AA77">
        <v>40.685541999999998</v>
      </c>
      <c r="AB77">
        <v>46.816884000000002</v>
      </c>
      <c r="AC77">
        <v>33.622608999999997</v>
      </c>
      <c r="AD77">
        <v>42.025433</v>
      </c>
      <c r="AE77">
        <v>57.122017</v>
      </c>
      <c r="AF77">
        <v>27.263856000000001</v>
      </c>
      <c r="AG77">
        <v>47.154640999999998</v>
      </c>
      <c r="AH77">
        <v>173.71775700000001</v>
      </c>
      <c r="AI77">
        <v>22.092054000000001</v>
      </c>
      <c r="AJ77">
        <v>0</v>
      </c>
      <c r="AK77">
        <v>65.793650999999997</v>
      </c>
      <c r="AL77">
        <v>57.205609000000003</v>
      </c>
      <c r="AM77">
        <v>18.148236000000001</v>
      </c>
      <c r="AN77">
        <v>1.0452969999999999</v>
      </c>
      <c r="AO77">
        <v>0</v>
      </c>
      <c r="AP77">
        <v>8.5321899999999999</v>
      </c>
      <c r="AQ77">
        <v>41.227173999999998</v>
      </c>
      <c r="AR77">
        <v>30.905045000000001</v>
      </c>
      <c r="AS77">
        <v>36.575718000000002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5.3674869999999997</v>
      </c>
      <c r="AZ77">
        <v>9.8799159999999997</v>
      </c>
      <c r="BA77">
        <v>6.5114470000000004</v>
      </c>
      <c r="BB77">
        <v>5.1721630000000003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2643.0116109999999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582.51675299999999</v>
      </c>
      <c r="L78">
        <v>272.90651400000002</v>
      </c>
      <c r="M78">
        <v>88.832697999999993</v>
      </c>
      <c r="N78">
        <v>115.294949</v>
      </c>
      <c r="O78">
        <v>120.22155100000001</v>
      </c>
      <c r="P78">
        <v>86.579729</v>
      </c>
      <c r="Q78">
        <v>18.575704000000002</v>
      </c>
      <c r="R78">
        <v>42.081384999999997</v>
      </c>
      <c r="S78">
        <v>26.051323</v>
      </c>
      <c r="T78">
        <v>1.650663</v>
      </c>
      <c r="U78">
        <v>394.20438799999999</v>
      </c>
      <c r="V78">
        <v>11.363125</v>
      </c>
      <c r="W78">
        <v>41.873748999999997</v>
      </c>
      <c r="X78">
        <v>140.96913000000001</v>
      </c>
      <c r="Y78">
        <v>0</v>
      </c>
      <c r="Z78">
        <v>19.513249999999999</v>
      </c>
      <c r="AA78">
        <v>40.685541999999998</v>
      </c>
      <c r="AB78">
        <v>46.816884000000002</v>
      </c>
      <c r="AC78">
        <v>33.622608999999997</v>
      </c>
      <c r="AD78">
        <v>42.025433</v>
      </c>
      <c r="AE78">
        <v>57.122017</v>
      </c>
      <c r="AF78">
        <v>27.263856000000001</v>
      </c>
      <c r="AG78">
        <v>47.154640999999998</v>
      </c>
      <c r="AH78">
        <v>175.70771300000001</v>
      </c>
      <c r="AI78">
        <v>26.510463999999999</v>
      </c>
      <c r="AJ78">
        <v>0</v>
      </c>
      <c r="AK78">
        <v>65.793650999999997</v>
      </c>
      <c r="AL78">
        <v>57.205609000000003</v>
      </c>
      <c r="AM78">
        <v>18.148236000000001</v>
      </c>
      <c r="AN78">
        <v>1.0452969999999999</v>
      </c>
      <c r="AO78">
        <v>0</v>
      </c>
      <c r="AP78">
        <v>8.5321899999999999</v>
      </c>
      <c r="AQ78">
        <v>41.227173999999998</v>
      </c>
      <c r="AR78">
        <v>30.905045000000001</v>
      </c>
      <c r="AS78">
        <v>37.636955999999998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5.4650780000000001</v>
      </c>
      <c r="AZ78">
        <v>9.8799159999999997</v>
      </c>
      <c r="BA78">
        <v>6.6824089999999998</v>
      </c>
      <c r="BB78">
        <v>5.1721630000000003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2766.543764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600.46602299999995</v>
      </c>
      <c r="L79">
        <v>428.40208699999999</v>
      </c>
      <c r="M79">
        <v>91.153836999999996</v>
      </c>
      <c r="N79">
        <v>117.921136</v>
      </c>
      <c r="O79">
        <v>123.156063</v>
      </c>
      <c r="P79">
        <v>86.577659999999995</v>
      </c>
      <c r="Q79">
        <v>18.572372000000001</v>
      </c>
      <c r="R79">
        <v>43.268704</v>
      </c>
      <c r="S79">
        <v>26.640156000000001</v>
      </c>
      <c r="T79">
        <v>2.8780420000000002</v>
      </c>
      <c r="U79">
        <v>395.26018399999998</v>
      </c>
      <c r="V79">
        <v>11.363125</v>
      </c>
      <c r="W79">
        <v>41.873748999999997</v>
      </c>
      <c r="X79">
        <v>140.96913000000001</v>
      </c>
      <c r="Y79">
        <v>0</v>
      </c>
      <c r="Z79">
        <v>19.513249999999999</v>
      </c>
      <c r="AA79">
        <v>40.685541999999998</v>
      </c>
      <c r="AB79">
        <v>46.816884000000002</v>
      </c>
      <c r="AC79">
        <v>33.622608999999997</v>
      </c>
      <c r="AD79">
        <v>42.025433</v>
      </c>
      <c r="AE79">
        <v>57.122017</v>
      </c>
      <c r="AF79">
        <v>27.263856000000001</v>
      </c>
      <c r="AG79">
        <v>47.154640999999998</v>
      </c>
      <c r="AH79">
        <v>175.70771300000001</v>
      </c>
      <c r="AI79">
        <v>56.750067000000001</v>
      </c>
      <c r="AJ79">
        <v>0</v>
      </c>
      <c r="AK79">
        <v>65.793650999999997</v>
      </c>
      <c r="AL79">
        <v>57.205609000000003</v>
      </c>
      <c r="AM79">
        <v>18.148236000000001</v>
      </c>
      <c r="AN79">
        <v>1.0452969999999999</v>
      </c>
      <c r="AO79">
        <v>0</v>
      </c>
      <c r="AP79">
        <v>8.5321899999999999</v>
      </c>
      <c r="AQ79">
        <v>41.227173999999998</v>
      </c>
      <c r="AR79">
        <v>30.905045000000001</v>
      </c>
      <c r="AS79">
        <v>37.636955999999998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5.4650780000000001</v>
      </c>
      <c r="AZ79">
        <v>9.8799159999999997</v>
      </c>
      <c r="BA79">
        <v>6.6824089999999998</v>
      </c>
      <c r="BB79">
        <v>5.1721630000000003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2982.1639740000001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631.328981</v>
      </c>
      <c r="L80">
        <v>432.77381800000001</v>
      </c>
      <c r="M80">
        <v>91.188029999999998</v>
      </c>
      <c r="N80">
        <v>117.949524</v>
      </c>
      <c r="O80">
        <v>123.156063</v>
      </c>
      <c r="P80">
        <v>86.577659999999995</v>
      </c>
      <c r="Q80">
        <v>18.572372000000001</v>
      </c>
      <c r="R80">
        <v>43.268704</v>
      </c>
      <c r="S80">
        <v>26.640156000000001</v>
      </c>
      <c r="T80">
        <v>2.8780420000000002</v>
      </c>
      <c r="U80">
        <v>395.29034999999999</v>
      </c>
      <c r="V80">
        <v>11.363125</v>
      </c>
      <c r="W80">
        <v>41.873748999999997</v>
      </c>
      <c r="X80">
        <v>140.96913000000001</v>
      </c>
      <c r="Y80">
        <v>0</v>
      </c>
      <c r="Z80">
        <v>19.513249999999999</v>
      </c>
      <c r="AA80">
        <v>40.685541999999998</v>
      </c>
      <c r="AB80">
        <v>46.816884000000002</v>
      </c>
      <c r="AC80">
        <v>33.622608999999997</v>
      </c>
      <c r="AD80">
        <v>42.025433</v>
      </c>
      <c r="AE80">
        <v>57.122017</v>
      </c>
      <c r="AF80">
        <v>27.263856000000001</v>
      </c>
      <c r="AG80">
        <v>47.154640999999998</v>
      </c>
      <c r="AH80">
        <v>175.70771300000001</v>
      </c>
      <c r="AI80">
        <v>56.750067000000001</v>
      </c>
      <c r="AJ80">
        <v>0</v>
      </c>
      <c r="AK80">
        <v>65.793650999999997</v>
      </c>
      <c r="AL80">
        <v>57.205609000000003</v>
      </c>
      <c r="AM80">
        <v>18.148236000000001</v>
      </c>
      <c r="AN80">
        <v>1.0452969999999999</v>
      </c>
      <c r="AO80">
        <v>0</v>
      </c>
      <c r="AP80">
        <v>8.5321899999999999</v>
      </c>
      <c r="AQ80">
        <v>41.227173999999998</v>
      </c>
      <c r="AR80">
        <v>30.905045000000001</v>
      </c>
      <c r="AS80">
        <v>37.636955999999998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5.4650780000000001</v>
      </c>
      <c r="AZ80">
        <v>9.8799159999999997</v>
      </c>
      <c r="BA80">
        <v>6.6824089999999998</v>
      </c>
      <c r="BB80">
        <v>5.1721630000000003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3017.4914100000005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544.47862299999997</v>
      </c>
      <c r="L81">
        <v>424.973615</v>
      </c>
      <c r="M81">
        <v>91.188029999999998</v>
      </c>
      <c r="N81">
        <v>117.949524</v>
      </c>
      <c r="O81">
        <v>123.156063</v>
      </c>
      <c r="P81">
        <v>86.577659999999995</v>
      </c>
      <c r="Q81">
        <v>18.572372000000001</v>
      </c>
      <c r="R81">
        <v>43.268704</v>
      </c>
      <c r="S81">
        <v>26.640156000000001</v>
      </c>
      <c r="T81">
        <v>2.8780420000000002</v>
      </c>
      <c r="U81">
        <v>395.29034999999999</v>
      </c>
      <c r="V81">
        <v>11.363125</v>
      </c>
      <c r="W81">
        <v>41.873748999999997</v>
      </c>
      <c r="X81">
        <v>140.96913000000001</v>
      </c>
      <c r="Y81">
        <v>0</v>
      </c>
      <c r="Z81">
        <v>19.513249999999999</v>
      </c>
      <c r="AA81">
        <v>40.685541999999998</v>
      </c>
      <c r="AB81">
        <v>46.816884000000002</v>
      </c>
      <c r="AC81">
        <v>33.622608999999997</v>
      </c>
      <c r="AD81">
        <v>42.025433</v>
      </c>
      <c r="AE81">
        <v>57.122017</v>
      </c>
      <c r="AF81">
        <v>27.263856000000001</v>
      </c>
      <c r="AG81">
        <v>47.154640999999998</v>
      </c>
      <c r="AH81">
        <v>175.70771300000001</v>
      </c>
      <c r="AI81">
        <v>56.750067000000001</v>
      </c>
      <c r="AJ81">
        <v>0</v>
      </c>
      <c r="AK81">
        <v>65.793650999999997</v>
      </c>
      <c r="AL81">
        <v>57.205609000000003</v>
      </c>
      <c r="AM81">
        <v>18.148236000000001</v>
      </c>
      <c r="AN81">
        <v>1.0452969999999999</v>
      </c>
      <c r="AO81">
        <v>0</v>
      </c>
      <c r="AP81">
        <v>8.5321899999999999</v>
      </c>
      <c r="AQ81">
        <v>41.227173999999998</v>
      </c>
      <c r="AR81">
        <v>30.905045000000001</v>
      </c>
      <c r="AS81">
        <v>37.636955999999998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5.4650780000000001</v>
      </c>
      <c r="AZ81">
        <v>9.8799159999999997</v>
      </c>
      <c r="BA81">
        <v>6.6824089999999998</v>
      </c>
      <c r="BB81">
        <v>5.1721630000000003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2922.8408490000002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486.56062300000002</v>
      </c>
      <c r="L82">
        <v>424.973615</v>
      </c>
      <c r="M82">
        <v>91.188029999999998</v>
      </c>
      <c r="N82">
        <v>117.949524</v>
      </c>
      <c r="O82">
        <v>123.156063</v>
      </c>
      <c r="P82">
        <v>86.577659999999995</v>
      </c>
      <c r="Q82">
        <v>18.572372000000001</v>
      </c>
      <c r="R82">
        <v>43.268704</v>
      </c>
      <c r="S82">
        <v>26.640156000000001</v>
      </c>
      <c r="T82">
        <v>2.8780420000000002</v>
      </c>
      <c r="U82">
        <v>395.29034999999999</v>
      </c>
      <c r="V82">
        <v>11.363125</v>
      </c>
      <c r="W82">
        <v>41.873748999999997</v>
      </c>
      <c r="X82">
        <v>140.96913000000001</v>
      </c>
      <c r="Y82">
        <v>0</v>
      </c>
      <c r="Z82">
        <v>19.513249999999999</v>
      </c>
      <c r="AA82">
        <v>40.685541999999998</v>
      </c>
      <c r="AB82">
        <v>46.816884000000002</v>
      </c>
      <c r="AC82">
        <v>33.622608999999997</v>
      </c>
      <c r="AD82">
        <v>42.025433</v>
      </c>
      <c r="AE82">
        <v>57.122017</v>
      </c>
      <c r="AF82">
        <v>27.263856000000001</v>
      </c>
      <c r="AG82">
        <v>47.154640999999998</v>
      </c>
      <c r="AH82">
        <v>175.70771300000001</v>
      </c>
      <c r="AI82">
        <v>56.750067000000001</v>
      </c>
      <c r="AJ82">
        <v>0</v>
      </c>
      <c r="AK82">
        <v>65.793650999999997</v>
      </c>
      <c r="AL82">
        <v>57.205609000000003</v>
      </c>
      <c r="AM82">
        <v>18.148236000000001</v>
      </c>
      <c r="AN82">
        <v>1.0452969999999999</v>
      </c>
      <c r="AO82">
        <v>0</v>
      </c>
      <c r="AP82">
        <v>8.5321899999999999</v>
      </c>
      <c r="AQ82">
        <v>41.227173999999998</v>
      </c>
      <c r="AR82">
        <v>30.905045000000001</v>
      </c>
      <c r="AS82">
        <v>37.636955999999998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5.4650780000000001</v>
      </c>
      <c r="AZ82">
        <v>9.8799159999999997</v>
      </c>
      <c r="BA82">
        <v>6.6824089999999998</v>
      </c>
      <c r="BB82">
        <v>5.1721630000000003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2864.9228490000005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459.62441000000001</v>
      </c>
      <c r="L83">
        <v>454.25309399999998</v>
      </c>
      <c r="M83">
        <v>91.188029999999998</v>
      </c>
      <c r="N83">
        <v>117.949524</v>
      </c>
      <c r="O83">
        <v>123.156063</v>
      </c>
      <c r="P83">
        <v>86.577659999999995</v>
      </c>
      <c r="Q83">
        <v>18.572372000000001</v>
      </c>
      <c r="R83">
        <v>43.268704</v>
      </c>
      <c r="S83">
        <v>26.640156000000001</v>
      </c>
      <c r="T83">
        <v>2.8780420000000002</v>
      </c>
      <c r="U83">
        <v>395.29034999999999</v>
      </c>
      <c r="V83">
        <v>11.363125</v>
      </c>
      <c r="W83">
        <v>41.873748999999997</v>
      </c>
      <c r="X83">
        <v>140.96913000000001</v>
      </c>
      <c r="Y83">
        <v>0</v>
      </c>
      <c r="Z83">
        <v>19.513249999999999</v>
      </c>
      <c r="AA83">
        <v>40.685541999999998</v>
      </c>
      <c r="AB83">
        <v>46.816884000000002</v>
      </c>
      <c r="AC83">
        <v>33.622608999999997</v>
      </c>
      <c r="AD83">
        <v>42.025433</v>
      </c>
      <c r="AE83">
        <v>57.122017</v>
      </c>
      <c r="AF83">
        <v>27.263856000000001</v>
      </c>
      <c r="AG83">
        <v>47.154640999999998</v>
      </c>
      <c r="AH83">
        <v>175.70771300000001</v>
      </c>
      <c r="AI83">
        <v>56.750067000000001</v>
      </c>
      <c r="AJ83">
        <v>0</v>
      </c>
      <c r="AK83">
        <v>65.793650999999997</v>
      </c>
      <c r="AL83">
        <v>57.205609000000003</v>
      </c>
      <c r="AM83">
        <v>18.148236000000001</v>
      </c>
      <c r="AN83">
        <v>1.1707339999999999</v>
      </c>
      <c r="AO83">
        <v>0</v>
      </c>
      <c r="AP83">
        <v>8.5321899999999999</v>
      </c>
      <c r="AQ83">
        <v>41.227173999999998</v>
      </c>
      <c r="AR83">
        <v>30.905045000000001</v>
      </c>
      <c r="AS83">
        <v>37.636955999999998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5.4650780000000001</v>
      </c>
      <c r="AZ83">
        <v>9.8799159999999997</v>
      </c>
      <c r="BA83">
        <v>6.6824089999999998</v>
      </c>
      <c r="BB83">
        <v>5.1721630000000003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2867.391552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459.62441000000001</v>
      </c>
      <c r="L84">
        <v>454.25309399999998</v>
      </c>
      <c r="M84">
        <v>91.188029999999998</v>
      </c>
      <c r="N84">
        <v>117.949524</v>
      </c>
      <c r="O84">
        <v>123.156063</v>
      </c>
      <c r="P84">
        <v>86.577659999999995</v>
      </c>
      <c r="Q84">
        <v>18.572372000000001</v>
      </c>
      <c r="R84">
        <v>43.268704</v>
      </c>
      <c r="S84">
        <v>26.640156000000001</v>
      </c>
      <c r="T84">
        <v>2.8780420000000002</v>
      </c>
      <c r="U84">
        <v>395.29034999999999</v>
      </c>
      <c r="V84">
        <v>11.363125</v>
      </c>
      <c r="W84">
        <v>41.873748999999997</v>
      </c>
      <c r="X84">
        <v>140.96913000000001</v>
      </c>
      <c r="Y84">
        <v>0</v>
      </c>
      <c r="Z84">
        <v>19.513249999999999</v>
      </c>
      <c r="AA84">
        <v>40.685541999999998</v>
      </c>
      <c r="AB84">
        <v>46.816884000000002</v>
      </c>
      <c r="AC84">
        <v>33.622608999999997</v>
      </c>
      <c r="AD84">
        <v>42.025433</v>
      </c>
      <c r="AE84">
        <v>57.122017</v>
      </c>
      <c r="AF84">
        <v>27.263856000000001</v>
      </c>
      <c r="AG84">
        <v>47.154640999999998</v>
      </c>
      <c r="AH84">
        <v>175.70771300000001</v>
      </c>
      <c r="AI84">
        <v>56.750067000000001</v>
      </c>
      <c r="AJ84">
        <v>0</v>
      </c>
      <c r="AK84">
        <v>65.793650999999997</v>
      </c>
      <c r="AL84">
        <v>57.205609000000003</v>
      </c>
      <c r="AM84">
        <v>18.148236000000001</v>
      </c>
      <c r="AN84">
        <v>1.1707339999999999</v>
      </c>
      <c r="AO84">
        <v>0</v>
      </c>
      <c r="AP84">
        <v>8.5321899999999999</v>
      </c>
      <c r="AQ84">
        <v>41.227173999999998</v>
      </c>
      <c r="AR84">
        <v>30.905045000000001</v>
      </c>
      <c r="AS84">
        <v>37.636955999999998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5.4650780000000001</v>
      </c>
      <c r="AZ84">
        <v>9.8799159999999997</v>
      </c>
      <c r="BA84">
        <v>6.6824089999999998</v>
      </c>
      <c r="BB84">
        <v>5.1721630000000003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2867.391552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459.62441000000001</v>
      </c>
      <c r="L85">
        <v>454.25309399999998</v>
      </c>
      <c r="M85">
        <v>91.188029999999998</v>
      </c>
      <c r="N85">
        <v>117.949524</v>
      </c>
      <c r="O85">
        <v>123.156063</v>
      </c>
      <c r="P85">
        <v>86.577659999999995</v>
      </c>
      <c r="Q85">
        <v>18.572372000000001</v>
      </c>
      <c r="R85">
        <v>43.268704</v>
      </c>
      <c r="S85">
        <v>26.640156000000001</v>
      </c>
      <c r="T85">
        <v>2.8780420000000002</v>
      </c>
      <c r="U85">
        <v>395.29034999999999</v>
      </c>
      <c r="V85">
        <v>11.363125</v>
      </c>
      <c r="W85">
        <v>41.873748999999997</v>
      </c>
      <c r="X85">
        <v>140.96913000000001</v>
      </c>
      <c r="Y85">
        <v>0</v>
      </c>
      <c r="Z85">
        <v>19.513249999999999</v>
      </c>
      <c r="AA85">
        <v>40.685541999999998</v>
      </c>
      <c r="AB85">
        <v>46.816884000000002</v>
      </c>
      <c r="AC85">
        <v>33.622608999999997</v>
      </c>
      <c r="AD85">
        <v>42.025433</v>
      </c>
      <c r="AE85">
        <v>57.122017</v>
      </c>
      <c r="AF85">
        <v>27.263856000000001</v>
      </c>
      <c r="AG85">
        <v>47.154640999999998</v>
      </c>
      <c r="AH85">
        <v>175.70771300000001</v>
      </c>
      <c r="AI85">
        <v>36.820089000000003</v>
      </c>
      <c r="AJ85">
        <v>0</v>
      </c>
      <c r="AK85">
        <v>65.793650999999997</v>
      </c>
      <c r="AL85">
        <v>57.205609000000003</v>
      </c>
      <c r="AM85">
        <v>18.148236000000001</v>
      </c>
      <c r="AN85">
        <v>1.1707339999999999</v>
      </c>
      <c r="AO85">
        <v>0</v>
      </c>
      <c r="AP85">
        <v>9.5214300000000005</v>
      </c>
      <c r="AQ85">
        <v>41.227173999999998</v>
      </c>
      <c r="AR85">
        <v>30.905045000000001</v>
      </c>
      <c r="AS85">
        <v>37.636955999999998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5.4650780000000001</v>
      </c>
      <c r="AZ85">
        <v>9.8799159999999997</v>
      </c>
      <c r="BA85">
        <v>6.6824089999999998</v>
      </c>
      <c r="BB85">
        <v>5.1721630000000003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2848.4508139999998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536.84840999999994</v>
      </c>
      <c r="L86">
        <v>454.25309399999998</v>
      </c>
      <c r="M86">
        <v>91.188029999999998</v>
      </c>
      <c r="N86">
        <v>117.949524</v>
      </c>
      <c r="O86">
        <v>123.156063</v>
      </c>
      <c r="P86">
        <v>86.577659999999995</v>
      </c>
      <c r="Q86">
        <v>18.572372000000001</v>
      </c>
      <c r="R86">
        <v>43.268704</v>
      </c>
      <c r="S86">
        <v>26.640156000000001</v>
      </c>
      <c r="T86">
        <v>2.8780420000000002</v>
      </c>
      <c r="U86">
        <v>395.29034999999999</v>
      </c>
      <c r="V86">
        <v>11.363125</v>
      </c>
      <c r="W86">
        <v>41.873748999999997</v>
      </c>
      <c r="X86">
        <v>140.96913000000001</v>
      </c>
      <c r="Y86">
        <v>0</v>
      </c>
      <c r="Z86">
        <v>18.883585</v>
      </c>
      <c r="AA86">
        <v>40.685541999999998</v>
      </c>
      <c r="AB86">
        <v>46.816884000000002</v>
      </c>
      <c r="AC86">
        <v>33.622608999999997</v>
      </c>
      <c r="AD86">
        <v>42.025433</v>
      </c>
      <c r="AE86">
        <v>57.122017</v>
      </c>
      <c r="AF86">
        <v>18.917778999999999</v>
      </c>
      <c r="AG86">
        <v>47.154640999999998</v>
      </c>
      <c r="AH86">
        <v>173.71775700000001</v>
      </c>
      <c r="AI86">
        <v>36.820089000000003</v>
      </c>
      <c r="AJ86">
        <v>0</v>
      </c>
      <c r="AK86">
        <v>65.793650999999997</v>
      </c>
      <c r="AL86">
        <v>57.205609000000003</v>
      </c>
      <c r="AM86">
        <v>18.148236000000001</v>
      </c>
      <c r="AN86">
        <v>1.1707339999999999</v>
      </c>
      <c r="AO86">
        <v>0</v>
      </c>
      <c r="AP86">
        <v>6.4300560000000004</v>
      </c>
      <c r="AQ86">
        <v>41.227173999999998</v>
      </c>
      <c r="AR86">
        <v>30.905045000000001</v>
      </c>
      <c r="AS86">
        <v>36.575718000000002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5.3674869999999997</v>
      </c>
      <c r="AZ86">
        <v>9.8799159999999997</v>
      </c>
      <c r="BA86">
        <v>6.5114470000000004</v>
      </c>
      <c r="BB86">
        <v>5.1721630000000003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2910.2879509999998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604.40390400000001</v>
      </c>
      <c r="L87">
        <v>454.25309399999998</v>
      </c>
      <c r="M87">
        <v>91.188029999999998</v>
      </c>
      <c r="N87">
        <v>117.949524</v>
      </c>
      <c r="O87">
        <v>123.156063</v>
      </c>
      <c r="P87">
        <v>105.425223</v>
      </c>
      <c r="Q87">
        <v>21.783539000000001</v>
      </c>
      <c r="R87">
        <v>43.268704</v>
      </c>
      <c r="S87">
        <v>26.640156000000001</v>
      </c>
      <c r="T87">
        <v>2.8780420000000002</v>
      </c>
      <c r="U87">
        <v>395.29034999999999</v>
      </c>
      <c r="V87">
        <v>11.363125</v>
      </c>
      <c r="W87">
        <v>41.873748999999997</v>
      </c>
      <c r="X87">
        <v>95.437522000000001</v>
      </c>
      <c r="Y87">
        <v>0</v>
      </c>
      <c r="Z87">
        <v>18.883585</v>
      </c>
      <c r="AA87">
        <v>40.685541999999998</v>
      </c>
      <c r="AB87">
        <v>46.816884000000002</v>
      </c>
      <c r="AC87">
        <v>33.622608999999997</v>
      </c>
      <c r="AD87">
        <v>42.025433</v>
      </c>
      <c r="AE87">
        <v>57.122017</v>
      </c>
      <c r="AF87">
        <v>18.917778999999999</v>
      </c>
      <c r="AG87">
        <v>47.154640999999998</v>
      </c>
      <c r="AH87">
        <v>173.71775700000001</v>
      </c>
      <c r="AI87">
        <v>36.820089000000003</v>
      </c>
      <c r="AJ87">
        <v>0</v>
      </c>
      <c r="AK87">
        <v>65.793650999999997</v>
      </c>
      <c r="AL87">
        <v>57.205609000000003</v>
      </c>
      <c r="AM87">
        <v>18.148236000000001</v>
      </c>
      <c r="AN87">
        <v>1.1707339999999999</v>
      </c>
      <c r="AO87">
        <v>0</v>
      </c>
      <c r="AP87">
        <v>6.4300560000000004</v>
      </c>
      <c r="AQ87">
        <v>41.227173999999998</v>
      </c>
      <c r="AR87">
        <v>30.905045000000001</v>
      </c>
      <c r="AS87">
        <v>36.575718000000002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5.3674869999999997</v>
      </c>
      <c r="AZ87">
        <v>9.8799159999999997</v>
      </c>
      <c r="BA87">
        <v>6.5114470000000004</v>
      </c>
      <c r="BB87">
        <v>5.1721630000000003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2954.3705669999995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664.24136699999997</v>
      </c>
      <c r="L88">
        <v>454.25309399999998</v>
      </c>
      <c r="M88">
        <v>91.188029999999998</v>
      </c>
      <c r="N88">
        <v>117.949524</v>
      </c>
      <c r="O88">
        <v>123.156063</v>
      </c>
      <c r="P88">
        <v>105.69118</v>
      </c>
      <c r="Q88">
        <v>21.783539000000001</v>
      </c>
      <c r="R88">
        <v>43.268704</v>
      </c>
      <c r="S88">
        <v>26.640156000000001</v>
      </c>
      <c r="T88">
        <v>2.8780420000000002</v>
      </c>
      <c r="U88">
        <v>395.29034999999999</v>
      </c>
      <c r="V88">
        <v>11.363125</v>
      </c>
      <c r="W88">
        <v>41.873748999999997</v>
      </c>
      <c r="X88">
        <v>95.437522000000001</v>
      </c>
      <c r="Y88">
        <v>0</v>
      </c>
      <c r="Z88">
        <v>18.883585</v>
      </c>
      <c r="AA88">
        <v>40.685541999999998</v>
      </c>
      <c r="AB88">
        <v>46.816884000000002</v>
      </c>
      <c r="AC88">
        <v>33.622608999999997</v>
      </c>
      <c r="AD88">
        <v>42.025433</v>
      </c>
      <c r="AE88">
        <v>57.122017</v>
      </c>
      <c r="AF88">
        <v>18.917778999999999</v>
      </c>
      <c r="AG88">
        <v>47.154640999999998</v>
      </c>
      <c r="AH88">
        <v>173.71775700000001</v>
      </c>
      <c r="AI88">
        <v>36.820089000000003</v>
      </c>
      <c r="AJ88">
        <v>0</v>
      </c>
      <c r="AK88">
        <v>65.793650999999997</v>
      </c>
      <c r="AL88">
        <v>57.205609000000003</v>
      </c>
      <c r="AM88">
        <v>18.148236000000001</v>
      </c>
      <c r="AN88">
        <v>1.1707339999999999</v>
      </c>
      <c r="AO88">
        <v>0</v>
      </c>
      <c r="AP88">
        <v>6.4300560000000004</v>
      </c>
      <c r="AQ88">
        <v>41.227173999999998</v>
      </c>
      <c r="AR88">
        <v>30.905045000000001</v>
      </c>
      <c r="AS88">
        <v>36.575718000000002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5.3674869999999997</v>
      </c>
      <c r="AZ88">
        <v>9.8799159999999997</v>
      </c>
      <c r="BA88">
        <v>6.5114470000000004</v>
      </c>
      <c r="BB88">
        <v>5.1721630000000003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3014.4739869999999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664.24136699999997</v>
      </c>
      <c r="L89">
        <v>462.05329699999999</v>
      </c>
      <c r="M89">
        <v>91.188029999999998</v>
      </c>
      <c r="N89">
        <v>117.949524</v>
      </c>
      <c r="O89">
        <v>123.156063</v>
      </c>
      <c r="P89">
        <v>105.69118</v>
      </c>
      <c r="Q89">
        <v>21.783539000000001</v>
      </c>
      <c r="R89">
        <v>43.268704</v>
      </c>
      <c r="S89">
        <v>26.640156000000001</v>
      </c>
      <c r="T89">
        <v>2.8780420000000002</v>
      </c>
      <c r="U89">
        <v>395.29034999999999</v>
      </c>
      <c r="V89">
        <v>11.363125</v>
      </c>
      <c r="W89">
        <v>41.873748999999997</v>
      </c>
      <c r="X89">
        <v>95.437522000000001</v>
      </c>
      <c r="Y89">
        <v>0</v>
      </c>
      <c r="Z89">
        <v>18.883585</v>
      </c>
      <c r="AA89">
        <v>40.685541999999998</v>
      </c>
      <c r="AB89">
        <v>46.816884000000002</v>
      </c>
      <c r="AC89">
        <v>33.622608999999997</v>
      </c>
      <c r="AD89">
        <v>42.025433</v>
      </c>
      <c r="AE89">
        <v>57.122017</v>
      </c>
      <c r="AF89">
        <v>18.917778999999999</v>
      </c>
      <c r="AG89">
        <v>47.154640999999998</v>
      </c>
      <c r="AH89">
        <v>173.71775700000001</v>
      </c>
      <c r="AI89">
        <v>36.820089000000003</v>
      </c>
      <c r="AJ89">
        <v>0</v>
      </c>
      <c r="AK89">
        <v>65.793650999999997</v>
      </c>
      <c r="AL89">
        <v>57.205609000000003</v>
      </c>
      <c r="AM89">
        <v>18.148236000000001</v>
      </c>
      <c r="AN89">
        <v>1.1707339999999999</v>
      </c>
      <c r="AO89">
        <v>0</v>
      </c>
      <c r="AP89">
        <v>6.4300560000000004</v>
      </c>
      <c r="AQ89">
        <v>41.227173999999998</v>
      </c>
      <c r="AR89">
        <v>30.905045000000001</v>
      </c>
      <c r="AS89">
        <v>36.575718000000002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5.3674869999999997</v>
      </c>
      <c r="AZ89">
        <v>9.8799159999999997</v>
      </c>
      <c r="BA89">
        <v>6.5114470000000004</v>
      </c>
      <c r="BB89">
        <v>5.1721630000000003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3022.2741899999996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664.24136699999997</v>
      </c>
      <c r="L90">
        <v>462.05329699999999</v>
      </c>
      <c r="M90">
        <v>91.188029999999998</v>
      </c>
      <c r="N90">
        <v>117.949524</v>
      </c>
      <c r="O90">
        <v>123.156063</v>
      </c>
      <c r="P90">
        <v>105.69118</v>
      </c>
      <c r="Q90">
        <v>21.783539000000001</v>
      </c>
      <c r="R90">
        <v>43.268704</v>
      </c>
      <c r="S90">
        <v>26.640156000000001</v>
      </c>
      <c r="T90">
        <v>2.8780420000000002</v>
      </c>
      <c r="U90">
        <v>395.29034999999999</v>
      </c>
      <c r="V90">
        <v>11.363125</v>
      </c>
      <c r="W90">
        <v>41.873748999999997</v>
      </c>
      <c r="X90">
        <v>95.437522000000001</v>
      </c>
      <c r="Y90">
        <v>0</v>
      </c>
      <c r="Z90">
        <v>19.513249999999999</v>
      </c>
      <c r="AA90">
        <v>40.685541999999998</v>
      </c>
      <c r="AB90">
        <v>46.816884000000002</v>
      </c>
      <c r="AC90">
        <v>33.622608999999997</v>
      </c>
      <c r="AD90">
        <v>42.025433</v>
      </c>
      <c r="AE90">
        <v>57.122017</v>
      </c>
      <c r="AF90">
        <v>27.263856000000001</v>
      </c>
      <c r="AG90">
        <v>47.154640999999998</v>
      </c>
      <c r="AH90">
        <v>175.70771300000001</v>
      </c>
      <c r="AI90">
        <v>36.820089000000003</v>
      </c>
      <c r="AJ90">
        <v>0</v>
      </c>
      <c r="AK90">
        <v>65.793650999999997</v>
      </c>
      <c r="AL90">
        <v>57.205609000000003</v>
      </c>
      <c r="AM90">
        <v>18.148236000000001</v>
      </c>
      <c r="AN90">
        <v>1.1707339999999999</v>
      </c>
      <c r="AO90">
        <v>0</v>
      </c>
      <c r="AP90">
        <v>7.2956409999999998</v>
      </c>
      <c r="AQ90">
        <v>41.227173999999998</v>
      </c>
      <c r="AR90">
        <v>30.905045000000001</v>
      </c>
      <c r="AS90">
        <v>37.636955999999998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5.4650780000000001</v>
      </c>
      <c r="AZ90">
        <v>9.8799159999999997</v>
      </c>
      <c r="BA90">
        <v>6.6824089999999998</v>
      </c>
      <c r="BB90">
        <v>5.1721630000000003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3035.4352640000002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664.24136699999997</v>
      </c>
      <c r="L91">
        <v>462.05329699999999</v>
      </c>
      <c r="M91">
        <v>91.188029999999998</v>
      </c>
      <c r="N91">
        <v>117.949524</v>
      </c>
      <c r="O91">
        <v>123.156063</v>
      </c>
      <c r="P91">
        <v>105.69118</v>
      </c>
      <c r="Q91">
        <v>21.783539000000001</v>
      </c>
      <c r="R91">
        <v>43.268704</v>
      </c>
      <c r="S91">
        <v>26.640156000000001</v>
      </c>
      <c r="T91">
        <v>2.8780420000000002</v>
      </c>
      <c r="U91">
        <v>324.702788</v>
      </c>
      <c r="V91">
        <v>11.363125</v>
      </c>
      <c r="W91">
        <v>41.873748999999997</v>
      </c>
      <c r="X91">
        <v>95.437522000000001</v>
      </c>
      <c r="Y91">
        <v>0</v>
      </c>
      <c r="Z91">
        <v>19.513249999999999</v>
      </c>
      <c r="AA91">
        <v>40.685541999999998</v>
      </c>
      <c r="AB91">
        <v>46.816884000000002</v>
      </c>
      <c r="AC91">
        <v>33.622608999999997</v>
      </c>
      <c r="AD91">
        <v>42.025433</v>
      </c>
      <c r="AE91">
        <v>57.122017</v>
      </c>
      <c r="AF91">
        <v>27.263856000000001</v>
      </c>
      <c r="AG91">
        <v>47.154640999999998</v>
      </c>
      <c r="AH91">
        <v>175.70771300000001</v>
      </c>
      <c r="AI91">
        <v>36.820089000000003</v>
      </c>
      <c r="AJ91">
        <v>0</v>
      </c>
      <c r="AK91">
        <v>65.793650999999997</v>
      </c>
      <c r="AL91">
        <v>57.205609000000003</v>
      </c>
      <c r="AM91">
        <v>18.148236000000001</v>
      </c>
      <c r="AN91">
        <v>1.1707339999999999</v>
      </c>
      <c r="AO91">
        <v>0</v>
      </c>
      <c r="AP91">
        <v>7.2956409999999998</v>
      </c>
      <c r="AQ91">
        <v>41.227173999999998</v>
      </c>
      <c r="AR91">
        <v>30.905045000000001</v>
      </c>
      <c r="AS91">
        <v>37.636955999999998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5.4650780000000001</v>
      </c>
      <c r="AZ91">
        <v>9.8799159999999997</v>
      </c>
      <c r="BA91">
        <v>6.6824089999999998</v>
      </c>
      <c r="BB91">
        <v>5.1721630000000003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2964.8477020000005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664.24136699999997</v>
      </c>
      <c r="L92">
        <v>462.05329699999999</v>
      </c>
      <c r="M92">
        <v>91.188029999999998</v>
      </c>
      <c r="N92">
        <v>117.949524</v>
      </c>
      <c r="O92">
        <v>123.156063</v>
      </c>
      <c r="P92">
        <v>105.69118</v>
      </c>
      <c r="Q92">
        <v>21.783539000000001</v>
      </c>
      <c r="R92">
        <v>43.268704</v>
      </c>
      <c r="S92">
        <v>26.640156000000001</v>
      </c>
      <c r="T92">
        <v>2.8780420000000002</v>
      </c>
      <c r="U92">
        <v>324.702788</v>
      </c>
      <c r="V92">
        <v>11.363125</v>
      </c>
      <c r="W92">
        <v>41.873748999999997</v>
      </c>
      <c r="X92">
        <v>95.437522000000001</v>
      </c>
      <c r="Y92">
        <v>0</v>
      </c>
      <c r="Z92">
        <v>19.513249999999999</v>
      </c>
      <c r="AA92">
        <v>40.685541999999998</v>
      </c>
      <c r="AB92">
        <v>46.816884000000002</v>
      </c>
      <c r="AC92">
        <v>33.622608999999997</v>
      </c>
      <c r="AD92">
        <v>42.025433</v>
      </c>
      <c r="AE92">
        <v>57.122017</v>
      </c>
      <c r="AF92">
        <v>27.263856000000001</v>
      </c>
      <c r="AG92">
        <v>47.154640999999998</v>
      </c>
      <c r="AH92">
        <v>175.70771300000001</v>
      </c>
      <c r="AI92">
        <v>36.820089000000003</v>
      </c>
      <c r="AJ92">
        <v>0</v>
      </c>
      <c r="AK92">
        <v>65.793650999999997</v>
      </c>
      <c r="AL92">
        <v>57.205609000000003</v>
      </c>
      <c r="AM92">
        <v>18.148236000000001</v>
      </c>
      <c r="AN92">
        <v>1.1707339999999999</v>
      </c>
      <c r="AO92">
        <v>0</v>
      </c>
      <c r="AP92">
        <v>7.2956409999999998</v>
      </c>
      <c r="AQ92">
        <v>41.227173999999998</v>
      </c>
      <c r="AR92">
        <v>30.905045000000001</v>
      </c>
      <c r="AS92">
        <v>37.636955999999998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5.4650780000000001</v>
      </c>
      <c r="AZ92">
        <v>9.8799159999999997</v>
      </c>
      <c r="BA92">
        <v>6.6824089999999998</v>
      </c>
      <c r="BB92">
        <v>5.1721630000000003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2964.8477020000005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664.24136699999997</v>
      </c>
      <c r="L93">
        <v>462.05329699999999</v>
      </c>
      <c r="M93">
        <v>91.188029999999998</v>
      </c>
      <c r="N93">
        <v>117.949524</v>
      </c>
      <c r="O93">
        <v>123.156063</v>
      </c>
      <c r="P93">
        <v>105.69118</v>
      </c>
      <c r="Q93">
        <v>21.783539000000001</v>
      </c>
      <c r="R93">
        <v>40.048378999999997</v>
      </c>
      <c r="S93">
        <v>26.640156000000001</v>
      </c>
      <c r="T93">
        <v>2.8780420000000002</v>
      </c>
      <c r="U93">
        <v>324.702788</v>
      </c>
      <c r="V93">
        <v>11.363125</v>
      </c>
      <c r="W93">
        <v>41.873748999999997</v>
      </c>
      <c r="X93">
        <v>95.437522000000001</v>
      </c>
      <c r="Y93">
        <v>0</v>
      </c>
      <c r="Z93">
        <v>19.513249999999999</v>
      </c>
      <c r="AA93">
        <v>40.685541999999998</v>
      </c>
      <c r="AB93">
        <v>46.816884000000002</v>
      </c>
      <c r="AC93">
        <v>33.622608999999997</v>
      </c>
      <c r="AD93">
        <v>42.025433</v>
      </c>
      <c r="AE93">
        <v>57.122017</v>
      </c>
      <c r="AF93">
        <v>27.263856000000001</v>
      </c>
      <c r="AG93">
        <v>47.154640999999998</v>
      </c>
      <c r="AH93">
        <v>175.70771300000001</v>
      </c>
      <c r="AI93">
        <v>36.820089000000003</v>
      </c>
      <c r="AJ93">
        <v>0</v>
      </c>
      <c r="AK93">
        <v>65.793650999999997</v>
      </c>
      <c r="AL93">
        <v>57.205609000000003</v>
      </c>
      <c r="AM93">
        <v>18.148236000000001</v>
      </c>
      <c r="AN93">
        <v>1.1707339999999999</v>
      </c>
      <c r="AO93">
        <v>0</v>
      </c>
      <c r="AP93">
        <v>7.2956409999999998</v>
      </c>
      <c r="AQ93">
        <v>41.227173999999998</v>
      </c>
      <c r="AR93">
        <v>30.905045000000001</v>
      </c>
      <c r="AS93">
        <v>37.636955999999998</v>
      </c>
      <c r="AT93">
        <v>19.305969999999999</v>
      </c>
      <c r="AU93">
        <v>0</v>
      </c>
      <c r="AV93">
        <v>0</v>
      </c>
      <c r="AW93">
        <v>0</v>
      </c>
      <c r="AX93">
        <v>0</v>
      </c>
      <c r="AY93">
        <v>5.4650780000000001</v>
      </c>
      <c r="AZ93">
        <v>9.8799159999999997</v>
      </c>
      <c r="BA93">
        <v>6.6824089999999998</v>
      </c>
      <c r="BB93">
        <v>5.1721630000000003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2961.6273770000003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664.24136699999997</v>
      </c>
      <c r="L94">
        <v>462.05329699999999</v>
      </c>
      <c r="M94">
        <v>91.188029999999998</v>
      </c>
      <c r="N94">
        <v>117.949524</v>
      </c>
      <c r="O94">
        <v>123.156063</v>
      </c>
      <c r="P94">
        <v>105.69118</v>
      </c>
      <c r="Q94">
        <v>21.783539000000001</v>
      </c>
      <c r="R94">
        <v>40.048378999999997</v>
      </c>
      <c r="S94">
        <v>26.640156000000001</v>
      </c>
      <c r="T94">
        <v>2.8780420000000002</v>
      </c>
      <c r="U94">
        <v>324.702788</v>
      </c>
      <c r="V94">
        <v>11.363125</v>
      </c>
      <c r="W94">
        <v>41.873748999999997</v>
      </c>
      <c r="X94">
        <v>95.437522000000001</v>
      </c>
      <c r="Y94">
        <v>0</v>
      </c>
      <c r="Z94">
        <v>18.883585</v>
      </c>
      <c r="AA94">
        <v>40.685541999999998</v>
      </c>
      <c r="AB94">
        <v>46.816884000000002</v>
      </c>
      <c r="AC94">
        <v>33.622608999999997</v>
      </c>
      <c r="AD94">
        <v>42.025433</v>
      </c>
      <c r="AE94">
        <v>57.122017</v>
      </c>
      <c r="AF94">
        <v>27.263856000000001</v>
      </c>
      <c r="AG94">
        <v>47.154640999999998</v>
      </c>
      <c r="AH94">
        <v>173.71775700000001</v>
      </c>
      <c r="AI94">
        <v>36.820089000000003</v>
      </c>
      <c r="AJ94">
        <v>0</v>
      </c>
      <c r="AK94">
        <v>65.793650999999997</v>
      </c>
      <c r="AL94">
        <v>57.205609000000003</v>
      </c>
      <c r="AM94">
        <v>18.148236000000001</v>
      </c>
      <c r="AN94">
        <v>1.1707339999999999</v>
      </c>
      <c r="AO94">
        <v>0</v>
      </c>
      <c r="AP94">
        <v>3.9569580000000002</v>
      </c>
      <c r="AQ94">
        <v>41.227173999999998</v>
      </c>
      <c r="AR94">
        <v>30.905045000000001</v>
      </c>
      <c r="AS94">
        <v>36.575718000000002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5.3674869999999997</v>
      </c>
      <c r="AZ94">
        <v>9.8799159999999997</v>
      </c>
      <c r="BA94">
        <v>6.5114470000000004</v>
      </c>
      <c r="BB94">
        <v>5.1721630000000003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2954.3392819999999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664.24136699999997</v>
      </c>
      <c r="L95">
        <v>462.05329699999999</v>
      </c>
      <c r="M95">
        <v>91.188029999999998</v>
      </c>
      <c r="N95">
        <v>117.949524</v>
      </c>
      <c r="O95">
        <v>123.156063</v>
      </c>
      <c r="P95">
        <v>105.69118</v>
      </c>
      <c r="Q95">
        <v>21.783539000000001</v>
      </c>
      <c r="R95">
        <v>40.048378999999997</v>
      </c>
      <c r="S95">
        <v>26.640156000000001</v>
      </c>
      <c r="T95">
        <v>2.8780420000000002</v>
      </c>
      <c r="U95">
        <v>324.702788</v>
      </c>
      <c r="V95">
        <v>11.363125</v>
      </c>
      <c r="W95">
        <v>41.873748999999997</v>
      </c>
      <c r="X95">
        <v>95.437522000000001</v>
      </c>
      <c r="Y95">
        <v>0</v>
      </c>
      <c r="Z95">
        <v>18.883585</v>
      </c>
      <c r="AA95">
        <v>40.685541999999998</v>
      </c>
      <c r="AB95">
        <v>46.816884000000002</v>
      </c>
      <c r="AC95">
        <v>33.622608999999997</v>
      </c>
      <c r="AD95">
        <v>42.025433</v>
      </c>
      <c r="AE95">
        <v>57.122017</v>
      </c>
      <c r="AF95">
        <v>27.263856000000001</v>
      </c>
      <c r="AG95">
        <v>47.154640999999998</v>
      </c>
      <c r="AH95">
        <v>173.71775700000001</v>
      </c>
      <c r="AI95">
        <v>36.820089000000003</v>
      </c>
      <c r="AJ95">
        <v>0</v>
      </c>
      <c r="AK95">
        <v>65.793650999999997</v>
      </c>
      <c r="AL95">
        <v>57.205609000000003</v>
      </c>
      <c r="AM95">
        <v>18.148236000000001</v>
      </c>
      <c r="AN95">
        <v>1.1707339999999999</v>
      </c>
      <c r="AO95">
        <v>0</v>
      </c>
      <c r="AP95">
        <v>3.9569580000000002</v>
      </c>
      <c r="AQ95">
        <v>41.227173999999998</v>
      </c>
      <c r="AR95">
        <v>30.905045000000001</v>
      </c>
      <c r="AS95">
        <v>36.575718000000002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5.3674869999999997</v>
      </c>
      <c r="AZ95">
        <v>9.8799159999999997</v>
      </c>
      <c r="BA95">
        <v>6.5114470000000004</v>
      </c>
      <c r="BB95">
        <v>5.1721630000000003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2954.3392819999999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664.24136699999997</v>
      </c>
      <c r="L96">
        <v>462.05329699999999</v>
      </c>
      <c r="M96">
        <v>91.188029999999998</v>
      </c>
      <c r="N96">
        <v>117.949524</v>
      </c>
      <c r="O96">
        <v>123.156063</v>
      </c>
      <c r="P96">
        <v>105.69118</v>
      </c>
      <c r="Q96">
        <v>21.783539000000001</v>
      </c>
      <c r="R96">
        <v>40.048378999999997</v>
      </c>
      <c r="S96">
        <v>26.640156000000001</v>
      </c>
      <c r="T96">
        <v>2.8780420000000002</v>
      </c>
      <c r="U96">
        <v>324.702788</v>
      </c>
      <c r="V96">
        <v>11.363125</v>
      </c>
      <c r="W96">
        <v>41.873748999999997</v>
      </c>
      <c r="X96">
        <v>95.437522000000001</v>
      </c>
      <c r="Y96">
        <v>0</v>
      </c>
      <c r="Z96">
        <v>18.883585</v>
      </c>
      <c r="AA96">
        <v>40.685541999999998</v>
      </c>
      <c r="AB96">
        <v>46.816884000000002</v>
      </c>
      <c r="AC96">
        <v>33.622608999999997</v>
      </c>
      <c r="AD96">
        <v>42.025433</v>
      </c>
      <c r="AE96">
        <v>57.122017</v>
      </c>
      <c r="AF96">
        <v>27.263856000000001</v>
      </c>
      <c r="AG96">
        <v>47.154640999999998</v>
      </c>
      <c r="AH96">
        <v>173.71775700000001</v>
      </c>
      <c r="AI96">
        <v>36.820089000000003</v>
      </c>
      <c r="AJ96">
        <v>0</v>
      </c>
      <c r="AK96">
        <v>65.793650999999997</v>
      </c>
      <c r="AL96">
        <v>57.205609000000003</v>
      </c>
      <c r="AM96">
        <v>18.148236000000001</v>
      </c>
      <c r="AN96">
        <v>1.1707339999999999</v>
      </c>
      <c r="AO96">
        <v>0</v>
      </c>
      <c r="AP96">
        <v>3.9569580000000002</v>
      </c>
      <c r="AQ96">
        <v>41.227173999999998</v>
      </c>
      <c r="AR96">
        <v>30.905045000000001</v>
      </c>
      <c r="AS96">
        <v>36.575718000000002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5.3674869999999997</v>
      </c>
      <c r="AZ96">
        <v>9.8799159999999997</v>
      </c>
      <c r="BA96">
        <v>6.5114470000000004</v>
      </c>
      <c r="BB96">
        <v>5.1721630000000003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2954.3392819999999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664.24136699999997</v>
      </c>
      <c r="L97">
        <v>462.05329699999999</v>
      </c>
      <c r="M97">
        <v>91.188029999999998</v>
      </c>
      <c r="N97">
        <v>117.949524</v>
      </c>
      <c r="O97">
        <v>123.156063</v>
      </c>
      <c r="P97">
        <v>105.69118</v>
      </c>
      <c r="Q97">
        <v>21.783539000000001</v>
      </c>
      <c r="R97">
        <v>40.048378999999997</v>
      </c>
      <c r="S97">
        <v>26.640156000000001</v>
      </c>
      <c r="T97">
        <v>2.8780420000000002</v>
      </c>
      <c r="U97">
        <v>324.702788</v>
      </c>
      <c r="V97">
        <v>11.363125</v>
      </c>
      <c r="W97">
        <v>41.873748999999997</v>
      </c>
      <c r="X97">
        <v>95.437522000000001</v>
      </c>
      <c r="Y97">
        <v>0</v>
      </c>
      <c r="Z97">
        <v>18.883585</v>
      </c>
      <c r="AA97">
        <v>40.685541999999998</v>
      </c>
      <c r="AB97">
        <v>46.816884000000002</v>
      </c>
      <c r="AC97">
        <v>33.622608999999997</v>
      </c>
      <c r="AD97">
        <v>42.025433</v>
      </c>
      <c r="AE97">
        <v>57.122017</v>
      </c>
      <c r="AF97">
        <v>27.263856000000001</v>
      </c>
      <c r="AG97">
        <v>47.154640999999998</v>
      </c>
      <c r="AH97">
        <v>173.71775700000001</v>
      </c>
      <c r="AI97">
        <v>36.820089000000003</v>
      </c>
      <c r="AJ97">
        <v>0</v>
      </c>
      <c r="AK97">
        <v>65.793650999999997</v>
      </c>
      <c r="AL97">
        <v>57.205609000000003</v>
      </c>
      <c r="AM97">
        <v>18.148236000000001</v>
      </c>
      <c r="AN97">
        <v>1.1707339999999999</v>
      </c>
      <c r="AO97">
        <v>0</v>
      </c>
      <c r="AP97">
        <v>6.4300560000000004</v>
      </c>
      <c r="AQ97">
        <v>41.227173999999998</v>
      </c>
      <c r="AR97">
        <v>30.905045000000001</v>
      </c>
      <c r="AS97">
        <v>36.575718000000002</v>
      </c>
      <c r="AT97">
        <v>19.305969999999999</v>
      </c>
      <c r="AU97">
        <v>0</v>
      </c>
      <c r="AV97">
        <v>0</v>
      </c>
      <c r="AW97">
        <v>0</v>
      </c>
      <c r="AX97">
        <v>0</v>
      </c>
      <c r="AY97">
        <v>5.3674869999999997</v>
      </c>
      <c r="AZ97">
        <v>9.8799159999999997</v>
      </c>
      <c r="BA97">
        <v>6.5114470000000004</v>
      </c>
      <c r="BB97">
        <v>5.1721630000000003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2956.8123799999998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664.24136699999997</v>
      </c>
      <c r="L98">
        <v>462.05329699999999</v>
      </c>
      <c r="M98">
        <v>91.188029999999998</v>
      </c>
      <c r="N98">
        <v>117.949524</v>
      </c>
      <c r="O98">
        <v>123.156063</v>
      </c>
      <c r="P98">
        <v>105.69118</v>
      </c>
      <c r="Q98">
        <v>21.783539000000001</v>
      </c>
      <c r="R98">
        <v>40.048378999999997</v>
      </c>
      <c r="S98">
        <v>26.640156000000001</v>
      </c>
      <c r="T98">
        <v>2.8780420000000002</v>
      </c>
      <c r="U98">
        <v>324.702788</v>
      </c>
      <c r="V98">
        <v>11.363125</v>
      </c>
      <c r="W98">
        <v>41.873748999999997</v>
      </c>
      <c r="X98">
        <v>95.437522000000001</v>
      </c>
      <c r="Y98">
        <v>0</v>
      </c>
      <c r="Z98">
        <v>18.883585</v>
      </c>
      <c r="AA98">
        <v>40.685541999999998</v>
      </c>
      <c r="AB98">
        <v>46.816884000000002</v>
      </c>
      <c r="AC98">
        <v>33.622608999999997</v>
      </c>
      <c r="AD98">
        <v>42.025433</v>
      </c>
      <c r="AE98">
        <v>57.122017</v>
      </c>
      <c r="AF98">
        <v>27.263856000000001</v>
      </c>
      <c r="AG98">
        <v>47.154640999999998</v>
      </c>
      <c r="AH98">
        <v>173.71775700000001</v>
      </c>
      <c r="AI98">
        <v>36.820089000000003</v>
      </c>
      <c r="AJ98">
        <v>0</v>
      </c>
      <c r="AK98">
        <v>65.793650999999997</v>
      </c>
      <c r="AL98">
        <v>57.205609000000003</v>
      </c>
      <c r="AM98">
        <v>18.148236000000001</v>
      </c>
      <c r="AN98">
        <v>1.1707339999999999</v>
      </c>
      <c r="AO98">
        <v>0</v>
      </c>
      <c r="AP98">
        <v>6.4300560000000004</v>
      </c>
      <c r="AQ98">
        <v>41.227173999999998</v>
      </c>
      <c r="AR98">
        <v>30.905045000000001</v>
      </c>
      <c r="AS98">
        <v>36.575718000000002</v>
      </c>
      <c r="AT98">
        <v>18.534085999999999</v>
      </c>
      <c r="AU98">
        <v>0</v>
      </c>
      <c r="AV98">
        <v>0</v>
      </c>
      <c r="AW98">
        <v>0</v>
      </c>
      <c r="AX98">
        <v>0</v>
      </c>
      <c r="AY98">
        <v>5.3674869999999997</v>
      </c>
      <c r="AZ98">
        <v>9.8799159999999997</v>
      </c>
      <c r="BA98">
        <v>6.5114470000000004</v>
      </c>
      <c r="BB98">
        <v>5.1721630000000003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2956.0404960000001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9.5214435000000007E-3</v>
      </c>
      <c r="K99">
        <f t="shared" si="2"/>
        <v>11.582326226750004</v>
      </c>
      <c r="L99">
        <f t="shared" si="2"/>
        <v>6.8162333112499951</v>
      </c>
      <c r="M99">
        <f t="shared" si="2"/>
        <v>1.9466190425000025</v>
      </c>
      <c r="N99">
        <f t="shared" si="2"/>
        <v>2.589499104749998</v>
      </c>
      <c r="O99">
        <f t="shared" si="2"/>
        <v>2.7077204627500002</v>
      </c>
      <c r="P99">
        <f t="shared" si="2"/>
        <v>2.7543834217500009</v>
      </c>
      <c r="Q99">
        <f t="shared" si="2"/>
        <v>0.4222058770000004</v>
      </c>
      <c r="R99">
        <f t="shared" si="2"/>
        <v>0.85478831025000068</v>
      </c>
      <c r="S99">
        <f t="shared" si="2"/>
        <v>0.53143862499999972</v>
      </c>
      <c r="T99">
        <f t="shared" si="2"/>
        <v>4.9579738999999942E-2</v>
      </c>
      <c r="U99">
        <f t="shared" si="2"/>
        <v>9.4162864244999938</v>
      </c>
      <c r="V99">
        <f t="shared" si="2"/>
        <v>0.27114172399999986</v>
      </c>
      <c r="W99">
        <f t="shared" si="2"/>
        <v>0.92375018624999827</v>
      </c>
      <c r="X99">
        <f t="shared" si="2"/>
        <v>2.9633637057499982</v>
      </c>
      <c r="Y99">
        <f t="shared" si="2"/>
        <v>0</v>
      </c>
      <c r="Z99">
        <f t="shared" si="2"/>
        <v>0.4031651707500003</v>
      </c>
      <c r="AA99">
        <f t="shared" si="2"/>
        <v>0.9761189947500013</v>
      </c>
      <c r="AB99">
        <f t="shared" si="2"/>
        <v>1.1236052159999983</v>
      </c>
      <c r="AC99">
        <f t="shared" si="2"/>
        <v>0.80694261600000017</v>
      </c>
      <c r="AD99">
        <f t="shared" si="2"/>
        <v>1.0086103919999978</v>
      </c>
      <c r="AE99">
        <f t="shared" si="2"/>
        <v>1.370928407999999</v>
      </c>
      <c r="AF99">
        <f t="shared" si="2"/>
        <v>0.45319206150000041</v>
      </c>
      <c r="AG99">
        <f t="shared" si="2"/>
        <v>1.0936834500000014</v>
      </c>
      <c r="AH99">
        <f t="shared" si="2"/>
        <v>4.1751960360000027</v>
      </c>
      <c r="AI99">
        <f t="shared" si="2"/>
        <v>0.65999420949999943</v>
      </c>
      <c r="AJ99">
        <f t="shared" si="2"/>
        <v>0</v>
      </c>
      <c r="AK99">
        <f t="shared" si="2"/>
        <v>1.5790476239999991</v>
      </c>
      <c r="AL99">
        <f t="shared" si="2"/>
        <v>1.4381265669999979</v>
      </c>
      <c r="AM99">
        <f t="shared" si="2"/>
        <v>0.38256254900000003</v>
      </c>
      <c r="AN99">
        <f t="shared" si="2"/>
        <v>2.721955700000003E-2</v>
      </c>
      <c r="AO99">
        <f t="shared" si="2"/>
        <v>0</v>
      </c>
      <c r="AP99">
        <f t="shared" si="2"/>
        <v>0.12003802200000005</v>
      </c>
      <c r="AQ99">
        <f t="shared" si="2"/>
        <v>0.6894014175000005</v>
      </c>
      <c r="AR99">
        <f t="shared" si="2"/>
        <v>0.77782136799999957</v>
      </c>
      <c r="AS99">
        <f t="shared" si="2"/>
        <v>0.88100094600000034</v>
      </c>
      <c r="AT99">
        <f t="shared" si="2"/>
        <v>0.44553728599999892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0.1291124609999999</v>
      </c>
      <c r="AZ99">
        <f t="shared" si="2"/>
        <v>0.23711798399999967</v>
      </c>
      <c r="BA99">
        <f t="shared" si="2"/>
        <v>0.15678761399999977</v>
      </c>
      <c r="BB99">
        <f t="shared" si="2"/>
        <v>0.12389306400000018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62.897960618999981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45437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262.08</v>
      </c>
      <c r="C3" s="34">
        <v>87.07</v>
      </c>
      <c r="D3" s="93">
        <f>R3+S3+T3</f>
        <v>0</v>
      </c>
      <c r="E3" s="34">
        <v>15.34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</v>
      </c>
      <c r="N3">
        <v>272.94</v>
      </c>
      <c r="O3">
        <v>100.56</v>
      </c>
      <c r="P3">
        <v>10.48</v>
      </c>
      <c r="Q3">
        <v>25.01</v>
      </c>
      <c r="R3" s="93">
        <v>0</v>
      </c>
      <c r="S3" s="93">
        <v>0</v>
      </c>
      <c r="T3" s="93">
        <v>0</v>
      </c>
      <c r="U3">
        <v>10.56</v>
      </c>
      <c r="V3">
        <v>0</v>
      </c>
      <c r="W3">
        <v>0</v>
      </c>
      <c r="X3">
        <v>82.5</v>
      </c>
      <c r="Y3">
        <v>27.5</v>
      </c>
      <c r="Z3">
        <v>27.5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24.34</v>
      </c>
      <c r="AH3">
        <v>61.67</v>
      </c>
      <c r="AI3">
        <v>61.67</v>
      </c>
      <c r="AJ3">
        <v>31.3</v>
      </c>
      <c r="AK3">
        <v>0</v>
      </c>
      <c r="AL3">
        <v>0</v>
      </c>
    </row>
    <row r="4" spans="1:38">
      <c r="A4" t="s">
        <v>46</v>
      </c>
      <c r="B4" s="34">
        <v>262.08</v>
      </c>
      <c r="C4" s="34">
        <v>87.07</v>
      </c>
      <c r="D4" s="93">
        <f t="shared" ref="D4:D67" si="0">R4+S4+T4</f>
        <v>0</v>
      </c>
      <c r="E4" s="34">
        <v>15.34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</v>
      </c>
      <c r="N4">
        <v>272.94</v>
      </c>
      <c r="O4">
        <v>100.56</v>
      </c>
      <c r="P4">
        <v>10.48</v>
      </c>
      <c r="Q4">
        <v>24.41</v>
      </c>
      <c r="R4" s="93">
        <v>0</v>
      </c>
      <c r="S4" s="93">
        <v>0</v>
      </c>
      <c r="T4" s="93">
        <v>0</v>
      </c>
      <c r="U4">
        <v>10.56</v>
      </c>
      <c r="V4">
        <v>0</v>
      </c>
      <c r="W4">
        <v>0</v>
      </c>
      <c r="X4">
        <v>84</v>
      </c>
      <c r="Y4">
        <v>28</v>
      </c>
      <c r="Z4">
        <v>28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25</v>
      </c>
      <c r="AH4">
        <v>63</v>
      </c>
      <c r="AI4">
        <v>63</v>
      </c>
      <c r="AJ4">
        <v>31.3</v>
      </c>
      <c r="AK4">
        <v>0</v>
      </c>
      <c r="AL4">
        <v>0</v>
      </c>
    </row>
    <row r="5" spans="1:38">
      <c r="A5" t="s">
        <v>47</v>
      </c>
      <c r="B5" s="34">
        <v>262.08</v>
      </c>
      <c r="C5" s="34">
        <v>87.07</v>
      </c>
      <c r="D5" s="93">
        <f t="shared" si="0"/>
        <v>0</v>
      </c>
      <c r="E5" s="34">
        <v>15.34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</v>
      </c>
      <c r="N5">
        <v>272.94</v>
      </c>
      <c r="O5">
        <v>100.56</v>
      </c>
      <c r="P5">
        <v>10.48</v>
      </c>
      <c r="Q5">
        <v>23.81</v>
      </c>
      <c r="R5" s="93">
        <v>0</v>
      </c>
      <c r="S5" s="93">
        <v>0</v>
      </c>
      <c r="T5" s="93">
        <v>0</v>
      </c>
      <c r="U5">
        <v>10.56</v>
      </c>
      <c r="V5">
        <v>0</v>
      </c>
      <c r="W5">
        <v>0</v>
      </c>
      <c r="X5">
        <v>86</v>
      </c>
      <c r="Y5">
        <v>28.66</v>
      </c>
      <c r="Z5">
        <v>28.67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25.66</v>
      </c>
      <c r="AH5">
        <v>64.33</v>
      </c>
      <c r="AI5">
        <v>64.33</v>
      </c>
      <c r="AJ5">
        <v>31.3</v>
      </c>
      <c r="AK5">
        <v>0</v>
      </c>
      <c r="AL5">
        <v>0</v>
      </c>
    </row>
    <row r="6" spans="1:38">
      <c r="A6" t="s">
        <v>48</v>
      </c>
      <c r="B6" s="34">
        <v>262.08</v>
      </c>
      <c r="C6" s="34">
        <v>87.07</v>
      </c>
      <c r="D6" s="93">
        <f t="shared" si="0"/>
        <v>0</v>
      </c>
      <c r="E6" s="34">
        <v>15.34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</v>
      </c>
      <c r="N6">
        <v>272.94</v>
      </c>
      <c r="O6">
        <v>100.56</v>
      </c>
      <c r="P6">
        <v>10.48</v>
      </c>
      <c r="Q6">
        <v>23.41</v>
      </c>
      <c r="R6" s="93">
        <v>0</v>
      </c>
      <c r="S6" s="93">
        <v>0</v>
      </c>
      <c r="T6" s="93">
        <v>0</v>
      </c>
      <c r="U6">
        <v>10.56</v>
      </c>
      <c r="V6">
        <v>0</v>
      </c>
      <c r="W6">
        <v>0</v>
      </c>
      <c r="X6">
        <v>91.5</v>
      </c>
      <c r="Y6">
        <v>30.5</v>
      </c>
      <c r="Z6">
        <v>30.5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26.66</v>
      </c>
      <c r="AH6">
        <v>65.67</v>
      </c>
      <c r="AI6">
        <v>65.67</v>
      </c>
      <c r="AJ6">
        <v>31.3</v>
      </c>
      <c r="AK6">
        <v>0</v>
      </c>
      <c r="AL6">
        <v>0</v>
      </c>
    </row>
    <row r="7" spans="1:38">
      <c r="A7" t="s">
        <v>49</v>
      </c>
      <c r="B7" s="34">
        <v>262.08</v>
      </c>
      <c r="C7" s="34">
        <v>87.07</v>
      </c>
      <c r="D7" s="93">
        <f t="shared" si="0"/>
        <v>0</v>
      </c>
      <c r="E7" s="34">
        <v>15.34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</v>
      </c>
      <c r="N7">
        <v>272.94</v>
      </c>
      <c r="O7">
        <v>100.56</v>
      </c>
      <c r="P7">
        <v>10.41</v>
      </c>
      <c r="Q7">
        <v>30.02</v>
      </c>
      <c r="R7" s="93">
        <v>0</v>
      </c>
      <c r="S7" s="93">
        <v>0</v>
      </c>
      <c r="T7" s="93">
        <v>0</v>
      </c>
      <c r="U7">
        <v>10.56</v>
      </c>
      <c r="V7">
        <v>0</v>
      </c>
      <c r="W7">
        <v>0</v>
      </c>
      <c r="X7">
        <v>92.5</v>
      </c>
      <c r="Y7">
        <v>30.84</v>
      </c>
      <c r="Z7">
        <v>30.83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27.66</v>
      </c>
      <c r="AH7">
        <v>67</v>
      </c>
      <c r="AI7">
        <v>67</v>
      </c>
      <c r="AJ7">
        <v>31.3</v>
      </c>
      <c r="AK7">
        <v>0</v>
      </c>
      <c r="AL7">
        <v>0</v>
      </c>
    </row>
    <row r="8" spans="1:38">
      <c r="A8" t="s">
        <v>50</v>
      </c>
      <c r="B8" s="34">
        <v>262.08</v>
      </c>
      <c r="C8" s="34">
        <v>87.07</v>
      </c>
      <c r="D8" s="93">
        <f t="shared" si="0"/>
        <v>0</v>
      </c>
      <c r="E8" s="34">
        <v>15.34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</v>
      </c>
      <c r="N8">
        <v>272.94</v>
      </c>
      <c r="O8">
        <v>100.56</v>
      </c>
      <c r="P8">
        <v>10.41</v>
      </c>
      <c r="Q8">
        <v>30.02</v>
      </c>
      <c r="R8" s="93">
        <v>0</v>
      </c>
      <c r="S8" s="93">
        <v>0</v>
      </c>
      <c r="T8" s="93">
        <v>0</v>
      </c>
      <c r="U8">
        <v>10.56</v>
      </c>
      <c r="V8">
        <v>0</v>
      </c>
      <c r="W8">
        <v>0</v>
      </c>
      <c r="X8">
        <v>80</v>
      </c>
      <c r="Y8">
        <v>26.66</v>
      </c>
      <c r="Z8">
        <v>26.67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21</v>
      </c>
      <c r="AH8">
        <v>68.33</v>
      </c>
      <c r="AI8">
        <v>68.33</v>
      </c>
      <c r="AJ8">
        <v>31.3</v>
      </c>
      <c r="AK8">
        <v>0</v>
      </c>
      <c r="AL8">
        <v>0</v>
      </c>
    </row>
    <row r="9" spans="1:38">
      <c r="A9" t="s">
        <v>51</v>
      </c>
      <c r="B9" s="34">
        <v>262.08</v>
      </c>
      <c r="C9" s="34">
        <v>87.07</v>
      </c>
      <c r="D9" s="93">
        <f t="shared" si="0"/>
        <v>0</v>
      </c>
      <c r="E9" s="34">
        <v>15.34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</v>
      </c>
      <c r="N9">
        <v>272.94</v>
      </c>
      <c r="O9">
        <v>100.56</v>
      </c>
      <c r="P9">
        <v>10.41</v>
      </c>
      <c r="Q9">
        <v>30.02</v>
      </c>
      <c r="R9" s="93">
        <v>0</v>
      </c>
      <c r="S9" s="93">
        <v>0</v>
      </c>
      <c r="T9" s="93">
        <v>0</v>
      </c>
      <c r="U9">
        <v>10.56</v>
      </c>
      <c r="V9">
        <v>0</v>
      </c>
      <c r="W9">
        <v>0</v>
      </c>
      <c r="X9">
        <v>81</v>
      </c>
      <c r="Y9">
        <v>27</v>
      </c>
      <c r="Z9">
        <v>27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21.34</v>
      </c>
      <c r="AH9">
        <v>69.67</v>
      </c>
      <c r="AI9">
        <v>69.67</v>
      </c>
      <c r="AJ9">
        <v>31.3</v>
      </c>
      <c r="AK9">
        <v>0</v>
      </c>
      <c r="AL9">
        <v>0</v>
      </c>
    </row>
    <row r="10" spans="1:38">
      <c r="A10" t="s">
        <v>52</v>
      </c>
      <c r="B10" s="34">
        <v>262.08</v>
      </c>
      <c r="C10" s="34">
        <v>87.07</v>
      </c>
      <c r="D10" s="93">
        <f t="shared" si="0"/>
        <v>0</v>
      </c>
      <c r="E10" s="34">
        <v>15.34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</v>
      </c>
      <c r="N10">
        <v>272.94</v>
      </c>
      <c r="O10">
        <v>100.56</v>
      </c>
      <c r="P10">
        <v>10.41</v>
      </c>
      <c r="Q10">
        <v>29.62</v>
      </c>
      <c r="R10" s="93">
        <v>0</v>
      </c>
      <c r="S10" s="93">
        <v>0</v>
      </c>
      <c r="T10" s="93">
        <v>0</v>
      </c>
      <c r="U10">
        <v>10.56</v>
      </c>
      <c r="V10">
        <v>0</v>
      </c>
      <c r="W10">
        <v>0</v>
      </c>
      <c r="X10">
        <v>83.5</v>
      </c>
      <c r="Y10">
        <v>27.84</v>
      </c>
      <c r="Z10">
        <v>27.83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21.66</v>
      </c>
      <c r="AH10">
        <v>70.67</v>
      </c>
      <c r="AI10">
        <v>70.67</v>
      </c>
      <c r="AJ10">
        <v>31.3</v>
      </c>
      <c r="AK10">
        <v>0</v>
      </c>
      <c r="AL10">
        <v>0</v>
      </c>
    </row>
    <row r="11" spans="1:38">
      <c r="A11" t="s">
        <v>53</v>
      </c>
      <c r="B11" s="34">
        <v>262.08</v>
      </c>
      <c r="C11" s="34">
        <v>87.07</v>
      </c>
      <c r="D11" s="93">
        <f t="shared" si="0"/>
        <v>0</v>
      </c>
      <c r="E11" s="34">
        <v>8.6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</v>
      </c>
      <c r="N11">
        <v>272.94</v>
      </c>
      <c r="O11">
        <v>100.56</v>
      </c>
      <c r="P11">
        <v>10.41</v>
      </c>
      <c r="Q11">
        <v>29.22</v>
      </c>
      <c r="R11" s="93">
        <v>0</v>
      </c>
      <c r="S11" s="93">
        <v>0</v>
      </c>
      <c r="T11" s="93">
        <v>0</v>
      </c>
      <c r="U11">
        <v>10.56</v>
      </c>
      <c r="V11">
        <v>0</v>
      </c>
      <c r="W11">
        <v>0</v>
      </c>
      <c r="X11">
        <v>86</v>
      </c>
      <c r="Y11">
        <v>28.66</v>
      </c>
      <c r="Z11">
        <v>28.67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21.66</v>
      </c>
      <c r="AH11">
        <v>68.33</v>
      </c>
      <c r="AI11">
        <v>68.33</v>
      </c>
      <c r="AJ11">
        <v>31.3</v>
      </c>
      <c r="AK11">
        <v>0</v>
      </c>
      <c r="AL11">
        <v>0</v>
      </c>
    </row>
    <row r="12" spans="1:38">
      <c r="A12" t="s">
        <v>54</v>
      </c>
      <c r="B12" s="34">
        <v>262.08</v>
      </c>
      <c r="C12" s="34">
        <v>87.07</v>
      </c>
      <c r="D12" s="93">
        <f t="shared" si="0"/>
        <v>0</v>
      </c>
      <c r="E12" s="34">
        <v>8.6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</v>
      </c>
      <c r="N12">
        <v>272.94</v>
      </c>
      <c r="O12">
        <v>100.56</v>
      </c>
      <c r="P12">
        <v>10.41</v>
      </c>
      <c r="Q12">
        <v>28.61</v>
      </c>
      <c r="R12" s="93">
        <v>0</v>
      </c>
      <c r="S12" s="93">
        <v>0</v>
      </c>
      <c r="T12" s="93">
        <v>0</v>
      </c>
      <c r="U12">
        <v>10.56</v>
      </c>
      <c r="V12">
        <v>0</v>
      </c>
      <c r="W12">
        <v>0</v>
      </c>
      <c r="X12">
        <v>87</v>
      </c>
      <c r="Y12">
        <v>29</v>
      </c>
      <c r="Z12">
        <v>29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22</v>
      </c>
      <c r="AH12">
        <v>68.33</v>
      </c>
      <c r="AI12">
        <v>68.33</v>
      </c>
      <c r="AJ12">
        <v>31.3</v>
      </c>
      <c r="AK12">
        <v>0</v>
      </c>
      <c r="AL12">
        <v>0</v>
      </c>
    </row>
    <row r="13" spans="1:38">
      <c r="A13" t="s">
        <v>55</v>
      </c>
      <c r="B13" s="34">
        <v>262.08</v>
      </c>
      <c r="C13" s="34">
        <v>87.07</v>
      </c>
      <c r="D13" s="93">
        <f t="shared" si="0"/>
        <v>0</v>
      </c>
      <c r="E13" s="34">
        <v>8.6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</v>
      </c>
      <c r="N13">
        <v>272.94</v>
      </c>
      <c r="O13">
        <v>100.56</v>
      </c>
      <c r="P13">
        <v>10.41</v>
      </c>
      <c r="Q13">
        <v>28.21</v>
      </c>
      <c r="R13" s="93">
        <v>0</v>
      </c>
      <c r="S13" s="93">
        <v>0</v>
      </c>
      <c r="T13" s="93">
        <v>0</v>
      </c>
      <c r="U13">
        <v>10.56</v>
      </c>
      <c r="V13">
        <v>0</v>
      </c>
      <c r="W13">
        <v>0</v>
      </c>
      <c r="X13">
        <v>88</v>
      </c>
      <c r="Y13">
        <v>29.34</v>
      </c>
      <c r="Z13">
        <v>29.33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22</v>
      </c>
      <c r="AH13">
        <v>68.33</v>
      </c>
      <c r="AI13">
        <v>68.33</v>
      </c>
      <c r="AJ13">
        <v>31.3</v>
      </c>
      <c r="AK13">
        <v>0</v>
      </c>
      <c r="AL13">
        <v>0</v>
      </c>
    </row>
    <row r="14" spans="1:38">
      <c r="A14" t="s">
        <v>56</v>
      </c>
      <c r="B14" s="34">
        <v>262.08</v>
      </c>
      <c r="C14" s="34">
        <v>87.07</v>
      </c>
      <c r="D14" s="93">
        <f t="shared" si="0"/>
        <v>0</v>
      </c>
      <c r="E14" s="34">
        <v>8.6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</v>
      </c>
      <c r="N14">
        <v>272.94</v>
      </c>
      <c r="O14">
        <v>100.56</v>
      </c>
      <c r="P14">
        <v>10.41</v>
      </c>
      <c r="Q14">
        <v>27.61</v>
      </c>
      <c r="R14" s="93">
        <v>0</v>
      </c>
      <c r="S14" s="93">
        <v>0</v>
      </c>
      <c r="T14" s="93">
        <v>0</v>
      </c>
      <c r="U14">
        <v>10.56</v>
      </c>
      <c r="V14">
        <v>0</v>
      </c>
      <c r="W14">
        <v>0</v>
      </c>
      <c r="X14">
        <v>88.5</v>
      </c>
      <c r="Y14">
        <v>29.5</v>
      </c>
      <c r="Z14">
        <v>29.5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</v>
      </c>
      <c r="AH14">
        <v>68.33</v>
      </c>
      <c r="AI14">
        <v>68.33</v>
      </c>
      <c r="AJ14">
        <v>31.3</v>
      </c>
      <c r="AK14">
        <v>0</v>
      </c>
      <c r="AL14">
        <v>0</v>
      </c>
    </row>
    <row r="15" spans="1:38">
      <c r="A15" t="s">
        <v>57</v>
      </c>
      <c r="B15" s="34">
        <v>262.08</v>
      </c>
      <c r="C15" s="34">
        <v>87.07</v>
      </c>
      <c r="D15" s="93">
        <f t="shared" si="0"/>
        <v>0</v>
      </c>
      <c r="E15" s="34">
        <v>8.6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</v>
      </c>
      <c r="N15">
        <v>272.94</v>
      </c>
      <c r="O15">
        <v>100.56</v>
      </c>
      <c r="P15">
        <v>10.41</v>
      </c>
      <c r="Q15">
        <v>21.01</v>
      </c>
      <c r="R15" s="93">
        <v>0</v>
      </c>
      <c r="S15" s="93">
        <v>0</v>
      </c>
      <c r="T15" s="93">
        <v>0</v>
      </c>
      <c r="U15">
        <v>10.56</v>
      </c>
      <c r="V15">
        <v>0</v>
      </c>
      <c r="W15">
        <v>0</v>
      </c>
      <c r="X15">
        <v>88.5</v>
      </c>
      <c r="Y15">
        <v>29.5</v>
      </c>
      <c r="Z15">
        <v>29.5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22</v>
      </c>
      <c r="AH15">
        <v>68.33</v>
      </c>
      <c r="AI15">
        <v>68.33</v>
      </c>
      <c r="AJ15">
        <v>31.3</v>
      </c>
      <c r="AK15">
        <v>0</v>
      </c>
      <c r="AL15">
        <v>0</v>
      </c>
    </row>
    <row r="16" spans="1:38">
      <c r="A16" t="s">
        <v>58</v>
      </c>
      <c r="B16" s="34">
        <v>262.08</v>
      </c>
      <c r="C16" s="34">
        <v>87.07</v>
      </c>
      <c r="D16" s="93">
        <f t="shared" si="0"/>
        <v>0</v>
      </c>
      <c r="E16" s="34">
        <v>8.6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</v>
      </c>
      <c r="N16">
        <v>272.94</v>
      </c>
      <c r="O16">
        <v>100.56</v>
      </c>
      <c r="P16">
        <v>10.41</v>
      </c>
      <c r="Q16">
        <v>20.2</v>
      </c>
      <c r="R16" s="93">
        <v>0</v>
      </c>
      <c r="S16" s="93">
        <v>0</v>
      </c>
      <c r="T16" s="93">
        <v>0</v>
      </c>
      <c r="U16">
        <v>10.56</v>
      </c>
      <c r="V16">
        <v>0</v>
      </c>
      <c r="W16">
        <v>0</v>
      </c>
      <c r="X16">
        <v>88.5</v>
      </c>
      <c r="Y16">
        <v>29.5</v>
      </c>
      <c r="Z16">
        <v>29.5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22</v>
      </c>
      <c r="AH16">
        <v>68.33</v>
      </c>
      <c r="AI16">
        <v>68.33</v>
      </c>
      <c r="AJ16">
        <v>31.3</v>
      </c>
      <c r="AK16">
        <v>0</v>
      </c>
      <c r="AL16">
        <v>0</v>
      </c>
    </row>
    <row r="17" spans="1:38">
      <c r="A17" t="s">
        <v>59</v>
      </c>
      <c r="B17" s="34">
        <v>262.08</v>
      </c>
      <c r="C17" s="34">
        <v>87.07</v>
      </c>
      <c r="D17" s="93">
        <f t="shared" si="0"/>
        <v>0</v>
      </c>
      <c r="E17" s="34">
        <v>8.6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</v>
      </c>
      <c r="N17">
        <v>272.94</v>
      </c>
      <c r="O17">
        <v>100.56</v>
      </c>
      <c r="P17">
        <v>10.41</v>
      </c>
      <c r="Q17">
        <v>19.8</v>
      </c>
      <c r="R17" s="93">
        <v>0</v>
      </c>
      <c r="S17" s="93">
        <v>0</v>
      </c>
      <c r="T17" s="93">
        <v>0</v>
      </c>
      <c r="U17">
        <v>10.56</v>
      </c>
      <c r="V17">
        <v>0</v>
      </c>
      <c r="W17">
        <v>0</v>
      </c>
      <c r="X17">
        <v>88.5</v>
      </c>
      <c r="Y17">
        <v>29.5</v>
      </c>
      <c r="Z17">
        <v>29.5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22</v>
      </c>
      <c r="AH17">
        <v>68.33</v>
      </c>
      <c r="AI17">
        <v>68.33</v>
      </c>
      <c r="AJ17">
        <v>31.3</v>
      </c>
      <c r="AK17">
        <v>0</v>
      </c>
      <c r="AL17">
        <v>0</v>
      </c>
    </row>
    <row r="18" spans="1:38">
      <c r="A18" t="s">
        <v>60</v>
      </c>
      <c r="B18" s="34">
        <v>262.08</v>
      </c>
      <c r="C18" s="34">
        <v>87.07</v>
      </c>
      <c r="D18" s="93">
        <f t="shared" si="0"/>
        <v>0</v>
      </c>
      <c r="E18" s="34">
        <v>8.6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115.4</v>
      </c>
      <c r="N18">
        <v>272.94</v>
      </c>
      <c r="O18">
        <v>100.56</v>
      </c>
      <c r="P18">
        <v>10.41</v>
      </c>
      <c r="Q18">
        <v>19.399999999999999</v>
      </c>
      <c r="R18" s="93">
        <v>0</v>
      </c>
      <c r="S18" s="93">
        <v>0</v>
      </c>
      <c r="T18" s="93">
        <v>0</v>
      </c>
      <c r="U18">
        <v>10.56</v>
      </c>
      <c r="V18">
        <v>0</v>
      </c>
      <c r="W18">
        <v>0</v>
      </c>
      <c r="X18">
        <v>88.5</v>
      </c>
      <c r="Y18">
        <v>29.5</v>
      </c>
      <c r="Z18">
        <v>29.5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22</v>
      </c>
      <c r="AH18">
        <v>68.33</v>
      </c>
      <c r="AI18">
        <v>68.33</v>
      </c>
      <c r="AJ18">
        <v>31.3</v>
      </c>
      <c r="AK18">
        <v>0</v>
      </c>
      <c r="AL18">
        <v>0</v>
      </c>
    </row>
    <row r="19" spans="1:38">
      <c r="A19" t="s">
        <v>61</v>
      </c>
      <c r="B19" s="34">
        <v>262.08</v>
      </c>
      <c r="C19" s="34">
        <v>87.07</v>
      </c>
      <c r="D19" s="93">
        <f t="shared" si="0"/>
        <v>0</v>
      </c>
      <c r="E19" s="34">
        <v>7.66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115.4</v>
      </c>
      <c r="N19">
        <v>272.94</v>
      </c>
      <c r="O19">
        <v>100.56</v>
      </c>
      <c r="P19">
        <v>10.41</v>
      </c>
      <c r="Q19">
        <v>19</v>
      </c>
      <c r="R19" s="93">
        <v>0</v>
      </c>
      <c r="S19" s="93">
        <v>0</v>
      </c>
      <c r="T19" s="93">
        <v>0</v>
      </c>
      <c r="U19">
        <v>10.56</v>
      </c>
      <c r="V19">
        <v>0</v>
      </c>
      <c r="W19">
        <v>0</v>
      </c>
      <c r="X19">
        <v>88.5</v>
      </c>
      <c r="Y19">
        <v>29.5</v>
      </c>
      <c r="Z19">
        <v>29.5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22</v>
      </c>
      <c r="AH19">
        <v>68.33</v>
      </c>
      <c r="AI19">
        <v>68.33</v>
      </c>
      <c r="AJ19">
        <v>31.3</v>
      </c>
      <c r="AK19">
        <v>0</v>
      </c>
      <c r="AL19">
        <v>0</v>
      </c>
    </row>
    <row r="20" spans="1:38">
      <c r="A20" t="s">
        <v>62</v>
      </c>
      <c r="B20" s="34">
        <v>262.08</v>
      </c>
      <c r="C20" s="34">
        <v>87.07</v>
      </c>
      <c r="D20" s="93">
        <f t="shared" si="0"/>
        <v>0</v>
      </c>
      <c r="E20" s="34">
        <v>7.66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115.4</v>
      </c>
      <c r="N20">
        <v>272.94</v>
      </c>
      <c r="O20">
        <v>100.56</v>
      </c>
      <c r="P20">
        <v>10.41</v>
      </c>
      <c r="Q20">
        <v>18.8</v>
      </c>
      <c r="R20" s="93">
        <v>0</v>
      </c>
      <c r="S20" s="93">
        <v>0</v>
      </c>
      <c r="T20" s="93">
        <v>0</v>
      </c>
      <c r="U20">
        <v>10.56</v>
      </c>
      <c r="V20">
        <v>0</v>
      </c>
      <c r="W20">
        <v>0</v>
      </c>
      <c r="X20">
        <v>88.5</v>
      </c>
      <c r="Y20">
        <v>29.5</v>
      </c>
      <c r="Z20">
        <v>29.5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21.66</v>
      </c>
      <c r="AH20">
        <v>68.33</v>
      </c>
      <c r="AI20">
        <v>68.33</v>
      </c>
      <c r="AJ20">
        <v>31.3</v>
      </c>
      <c r="AK20">
        <v>0</v>
      </c>
      <c r="AL20">
        <v>0</v>
      </c>
    </row>
    <row r="21" spans="1:38">
      <c r="A21" t="s">
        <v>63</v>
      </c>
      <c r="B21" s="34">
        <v>262.08</v>
      </c>
      <c r="C21" s="34">
        <v>87.07</v>
      </c>
      <c r="D21" s="93">
        <f t="shared" si="0"/>
        <v>0</v>
      </c>
      <c r="E21" s="34">
        <v>7.66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115.4</v>
      </c>
      <c r="N21">
        <v>272.94</v>
      </c>
      <c r="O21">
        <v>0</v>
      </c>
      <c r="P21">
        <v>10.41</v>
      </c>
      <c r="Q21">
        <v>30.02</v>
      </c>
      <c r="R21" s="93">
        <v>0</v>
      </c>
      <c r="S21" s="93">
        <v>0</v>
      </c>
      <c r="T21" s="93">
        <v>0</v>
      </c>
      <c r="U21">
        <v>10.56</v>
      </c>
      <c r="V21">
        <v>0</v>
      </c>
      <c r="W21">
        <v>0</v>
      </c>
      <c r="X21">
        <v>88.5</v>
      </c>
      <c r="Y21">
        <v>29.5</v>
      </c>
      <c r="Z21">
        <v>29.5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21.66</v>
      </c>
      <c r="AH21">
        <v>68.33</v>
      </c>
      <c r="AI21">
        <v>68.33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262.08</v>
      </c>
      <c r="C22" s="34">
        <v>87.07</v>
      </c>
      <c r="D22" s="93">
        <f t="shared" si="0"/>
        <v>0</v>
      </c>
      <c r="E22" s="34">
        <v>7.66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</v>
      </c>
      <c r="N22">
        <v>272.94</v>
      </c>
      <c r="O22">
        <v>0</v>
      </c>
      <c r="P22">
        <v>10.41</v>
      </c>
      <c r="Q22">
        <v>30.02</v>
      </c>
      <c r="R22" s="93">
        <v>0</v>
      </c>
      <c r="S22" s="93">
        <v>0</v>
      </c>
      <c r="T22" s="93">
        <v>0</v>
      </c>
      <c r="U22">
        <v>10.56</v>
      </c>
      <c r="V22">
        <v>0</v>
      </c>
      <c r="W22">
        <v>0</v>
      </c>
      <c r="X22">
        <v>88.5</v>
      </c>
      <c r="Y22">
        <v>29.5</v>
      </c>
      <c r="Z22">
        <v>29.5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21.66</v>
      </c>
      <c r="AH22">
        <v>68.33</v>
      </c>
      <c r="AI22">
        <v>68.33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262.08</v>
      </c>
      <c r="C23" s="34">
        <v>87.07</v>
      </c>
      <c r="D23" s="93">
        <f t="shared" si="0"/>
        <v>0</v>
      </c>
      <c r="E23" s="34">
        <v>7.66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115.4</v>
      </c>
      <c r="N23">
        <v>272.94</v>
      </c>
      <c r="O23">
        <v>0</v>
      </c>
      <c r="P23">
        <v>10.41</v>
      </c>
      <c r="Q23">
        <v>30.02</v>
      </c>
      <c r="R23" s="93">
        <v>0</v>
      </c>
      <c r="S23" s="93">
        <v>0</v>
      </c>
      <c r="T23" s="93">
        <v>0</v>
      </c>
      <c r="U23">
        <v>10.56</v>
      </c>
      <c r="V23">
        <v>0</v>
      </c>
      <c r="W23">
        <v>0</v>
      </c>
      <c r="X23">
        <v>92.5</v>
      </c>
      <c r="Y23">
        <v>30.84</v>
      </c>
      <c r="Z23">
        <v>30.83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24.79</v>
      </c>
      <c r="AH23">
        <v>68.33</v>
      </c>
      <c r="AI23">
        <v>68.33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262.08</v>
      </c>
      <c r="C24" s="34">
        <v>87.07</v>
      </c>
      <c r="D24" s="93">
        <f t="shared" si="0"/>
        <v>0</v>
      </c>
      <c r="E24" s="34">
        <v>7.66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115.4</v>
      </c>
      <c r="N24">
        <v>272.94</v>
      </c>
      <c r="O24">
        <v>0</v>
      </c>
      <c r="P24">
        <v>10.41</v>
      </c>
      <c r="Q24">
        <v>29.62</v>
      </c>
      <c r="R24" s="93">
        <v>0</v>
      </c>
      <c r="S24" s="93">
        <v>0</v>
      </c>
      <c r="T24" s="93">
        <v>0</v>
      </c>
      <c r="U24">
        <v>10.56</v>
      </c>
      <c r="V24">
        <v>0</v>
      </c>
      <c r="W24">
        <v>0</v>
      </c>
      <c r="X24">
        <v>92.5</v>
      </c>
      <c r="Y24">
        <v>30.84</v>
      </c>
      <c r="Z24">
        <v>30.83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25.01</v>
      </c>
      <c r="AH24">
        <v>68.33</v>
      </c>
      <c r="AI24">
        <v>68.33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213.81</v>
      </c>
      <c r="C25" s="34">
        <v>63.3</v>
      </c>
      <c r="D25" s="93">
        <f t="shared" si="0"/>
        <v>0</v>
      </c>
      <c r="E25" s="34">
        <v>7.66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115.4</v>
      </c>
      <c r="N25">
        <v>272.94</v>
      </c>
      <c r="O25">
        <v>0</v>
      </c>
      <c r="P25">
        <v>10.41</v>
      </c>
      <c r="Q25">
        <v>29.22</v>
      </c>
      <c r="R25" s="93">
        <v>0</v>
      </c>
      <c r="S25" s="93">
        <v>0</v>
      </c>
      <c r="T25" s="93">
        <v>0</v>
      </c>
      <c r="U25">
        <v>10.56</v>
      </c>
      <c r="V25">
        <v>1.150382</v>
      </c>
      <c r="W25">
        <v>0</v>
      </c>
      <c r="X25">
        <v>92.5</v>
      </c>
      <c r="Y25">
        <v>30.84</v>
      </c>
      <c r="Z25">
        <v>30.83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24.99</v>
      </c>
      <c r="AH25">
        <v>68.33</v>
      </c>
      <c r="AI25">
        <v>68.33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201.61</v>
      </c>
      <c r="C26" s="34">
        <v>63.3</v>
      </c>
      <c r="D26" s="93">
        <f t="shared" si="0"/>
        <v>0</v>
      </c>
      <c r="E26" s="34">
        <v>7.66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94.59</v>
      </c>
      <c r="N26">
        <v>272.94</v>
      </c>
      <c r="O26">
        <v>0</v>
      </c>
      <c r="P26">
        <v>10.41</v>
      </c>
      <c r="Q26">
        <v>28.61</v>
      </c>
      <c r="R26" s="93">
        <v>0</v>
      </c>
      <c r="S26" s="93">
        <v>0</v>
      </c>
      <c r="T26" s="93">
        <v>0</v>
      </c>
      <c r="U26">
        <v>10.56</v>
      </c>
      <c r="V26">
        <v>2.4762460000000002</v>
      </c>
      <c r="W26">
        <v>0</v>
      </c>
      <c r="X26">
        <v>92.5</v>
      </c>
      <c r="Y26">
        <v>30.84</v>
      </c>
      <c r="Z26">
        <v>30.83</v>
      </c>
      <c r="AA26">
        <v>0.21</v>
      </c>
      <c r="AB26">
        <v>0.04</v>
      </c>
      <c r="AC26">
        <v>0.18</v>
      </c>
      <c r="AD26">
        <v>0.2</v>
      </c>
      <c r="AE26">
        <v>0</v>
      </c>
      <c r="AF26">
        <v>0</v>
      </c>
      <c r="AG26">
        <v>25.03</v>
      </c>
      <c r="AH26">
        <v>68.33</v>
      </c>
      <c r="AI26">
        <v>68.33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201.61</v>
      </c>
      <c r="C27" s="34">
        <v>63.3</v>
      </c>
      <c r="D27" s="93">
        <f t="shared" si="0"/>
        <v>27.660000000000004</v>
      </c>
      <c r="E27" s="34">
        <v>7.66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66.209999999999994</v>
      </c>
      <c r="N27">
        <v>272.94</v>
      </c>
      <c r="O27">
        <v>0</v>
      </c>
      <c r="P27">
        <v>10.33</v>
      </c>
      <c r="Q27">
        <v>37.020000000000003</v>
      </c>
      <c r="R27" s="93">
        <v>11.1</v>
      </c>
      <c r="S27" s="93">
        <v>8</v>
      </c>
      <c r="T27" s="93">
        <v>8.56</v>
      </c>
      <c r="U27">
        <v>10.29</v>
      </c>
      <c r="V27">
        <v>5.3034559999999997</v>
      </c>
      <c r="W27">
        <v>0</v>
      </c>
      <c r="X27">
        <v>92.5</v>
      </c>
      <c r="Y27">
        <v>30.84</v>
      </c>
      <c r="Z27">
        <v>30.83</v>
      </c>
      <c r="AA27">
        <v>3.18</v>
      </c>
      <c r="AB27">
        <v>0.63</v>
      </c>
      <c r="AC27">
        <v>1.66</v>
      </c>
      <c r="AD27">
        <v>1</v>
      </c>
      <c r="AE27">
        <v>1</v>
      </c>
      <c r="AF27">
        <v>0</v>
      </c>
      <c r="AG27">
        <v>24.99</v>
      </c>
      <c r="AH27">
        <v>68.33</v>
      </c>
      <c r="AI27">
        <v>68.33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174.64</v>
      </c>
      <c r="C28" s="34">
        <v>57.63</v>
      </c>
      <c r="D28" s="93">
        <f t="shared" si="0"/>
        <v>45.599999999999994</v>
      </c>
      <c r="E28" s="34">
        <v>7.66</v>
      </c>
      <c r="F28" s="34"/>
      <c r="G28" s="34"/>
      <c r="H28" s="34"/>
      <c r="I28" s="34"/>
      <c r="J28" s="37">
        <v>0.32</v>
      </c>
      <c r="K28" s="37">
        <v>0.32</v>
      </c>
      <c r="L28" s="37">
        <v>0.32</v>
      </c>
      <c r="M28">
        <v>66.209999999999994</v>
      </c>
      <c r="N28">
        <v>272.94</v>
      </c>
      <c r="O28">
        <v>0</v>
      </c>
      <c r="P28">
        <v>10.33</v>
      </c>
      <c r="Q28">
        <v>37.020000000000003</v>
      </c>
      <c r="R28" s="93">
        <v>17.27</v>
      </c>
      <c r="S28" s="93">
        <v>12</v>
      </c>
      <c r="T28" s="93">
        <v>16.329999999999998</v>
      </c>
      <c r="U28">
        <v>10.29</v>
      </c>
      <c r="V28">
        <v>10.343688999999999</v>
      </c>
      <c r="W28">
        <v>0</v>
      </c>
      <c r="X28">
        <v>92.5</v>
      </c>
      <c r="Y28">
        <v>30.84</v>
      </c>
      <c r="Z28">
        <v>30.83</v>
      </c>
      <c r="AA28">
        <v>8.1199999999999992</v>
      </c>
      <c r="AB28">
        <v>1.62</v>
      </c>
      <c r="AC28">
        <v>3.79</v>
      </c>
      <c r="AD28">
        <v>2</v>
      </c>
      <c r="AE28">
        <v>2</v>
      </c>
      <c r="AF28">
        <v>1</v>
      </c>
      <c r="AG28">
        <v>24.99</v>
      </c>
      <c r="AH28">
        <v>68.33</v>
      </c>
      <c r="AI28">
        <v>68.33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145.68</v>
      </c>
      <c r="C29" s="34">
        <v>57.63</v>
      </c>
      <c r="D29" s="93">
        <f t="shared" si="0"/>
        <v>53.55</v>
      </c>
      <c r="E29" s="34">
        <v>7.66</v>
      </c>
      <c r="F29" s="34"/>
      <c r="G29" s="34"/>
      <c r="H29" s="34"/>
      <c r="I29" s="34"/>
      <c r="J29" s="37">
        <v>0.79</v>
      </c>
      <c r="K29" s="37">
        <v>0.79</v>
      </c>
      <c r="L29" s="37">
        <v>0.81</v>
      </c>
      <c r="M29">
        <v>66.209999999999994</v>
      </c>
      <c r="N29">
        <v>272.94</v>
      </c>
      <c r="O29">
        <v>0</v>
      </c>
      <c r="P29">
        <v>10.33</v>
      </c>
      <c r="Q29">
        <v>37.020000000000003</v>
      </c>
      <c r="R29" s="93">
        <v>21.39</v>
      </c>
      <c r="S29" s="93">
        <v>15</v>
      </c>
      <c r="T29" s="93">
        <v>17.16</v>
      </c>
      <c r="U29">
        <v>10.29</v>
      </c>
      <c r="V29">
        <v>16.076101000000001</v>
      </c>
      <c r="W29">
        <v>0</v>
      </c>
      <c r="X29">
        <v>92.5</v>
      </c>
      <c r="Y29">
        <v>30.84</v>
      </c>
      <c r="Z29">
        <v>30.83</v>
      </c>
      <c r="AA29">
        <v>13.93</v>
      </c>
      <c r="AB29">
        <v>2.78</v>
      </c>
      <c r="AC29">
        <v>6.53</v>
      </c>
      <c r="AD29">
        <v>5</v>
      </c>
      <c r="AE29">
        <v>5</v>
      </c>
      <c r="AF29">
        <v>3</v>
      </c>
      <c r="AG29">
        <v>24.69</v>
      </c>
      <c r="AH29">
        <v>68.33</v>
      </c>
      <c r="AI29">
        <v>68.33</v>
      </c>
      <c r="AJ29">
        <v>30.28</v>
      </c>
      <c r="AK29">
        <v>7</v>
      </c>
      <c r="AL29">
        <v>3</v>
      </c>
    </row>
    <row r="30" spans="1:38">
      <c r="A30" t="s">
        <v>72</v>
      </c>
      <c r="B30" s="34">
        <v>145.68</v>
      </c>
      <c r="C30" s="34">
        <v>57.63</v>
      </c>
      <c r="D30" s="93">
        <f t="shared" si="0"/>
        <v>57.55</v>
      </c>
      <c r="E30" s="34">
        <v>7.66</v>
      </c>
      <c r="F30" s="34"/>
      <c r="G30" s="34"/>
      <c r="H30" s="34"/>
      <c r="I30" s="34"/>
      <c r="J30" s="37">
        <v>1.48</v>
      </c>
      <c r="K30" s="37">
        <v>1.48</v>
      </c>
      <c r="L30" s="37">
        <v>1.52</v>
      </c>
      <c r="M30">
        <v>66.209999999999994</v>
      </c>
      <c r="N30">
        <v>231.67</v>
      </c>
      <c r="O30">
        <v>0</v>
      </c>
      <c r="P30">
        <v>10.33</v>
      </c>
      <c r="Q30">
        <v>37.020000000000003</v>
      </c>
      <c r="R30" s="93">
        <v>19.78</v>
      </c>
      <c r="S30" s="93">
        <v>18</v>
      </c>
      <c r="T30" s="93">
        <v>19.77</v>
      </c>
      <c r="U30">
        <v>10.29</v>
      </c>
      <c r="V30">
        <v>22.832158</v>
      </c>
      <c r="W30">
        <v>0</v>
      </c>
      <c r="X30">
        <v>92.5</v>
      </c>
      <c r="Y30">
        <v>30.84</v>
      </c>
      <c r="Z30">
        <v>30.83</v>
      </c>
      <c r="AA30">
        <v>21.18</v>
      </c>
      <c r="AB30">
        <v>4.2300000000000004</v>
      </c>
      <c r="AC30">
        <v>9.75</v>
      </c>
      <c r="AD30">
        <v>6</v>
      </c>
      <c r="AE30">
        <v>8</v>
      </c>
      <c r="AF30">
        <v>4</v>
      </c>
      <c r="AG30">
        <v>24.58</v>
      </c>
      <c r="AH30">
        <v>68.33</v>
      </c>
      <c r="AI30">
        <v>68.33</v>
      </c>
      <c r="AJ30">
        <v>29.27</v>
      </c>
      <c r="AK30">
        <v>14</v>
      </c>
      <c r="AL30">
        <v>6</v>
      </c>
    </row>
    <row r="31" spans="1:38">
      <c r="A31" t="s">
        <v>73</v>
      </c>
      <c r="B31" s="34">
        <v>145.68</v>
      </c>
      <c r="C31" s="34">
        <v>57.63</v>
      </c>
      <c r="D31" s="93">
        <f t="shared" si="0"/>
        <v>56.550000000000004</v>
      </c>
      <c r="E31" s="34">
        <v>3.86</v>
      </c>
      <c r="F31" s="34"/>
      <c r="G31" s="34"/>
      <c r="H31" s="34"/>
      <c r="I31" s="34"/>
      <c r="J31" s="37">
        <v>2.1800000000000002</v>
      </c>
      <c r="K31" s="37">
        <v>2.1800000000000002</v>
      </c>
      <c r="L31" s="37">
        <v>2.23</v>
      </c>
      <c r="M31">
        <v>66.209999999999994</v>
      </c>
      <c r="N31">
        <v>193.06</v>
      </c>
      <c r="O31">
        <v>0</v>
      </c>
      <c r="P31">
        <v>10.33</v>
      </c>
      <c r="Q31">
        <v>37.020000000000003</v>
      </c>
      <c r="R31" s="93">
        <v>18.850000000000001</v>
      </c>
      <c r="S31" s="93">
        <v>18.850000000000001</v>
      </c>
      <c r="T31" s="93">
        <v>18.850000000000001</v>
      </c>
      <c r="U31">
        <v>10.29</v>
      </c>
      <c r="V31">
        <v>30.533867999999998</v>
      </c>
      <c r="W31">
        <v>0</v>
      </c>
      <c r="X31">
        <v>92.5</v>
      </c>
      <c r="Y31">
        <v>30.84</v>
      </c>
      <c r="Z31">
        <v>30.83</v>
      </c>
      <c r="AA31">
        <v>30.93</v>
      </c>
      <c r="AB31">
        <v>6.19</v>
      </c>
      <c r="AC31">
        <v>9.5</v>
      </c>
      <c r="AD31">
        <v>8</v>
      </c>
      <c r="AE31">
        <v>11</v>
      </c>
      <c r="AF31">
        <v>5</v>
      </c>
      <c r="AG31">
        <v>24.79</v>
      </c>
      <c r="AH31">
        <v>68.33</v>
      </c>
      <c r="AI31">
        <v>68.33</v>
      </c>
      <c r="AJ31">
        <v>29.27</v>
      </c>
      <c r="AK31">
        <v>21</v>
      </c>
      <c r="AL31">
        <v>9</v>
      </c>
    </row>
    <row r="32" spans="1:38">
      <c r="A32" t="s">
        <v>74</v>
      </c>
      <c r="B32" s="34">
        <v>145.68</v>
      </c>
      <c r="C32" s="34">
        <v>57.63</v>
      </c>
      <c r="D32" s="93">
        <f t="shared" si="0"/>
        <v>57.05</v>
      </c>
      <c r="E32" s="34">
        <v>3.86</v>
      </c>
      <c r="F32" s="34"/>
      <c r="G32" s="34"/>
      <c r="H32" s="34"/>
      <c r="I32" s="34"/>
      <c r="J32" s="37">
        <v>3.01</v>
      </c>
      <c r="K32" s="37">
        <v>3.01</v>
      </c>
      <c r="L32" s="37">
        <v>3.08</v>
      </c>
      <c r="M32">
        <v>66.209999999999994</v>
      </c>
      <c r="N32">
        <v>150.11000000000001</v>
      </c>
      <c r="O32">
        <v>0</v>
      </c>
      <c r="P32">
        <v>10.33</v>
      </c>
      <c r="Q32">
        <v>37.020000000000003</v>
      </c>
      <c r="R32" s="93">
        <v>19.02</v>
      </c>
      <c r="S32" s="93">
        <v>19.02</v>
      </c>
      <c r="T32" s="93">
        <v>19.010000000000002</v>
      </c>
      <c r="U32">
        <v>10.29</v>
      </c>
      <c r="V32">
        <v>38.830266999999999</v>
      </c>
      <c r="W32">
        <v>0</v>
      </c>
      <c r="X32">
        <v>92.5</v>
      </c>
      <c r="Y32">
        <v>30.84</v>
      </c>
      <c r="Z32">
        <v>30.83</v>
      </c>
      <c r="AA32">
        <v>43.38</v>
      </c>
      <c r="AB32">
        <v>8.68</v>
      </c>
      <c r="AC32">
        <v>15.2</v>
      </c>
      <c r="AD32">
        <v>11.46</v>
      </c>
      <c r="AE32">
        <v>16</v>
      </c>
      <c r="AF32">
        <v>8</v>
      </c>
      <c r="AG32">
        <v>25.18</v>
      </c>
      <c r="AH32">
        <v>68.33</v>
      </c>
      <c r="AI32">
        <v>68.33</v>
      </c>
      <c r="AJ32">
        <v>30.28</v>
      </c>
      <c r="AK32">
        <v>35</v>
      </c>
      <c r="AL32">
        <v>15</v>
      </c>
    </row>
    <row r="33" spans="1:38">
      <c r="A33" t="s">
        <v>75</v>
      </c>
      <c r="B33" s="34">
        <v>145.68</v>
      </c>
      <c r="C33" s="34">
        <v>57.63</v>
      </c>
      <c r="D33" s="93">
        <f t="shared" si="0"/>
        <v>60.05</v>
      </c>
      <c r="E33" s="34">
        <v>3.86</v>
      </c>
      <c r="F33" s="34"/>
      <c r="G33" s="34"/>
      <c r="H33" s="34"/>
      <c r="I33" s="34"/>
      <c r="J33" s="37">
        <v>3.94</v>
      </c>
      <c r="K33" s="37">
        <v>3.94</v>
      </c>
      <c r="L33" s="37">
        <v>4.04</v>
      </c>
      <c r="M33">
        <v>66.209999999999994</v>
      </c>
      <c r="N33">
        <v>150.11000000000001</v>
      </c>
      <c r="O33">
        <v>0</v>
      </c>
      <c r="P33">
        <v>10.33</v>
      </c>
      <c r="Q33">
        <v>37.020000000000003</v>
      </c>
      <c r="R33" s="93">
        <v>20.02</v>
      </c>
      <c r="S33" s="93">
        <v>20.02</v>
      </c>
      <c r="T33" s="93">
        <v>20.010000000000002</v>
      </c>
      <c r="U33">
        <v>10.29</v>
      </c>
      <c r="V33">
        <v>47.058422999999998</v>
      </c>
      <c r="W33">
        <v>0</v>
      </c>
      <c r="X33">
        <v>92.5</v>
      </c>
      <c r="Y33">
        <v>30.84</v>
      </c>
      <c r="Z33">
        <v>30.83</v>
      </c>
      <c r="AA33">
        <v>58.8</v>
      </c>
      <c r="AB33">
        <v>11.76</v>
      </c>
      <c r="AC33">
        <v>20.58</v>
      </c>
      <c r="AD33">
        <v>16.11</v>
      </c>
      <c r="AE33">
        <v>21</v>
      </c>
      <c r="AF33">
        <v>11</v>
      </c>
      <c r="AG33">
        <v>26.75</v>
      </c>
      <c r="AH33">
        <v>73.33</v>
      </c>
      <c r="AI33">
        <v>73.33</v>
      </c>
      <c r="AJ33">
        <v>30.28</v>
      </c>
      <c r="AK33">
        <v>49</v>
      </c>
      <c r="AL33">
        <v>21</v>
      </c>
    </row>
    <row r="34" spans="1:38">
      <c r="A34" t="s">
        <v>76</v>
      </c>
      <c r="B34" s="34">
        <v>145.68</v>
      </c>
      <c r="C34" s="34">
        <v>57.63</v>
      </c>
      <c r="D34" s="93">
        <f t="shared" si="0"/>
        <v>62.05</v>
      </c>
      <c r="E34" s="34">
        <v>3.86</v>
      </c>
      <c r="F34" s="34"/>
      <c r="G34" s="34"/>
      <c r="H34" s="34"/>
      <c r="I34" s="34"/>
      <c r="J34" s="37">
        <v>4.9000000000000004</v>
      </c>
      <c r="K34" s="37">
        <v>4.9000000000000004</v>
      </c>
      <c r="L34" s="37">
        <v>5.0199999999999996</v>
      </c>
      <c r="M34">
        <v>66.209999999999994</v>
      </c>
      <c r="N34">
        <v>150.11000000000001</v>
      </c>
      <c r="O34">
        <v>0</v>
      </c>
      <c r="P34">
        <v>10.33</v>
      </c>
      <c r="Q34">
        <v>37.020000000000003</v>
      </c>
      <c r="R34" s="93">
        <v>20.68</v>
      </c>
      <c r="S34" s="93">
        <v>20.68</v>
      </c>
      <c r="T34" s="93">
        <v>20.69</v>
      </c>
      <c r="U34">
        <v>10.29</v>
      </c>
      <c r="V34">
        <v>55.442563</v>
      </c>
      <c r="W34">
        <v>0</v>
      </c>
      <c r="X34">
        <v>92.5</v>
      </c>
      <c r="Y34">
        <v>30.84</v>
      </c>
      <c r="Z34">
        <v>30.83</v>
      </c>
      <c r="AA34">
        <v>75.290000000000006</v>
      </c>
      <c r="AB34">
        <v>15.06</v>
      </c>
      <c r="AC34">
        <v>26.28</v>
      </c>
      <c r="AD34">
        <v>20.21</v>
      </c>
      <c r="AE34">
        <v>28</v>
      </c>
      <c r="AF34">
        <v>14</v>
      </c>
      <c r="AG34">
        <v>26.57</v>
      </c>
      <c r="AH34">
        <v>73.33</v>
      </c>
      <c r="AI34">
        <v>73.33</v>
      </c>
      <c r="AJ34">
        <v>30.28</v>
      </c>
      <c r="AK34">
        <v>63</v>
      </c>
      <c r="AL34">
        <v>27</v>
      </c>
    </row>
    <row r="35" spans="1:38">
      <c r="A35" t="s">
        <v>77</v>
      </c>
      <c r="B35" s="34">
        <v>145.68</v>
      </c>
      <c r="C35" s="34">
        <v>57.63</v>
      </c>
      <c r="D35" s="93">
        <f t="shared" si="0"/>
        <v>63.05</v>
      </c>
      <c r="E35" s="34">
        <v>3.86</v>
      </c>
      <c r="F35" s="34"/>
      <c r="G35" s="34"/>
      <c r="H35" s="34"/>
      <c r="I35" s="34"/>
      <c r="J35" s="37">
        <v>5.88</v>
      </c>
      <c r="K35" s="37">
        <v>5.88</v>
      </c>
      <c r="L35" s="37">
        <v>6.03</v>
      </c>
      <c r="M35">
        <v>66.209999999999994</v>
      </c>
      <c r="N35">
        <v>150.11000000000001</v>
      </c>
      <c r="O35">
        <v>0</v>
      </c>
      <c r="P35">
        <v>10.33</v>
      </c>
      <c r="Q35">
        <v>36.619999999999997</v>
      </c>
      <c r="R35" s="93">
        <v>21.02</v>
      </c>
      <c r="S35" s="93">
        <v>21.02</v>
      </c>
      <c r="T35" s="93">
        <v>21.01</v>
      </c>
      <c r="U35">
        <v>10.14</v>
      </c>
      <c r="V35">
        <v>63.982686999999999</v>
      </c>
      <c r="W35">
        <v>0</v>
      </c>
      <c r="X35">
        <v>92.5</v>
      </c>
      <c r="Y35">
        <v>30.84</v>
      </c>
      <c r="Z35">
        <v>30.83</v>
      </c>
      <c r="AA35">
        <v>91.63</v>
      </c>
      <c r="AB35">
        <v>18.32</v>
      </c>
      <c r="AC35">
        <v>31.98</v>
      </c>
      <c r="AD35">
        <v>23.87</v>
      </c>
      <c r="AE35">
        <v>35</v>
      </c>
      <c r="AF35">
        <v>18</v>
      </c>
      <c r="AG35">
        <v>27.6</v>
      </c>
      <c r="AH35">
        <v>73.33</v>
      </c>
      <c r="AI35">
        <v>73.33</v>
      </c>
      <c r="AJ35">
        <v>30.28</v>
      </c>
      <c r="AK35">
        <v>77</v>
      </c>
      <c r="AL35">
        <v>33</v>
      </c>
    </row>
    <row r="36" spans="1:38">
      <c r="A36" t="s">
        <v>78</v>
      </c>
      <c r="B36" s="34">
        <v>145.68</v>
      </c>
      <c r="C36" s="34">
        <v>57.63</v>
      </c>
      <c r="D36" s="93">
        <f t="shared" si="0"/>
        <v>66.55</v>
      </c>
      <c r="E36" s="34">
        <v>3.86</v>
      </c>
      <c r="F36" s="34"/>
      <c r="G36" s="34"/>
      <c r="H36" s="34"/>
      <c r="I36" s="34"/>
      <c r="J36" s="37">
        <v>6.82</v>
      </c>
      <c r="K36" s="37">
        <v>6.82</v>
      </c>
      <c r="L36" s="37">
        <v>6.99</v>
      </c>
      <c r="M36">
        <v>66.209999999999994</v>
      </c>
      <c r="N36">
        <v>150.11000000000001</v>
      </c>
      <c r="O36">
        <v>0</v>
      </c>
      <c r="P36">
        <v>10.33</v>
      </c>
      <c r="Q36">
        <v>36.42</v>
      </c>
      <c r="R36" s="93">
        <v>22.18</v>
      </c>
      <c r="S36" s="93">
        <v>22.18</v>
      </c>
      <c r="T36" s="93">
        <v>22.19</v>
      </c>
      <c r="U36">
        <v>10.14</v>
      </c>
      <c r="V36">
        <v>72.610551999999998</v>
      </c>
      <c r="W36">
        <v>0</v>
      </c>
      <c r="X36">
        <v>92.5</v>
      </c>
      <c r="Y36">
        <v>30.84</v>
      </c>
      <c r="Z36">
        <v>30.83</v>
      </c>
      <c r="AA36">
        <v>109.15</v>
      </c>
      <c r="AB36">
        <v>21.83</v>
      </c>
      <c r="AC36">
        <v>37.369999999999997</v>
      </c>
      <c r="AD36">
        <v>27.13</v>
      </c>
      <c r="AE36">
        <v>42</v>
      </c>
      <c r="AF36">
        <v>21</v>
      </c>
      <c r="AG36">
        <v>27.25</v>
      </c>
      <c r="AH36">
        <v>73.33</v>
      </c>
      <c r="AI36">
        <v>73.33</v>
      </c>
      <c r="AJ36">
        <v>30.28</v>
      </c>
      <c r="AK36">
        <v>91</v>
      </c>
      <c r="AL36">
        <v>39</v>
      </c>
    </row>
    <row r="37" spans="1:38">
      <c r="A37" t="s">
        <v>79</v>
      </c>
      <c r="B37" s="34">
        <v>145.68</v>
      </c>
      <c r="C37" s="34">
        <v>57.63</v>
      </c>
      <c r="D37" s="93">
        <f t="shared" si="0"/>
        <v>70.55</v>
      </c>
      <c r="E37" s="34">
        <v>3.86</v>
      </c>
      <c r="F37" s="34"/>
      <c r="G37" s="34"/>
      <c r="H37" s="34"/>
      <c r="I37" s="34"/>
      <c r="J37" s="37">
        <v>7.74</v>
      </c>
      <c r="K37" s="37">
        <v>7.74</v>
      </c>
      <c r="L37" s="37">
        <v>7.93</v>
      </c>
      <c r="M37">
        <v>66.209999999999994</v>
      </c>
      <c r="N37">
        <v>150.11000000000001</v>
      </c>
      <c r="O37">
        <v>0</v>
      </c>
      <c r="P37">
        <v>10.33</v>
      </c>
      <c r="Q37">
        <v>36.22</v>
      </c>
      <c r="R37" s="93">
        <v>23.52</v>
      </c>
      <c r="S37" s="93">
        <v>23.52</v>
      </c>
      <c r="T37" s="93">
        <v>23.51</v>
      </c>
      <c r="U37">
        <v>10.14</v>
      </c>
      <c r="V37">
        <v>80.897201999999993</v>
      </c>
      <c r="W37">
        <v>0</v>
      </c>
      <c r="X37">
        <v>92.5</v>
      </c>
      <c r="Y37">
        <v>30.84</v>
      </c>
      <c r="Z37">
        <v>30.83</v>
      </c>
      <c r="AA37">
        <v>126.83</v>
      </c>
      <c r="AB37">
        <v>25.36</v>
      </c>
      <c r="AC37">
        <v>45.64</v>
      </c>
      <c r="AD37">
        <v>30.23</v>
      </c>
      <c r="AE37">
        <v>49</v>
      </c>
      <c r="AF37">
        <v>24</v>
      </c>
      <c r="AG37">
        <v>26.99</v>
      </c>
      <c r="AH37">
        <v>67.67</v>
      </c>
      <c r="AI37">
        <v>67.67</v>
      </c>
      <c r="AJ37">
        <v>29.27</v>
      </c>
      <c r="AK37">
        <v>100</v>
      </c>
      <c r="AL37">
        <v>43</v>
      </c>
    </row>
    <row r="38" spans="1:38">
      <c r="A38" t="s">
        <v>80</v>
      </c>
      <c r="B38" s="34">
        <v>145.68</v>
      </c>
      <c r="C38" s="34">
        <v>57.63</v>
      </c>
      <c r="D38" s="93">
        <f t="shared" si="0"/>
        <v>71.95</v>
      </c>
      <c r="E38" s="34">
        <v>3.86</v>
      </c>
      <c r="F38" s="34"/>
      <c r="G38" s="34"/>
      <c r="H38" s="34"/>
      <c r="I38" s="34"/>
      <c r="J38" s="37">
        <v>8.6</v>
      </c>
      <c r="K38" s="37">
        <v>8.6</v>
      </c>
      <c r="L38" s="37">
        <v>8.81</v>
      </c>
      <c r="M38">
        <v>66.209999999999994</v>
      </c>
      <c r="N38">
        <v>150.11000000000001</v>
      </c>
      <c r="O38">
        <v>0</v>
      </c>
      <c r="P38">
        <v>10.33</v>
      </c>
      <c r="Q38">
        <v>35.22</v>
      </c>
      <c r="R38" s="93">
        <v>23.98</v>
      </c>
      <c r="S38" s="93">
        <v>23.98</v>
      </c>
      <c r="T38" s="93">
        <v>23.99</v>
      </c>
      <c r="U38">
        <v>10.14</v>
      </c>
      <c r="V38">
        <v>89.018118999999999</v>
      </c>
      <c r="W38">
        <v>0</v>
      </c>
      <c r="X38">
        <v>92.5</v>
      </c>
      <c r="Y38">
        <v>30.84</v>
      </c>
      <c r="Z38">
        <v>30.83</v>
      </c>
      <c r="AA38">
        <v>144.52000000000001</v>
      </c>
      <c r="AB38">
        <v>28.9</v>
      </c>
      <c r="AC38">
        <v>52.61</v>
      </c>
      <c r="AD38">
        <v>33.03</v>
      </c>
      <c r="AE38">
        <v>55</v>
      </c>
      <c r="AF38">
        <v>28</v>
      </c>
      <c r="AG38">
        <v>26.82</v>
      </c>
      <c r="AH38">
        <v>67.67</v>
      </c>
      <c r="AI38">
        <v>67.67</v>
      </c>
      <c r="AJ38">
        <v>29.27</v>
      </c>
      <c r="AK38">
        <v>114</v>
      </c>
      <c r="AL38">
        <v>49</v>
      </c>
    </row>
    <row r="39" spans="1:38">
      <c r="A39" t="s">
        <v>81</v>
      </c>
      <c r="B39" s="34">
        <v>145.68</v>
      </c>
      <c r="C39" s="34">
        <v>57.63</v>
      </c>
      <c r="D39" s="93">
        <f t="shared" si="0"/>
        <v>76.45</v>
      </c>
      <c r="E39" s="34">
        <v>3.86</v>
      </c>
      <c r="F39" s="34"/>
      <c r="G39" s="34"/>
      <c r="H39" s="34"/>
      <c r="I39" s="34"/>
      <c r="J39" s="37">
        <v>9.41</v>
      </c>
      <c r="K39" s="37">
        <v>9.41</v>
      </c>
      <c r="L39" s="37">
        <v>9.65</v>
      </c>
      <c r="M39">
        <v>66.209999999999994</v>
      </c>
      <c r="N39">
        <v>150.11000000000001</v>
      </c>
      <c r="O39">
        <v>0</v>
      </c>
      <c r="P39">
        <v>10.33</v>
      </c>
      <c r="Q39">
        <v>33.020000000000003</v>
      </c>
      <c r="R39" s="93">
        <v>25.48</v>
      </c>
      <c r="S39" s="93">
        <v>25.48</v>
      </c>
      <c r="T39" s="93">
        <v>25.49</v>
      </c>
      <c r="U39">
        <v>9.98</v>
      </c>
      <c r="V39">
        <v>96.758825000000002</v>
      </c>
      <c r="W39">
        <v>0</v>
      </c>
      <c r="X39">
        <v>92.5</v>
      </c>
      <c r="Y39">
        <v>30.84</v>
      </c>
      <c r="Z39">
        <v>30.83</v>
      </c>
      <c r="AA39">
        <v>161.18</v>
      </c>
      <c r="AB39">
        <v>32.24</v>
      </c>
      <c r="AC39">
        <v>59.16</v>
      </c>
      <c r="AD39">
        <v>34.020000000000003</v>
      </c>
      <c r="AE39">
        <v>60</v>
      </c>
      <c r="AF39">
        <v>30</v>
      </c>
      <c r="AG39">
        <v>26.34</v>
      </c>
      <c r="AH39">
        <v>67.33</v>
      </c>
      <c r="AI39">
        <v>67.33</v>
      </c>
      <c r="AJ39">
        <v>29.77</v>
      </c>
      <c r="AK39">
        <v>126</v>
      </c>
      <c r="AL39">
        <v>54</v>
      </c>
    </row>
    <row r="40" spans="1:38">
      <c r="A40" t="s">
        <v>82</v>
      </c>
      <c r="B40" s="34">
        <v>145.68</v>
      </c>
      <c r="C40" s="34">
        <v>57.63</v>
      </c>
      <c r="D40" s="93">
        <f t="shared" si="0"/>
        <v>77.45</v>
      </c>
      <c r="E40" s="34">
        <v>3.86</v>
      </c>
      <c r="F40" s="34"/>
      <c r="G40" s="34"/>
      <c r="H40" s="34"/>
      <c r="I40" s="34"/>
      <c r="J40" s="37">
        <v>10.210000000000001</v>
      </c>
      <c r="K40" s="37">
        <v>10.210000000000001</v>
      </c>
      <c r="L40" s="37">
        <v>10.46</v>
      </c>
      <c r="M40">
        <v>66.209999999999994</v>
      </c>
      <c r="N40">
        <v>150.11000000000001</v>
      </c>
      <c r="O40">
        <v>0</v>
      </c>
      <c r="P40">
        <v>10.33</v>
      </c>
      <c r="Q40">
        <v>33.020000000000003</v>
      </c>
      <c r="R40" s="93">
        <v>25.82</v>
      </c>
      <c r="S40" s="93">
        <v>25.82</v>
      </c>
      <c r="T40" s="93">
        <v>25.81</v>
      </c>
      <c r="U40">
        <v>9.98</v>
      </c>
      <c r="V40">
        <v>103.84634800000001</v>
      </c>
      <c r="W40">
        <v>0</v>
      </c>
      <c r="X40">
        <v>92.5</v>
      </c>
      <c r="Y40">
        <v>30.84</v>
      </c>
      <c r="Z40">
        <v>30.83</v>
      </c>
      <c r="AA40">
        <v>175.9</v>
      </c>
      <c r="AB40">
        <v>35.18</v>
      </c>
      <c r="AC40">
        <v>65.28</v>
      </c>
      <c r="AD40">
        <v>36.71</v>
      </c>
      <c r="AE40">
        <v>65</v>
      </c>
      <c r="AF40">
        <v>33</v>
      </c>
      <c r="AG40">
        <v>25.34</v>
      </c>
      <c r="AH40">
        <v>66.33</v>
      </c>
      <c r="AI40">
        <v>66.33</v>
      </c>
      <c r="AJ40">
        <v>29.77</v>
      </c>
      <c r="AK40">
        <v>137</v>
      </c>
      <c r="AL40">
        <v>58</v>
      </c>
    </row>
    <row r="41" spans="1:38">
      <c r="A41" t="s">
        <v>83</v>
      </c>
      <c r="B41" s="34">
        <v>145.68</v>
      </c>
      <c r="C41" s="34">
        <v>57.63</v>
      </c>
      <c r="D41" s="93">
        <f t="shared" si="0"/>
        <v>78.95</v>
      </c>
      <c r="E41" s="34">
        <v>3.86</v>
      </c>
      <c r="F41" s="34"/>
      <c r="G41" s="34"/>
      <c r="H41" s="34"/>
      <c r="I41" s="34"/>
      <c r="J41" s="37">
        <v>11.12</v>
      </c>
      <c r="K41" s="37">
        <v>11.12</v>
      </c>
      <c r="L41" s="37">
        <v>11.39</v>
      </c>
      <c r="M41">
        <v>66.209999999999994</v>
      </c>
      <c r="N41">
        <v>150.11000000000001</v>
      </c>
      <c r="O41">
        <v>0</v>
      </c>
      <c r="P41">
        <v>10.33</v>
      </c>
      <c r="Q41">
        <v>32.82</v>
      </c>
      <c r="R41" s="93">
        <v>26.32</v>
      </c>
      <c r="S41" s="93">
        <v>26.32</v>
      </c>
      <c r="T41" s="93">
        <v>26.31</v>
      </c>
      <c r="U41">
        <v>9.98</v>
      </c>
      <c r="V41">
        <v>110.475668</v>
      </c>
      <c r="W41">
        <v>0</v>
      </c>
      <c r="X41">
        <v>92.5</v>
      </c>
      <c r="Y41">
        <v>30.84</v>
      </c>
      <c r="Z41">
        <v>30.83</v>
      </c>
      <c r="AA41">
        <v>189.24</v>
      </c>
      <c r="AB41">
        <v>37.85</v>
      </c>
      <c r="AC41">
        <v>70.959999999999994</v>
      </c>
      <c r="AD41">
        <v>39.340000000000003</v>
      </c>
      <c r="AE41">
        <v>68</v>
      </c>
      <c r="AF41">
        <v>34</v>
      </c>
      <c r="AG41">
        <v>24.34</v>
      </c>
      <c r="AH41">
        <v>66.67</v>
      </c>
      <c r="AI41">
        <v>66.67</v>
      </c>
      <c r="AJ41">
        <v>30.28</v>
      </c>
      <c r="AK41">
        <v>147</v>
      </c>
      <c r="AL41">
        <v>63</v>
      </c>
    </row>
    <row r="42" spans="1:38">
      <c r="A42" t="s">
        <v>84</v>
      </c>
      <c r="B42" s="34">
        <v>145.68</v>
      </c>
      <c r="C42" s="34">
        <v>57.63</v>
      </c>
      <c r="D42" s="93">
        <f t="shared" si="0"/>
        <v>78.95</v>
      </c>
      <c r="E42" s="34">
        <v>3.86</v>
      </c>
      <c r="F42" s="34"/>
      <c r="G42" s="34"/>
      <c r="H42" s="34"/>
      <c r="I42" s="34"/>
      <c r="J42" s="37">
        <v>12</v>
      </c>
      <c r="K42" s="37">
        <v>12</v>
      </c>
      <c r="L42" s="37">
        <v>12.3</v>
      </c>
      <c r="M42">
        <v>66.209999999999994</v>
      </c>
      <c r="N42">
        <v>150.11000000000001</v>
      </c>
      <c r="O42">
        <v>0</v>
      </c>
      <c r="P42">
        <v>10.33</v>
      </c>
      <c r="Q42">
        <v>32.619999999999997</v>
      </c>
      <c r="R42" s="93">
        <v>26.32</v>
      </c>
      <c r="S42" s="93">
        <v>26.32</v>
      </c>
      <c r="T42" s="93">
        <v>26.31</v>
      </c>
      <c r="U42">
        <v>9.98</v>
      </c>
      <c r="V42">
        <v>116.85151399999999</v>
      </c>
      <c r="W42">
        <v>0</v>
      </c>
      <c r="X42">
        <v>92</v>
      </c>
      <c r="Y42">
        <v>30.66</v>
      </c>
      <c r="Z42">
        <v>30.67</v>
      </c>
      <c r="AA42">
        <v>200.91</v>
      </c>
      <c r="AB42">
        <v>40.18</v>
      </c>
      <c r="AC42">
        <v>76.010000000000005</v>
      </c>
      <c r="AD42">
        <v>41.54</v>
      </c>
      <c r="AE42">
        <v>75</v>
      </c>
      <c r="AF42">
        <v>37</v>
      </c>
      <c r="AG42">
        <v>23.34</v>
      </c>
      <c r="AH42">
        <v>66</v>
      </c>
      <c r="AI42">
        <v>66</v>
      </c>
      <c r="AJ42">
        <v>30.28</v>
      </c>
      <c r="AK42">
        <v>158</v>
      </c>
      <c r="AL42">
        <v>67</v>
      </c>
    </row>
    <row r="43" spans="1:38">
      <c r="A43" t="s">
        <v>85</v>
      </c>
      <c r="B43" s="34">
        <v>145.68</v>
      </c>
      <c r="C43" s="34">
        <v>57.63</v>
      </c>
      <c r="D43" s="93">
        <f t="shared" si="0"/>
        <v>79.45</v>
      </c>
      <c r="E43" s="34">
        <v>3.86</v>
      </c>
      <c r="F43" s="34"/>
      <c r="G43" s="34"/>
      <c r="H43" s="34"/>
      <c r="I43" s="34"/>
      <c r="J43" s="37">
        <v>12.81</v>
      </c>
      <c r="K43" s="37">
        <v>12.81</v>
      </c>
      <c r="L43" s="37">
        <v>13.12</v>
      </c>
      <c r="M43">
        <v>66.209999999999994</v>
      </c>
      <c r="N43">
        <v>150.11000000000001</v>
      </c>
      <c r="O43">
        <v>0</v>
      </c>
      <c r="P43">
        <v>10.33</v>
      </c>
      <c r="Q43">
        <v>32.42</v>
      </c>
      <c r="R43" s="93">
        <v>26.48</v>
      </c>
      <c r="S43" s="93">
        <v>26.48</v>
      </c>
      <c r="T43" s="93">
        <v>26.49</v>
      </c>
      <c r="U43">
        <v>9.98</v>
      </c>
      <c r="V43">
        <v>121.891747</v>
      </c>
      <c r="W43">
        <v>0</v>
      </c>
      <c r="X43">
        <v>90</v>
      </c>
      <c r="Y43">
        <v>30</v>
      </c>
      <c r="Z43">
        <v>30</v>
      </c>
      <c r="AA43">
        <v>211.55</v>
      </c>
      <c r="AB43">
        <v>42.31</v>
      </c>
      <c r="AC43">
        <v>80.39</v>
      </c>
      <c r="AD43">
        <v>42.96</v>
      </c>
      <c r="AE43">
        <v>79</v>
      </c>
      <c r="AF43">
        <v>40</v>
      </c>
      <c r="AG43">
        <v>26.34</v>
      </c>
      <c r="AH43">
        <v>68.33</v>
      </c>
      <c r="AI43">
        <v>68.33</v>
      </c>
      <c r="AJ43">
        <v>26.25</v>
      </c>
      <c r="AK43">
        <v>168</v>
      </c>
      <c r="AL43">
        <v>72</v>
      </c>
    </row>
    <row r="44" spans="1:38">
      <c r="A44" t="s">
        <v>86</v>
      </c>
      <c r="B44" s="34">
        <v>145.68</v>
      </c>
      <c r="C44" s="34">
        <v>57.63</v>
      </c>
      <c r="D44" s="93">
        <f t="shared" si="0"/>
        <v>79.45</v>
      </c>
      <c r="E44" s="34">
        <v>3.86</v>
      </c>
      <c r="F44" s="34"/>
      <c r="G44" s="34"/>
      <c r="H44" s="34"/>
      <c r="I44" s="34"/>
      <c r="J44" s="37">
        <v>13.39</v>
      </c>
      <c r="K44" s="37">
        <v>13.39</v>
      </c>
      <c r="L44" s="37">
        <v>13.72</v>
      </c>
      <c r="M44">
        <v>66.209999999999994</v>
      </c>
      <c r="N44">
        <v>150.11000000000001</v>
      </c>
      <c r="O44">
        <v>0</v>
      </c>
      <c r="P44">
        <v>10.33</v>
      </c>
      <c r="Q44">
        <v>32.22</v>
      </c>
      <c r="R44" s="93">
        <v>26.48</v>
      </c>
      <c r="S44" s="93">
        <v>26.48</v>
      </c>
      <c r="T44" s="93">
        <v>26.49</v>
      </c>
      <c r="U44">
        <v>9.98</v>
      </c>
      <c r="V44">
        <v>125.654861</v>
      </c>
      <c r="W44">
        <v>0</v>
      </c>
      <c r="X44">
        <v>84</v>
      </c>
      <c r="Y44">
        <v>28</v>
      </c>
      <c r="Z44">
        <v>28</v>
      </c>
      <c r="AA44">
        <v>221.87</v>
      </c>
      <c r="AB44">
        <v>44.37</v>
      </c>
      <c r="AC44">
        <v>84.36</v>
      </c>
      <c r="AD44">
        <v>43.5</v>
      </c>
      <c r="AE44">
        <v>85</v>
      </c>
      <c r="AF44">
        <v>42</v>
      </c>
      <c r="AG44">
        <v>25.66</v>
      </c>
      <c r="AH44">
        <v>67.33</v>
      </c>
      <c r="AI44">
        <v>67.33</v>
      </c>
      <c r="AJ44">
        <v>26.75</v>
      </c>
      <c r="AK44">
        <v>179</v>
      </c>
      <c r="AL44">
        <v>76</v>
      </c>
    </row>
    <row r="45" spans="1:38">
      <c r="A45" t="s">
        <v>87</v>
      </c>
      <c r="B45" s="34">
        <v>145.68</v>
      </c>
      <c r="C45" s="34">
        <v>57.92</v>
      </c>
      <c r="D45" s="93">
        <f t="shared" si="0"/>
        <v>80.45</v>
      </c>
      <c r="E45" s="34">
        <v>3.86</v>
      </c>
      <c r="F45" s="34"/>
      <c r="G45" s="34"/>
      <c r="H45" s="34"/>
      <c r="I45" s="34"/>
      <c r="J45" s="37">
        <v>13.88</v>
      </c>
      <c r="K45" s="37">
        <v>13.88</v>
      </c>
      <c r="L45" s="37">
        <v>14.22</v>
      </c>
      <c r="M45">
        <v>66.209999999999994</v>
      </c>
      <c r="N45">
        <v>150.11000000000001</v>
      </c>
      <c r="O45">
        <v>0</v>
      </c>
      <c r="P45">
        <v>10.33</v>
      </c>
      <c r="Q45">
        <v>32.020000000000003</v>
      </c>
      <c r="R45" s="93">
        <v>26.82</v>
      </c>
      <c r="S45" s="93">
        <v>26.82</v>
      </c>
      <c r="T45" s="93">
        <v>26.81</v>
      </c>
      <c r="U45">
        <v>9.98</v>
      </c>
      <c r="V45">
        <v>128.85253299999999</v>
      </c>
      <c r="W45">
        <v>0</v>
      </c>
      <c r="X45">
        <v>67.5</v>
      </c>
      <c r="Y45">
        <v>22.5</v>
      </c>
      <c r="Z45">
        <v>22.5</v>
      </c>
      <c r="AA45">
        <v>230.88</v>
      </c>
      <c r="AB45">
        <v>46.17</v>
      </c>
      <c r="AC45">
        <v>86.58</v>
      </c>
      <c r="AD45">
        <v>44</v>
      </c>
      <c r="AE45">
        <v>90</v>
      </c>
      <c r="AF45">
        <v>45</v>
      </c>
      <c r="AG45">
        <v>18.34</v>
      </c>
      <c r="AH45">
        <v>55.67</v>
      </c>
      <c r="AI45">
        <v>55.67</v>
      </c>
      <c r="AJ45">
        <v>26.75</v>
      </c>
      <c r="AK45">
        <v>182</v>
      </c>
      <c r="AL45">
        <v>78</v>
      </c>
    </row>
    <row r="46" spans="1:38">
      <c r="A46" t="s">
        <v>88</v>
      </c>
      <c r="B46" s="34">
        <v>145.68</v>
      </c>
      <c r="C46" s="34">
        <v>57.92</v>
      </c>
      <c r="D46" s="93">
        <f t="shared" si="0"/>
        <v>80.45</v>
      </c>
      <c r="E46" s="34">
        <v>3.86</v>
      </c>
      <c r="F46" s="34"/>
      <c r="G46" s="34"/>
      <c r="H46" s="34"/>
      <c r="I46" s="34"/>
      <c r="J46" s="37">
        <v>14.33</v>
      </c>
      <c r="K46" s="37">
        <v>14.33</v>
      </c>
      <c r="L46" s="37">
        <v>14.69</v>
      </c>
      <c r="M46">
        <v>66.209999999999994</v>
      </c>
      <c r="N46">
        <v>150.11000000000001</v>
      </c>
      <c r="O46">
        <v>0</v>
      </c>
      <c r="P46">
        <v>10.33</v>
      </c>
      <c r="Q46">
        <v>32.020000000000003</v>
      </c>
      <c r="R46" s="93">
        <v>26.82</v>
      </c>
      <c r="S46" s="93">
        <v>26.82</v>
      </c>
      <c r="T46" s="93">
        <v>26.81</v>
      </c>
      <c r="U46">
        <v>9.98</v>
      </c>
      <c r="V46">
        <v>131.48476299999999</v>
      </c>
      <c r="W46">
        <v>0</v>
      </c>
      <c r="X46">
        <v>65</v>
      </c>
      <c r="Y46">
        <v>21.66</v>
      </c>
      <c r="Z46">
        <v>21.67</v>
      </c>
      <c r="AA46">
        <v>231.67</v>
      </c>
      <c r="AB46">
        <v>46.33</v>
      </c>
      <c r="AC46">
        <v>87.37</v>
      </c>
      <c r="AD46">
        <v>44.5</v>
      </c>
      <c r="AE46">
        <v>93</v>
      </c>
      <c r="AF46">
        <v>47</v>
      </c>
      <c r="AG46">
        <v>17.34</v>
      </c>
      <c r="AH46">
        <v>54.33</v>
      </c>
      <c r="AI46">
        <v>54.33</v>
      </c>
      <c r="AJ46">
        <v>26.75</v>
      </c>
      <c r="AK46">
        <v>186</v>
      </c>
      <c r="AL46">
        <v>79</v>
      </c>
    </row>
    <row r="47" spans="1:38">
      <c r="A47" t="s">
        <v>89</v>
      </c>
      <c r="B47" s="34">
        <v>145.68</v>
      </c>
      <c r="C47" s="34">
        <v>57.92</v>
      </c>
      <c r="D47" s="93">
        <f t="shared" si="0"/>
        <v>80.95</v>
      </c>
      <c r="E47" s="34">
        <v>3.86</v>
      </c>
      <c r="F47" s="34"/>
      <c r="G47" s="34"/>
      <c r="H47" s="34"/>
      <c r="I47" s="34"/>
      <c r="J47" s="37">
        <v>14.68</v>
      </c>
      <c r="K47" s="37">
        <v>14.68</v>
      </c>
      <c r="L47" s="37">
        <v>15.05</v>
      </c>
      <c r="M47">
        <v>70.37</v>
      </c>
      <c r="N47">
        <v>150.11000000000001</v>
      </c>
      <c r="O47">
        <v>0</v>
      </c>
      <c r="P47">
        <v>10.33</v>
      </c>
      <c r="Q47">
        <v>32.22</v>
      </c>
      <c r="R47" s="93">
        <v>26.98</v>
      </c>
      <c r="S47" s="93">
        <v>26.98</v>
      </c>
      <c r="T47" s="93">
        <v>26.99</v>
      </c>
      <c r="U47">
        <v>9.83</v>
      </c>
      <c r="V47">
        <v>133.57104899999999</v>
      </c>
      <c r="W47">
        <v>0</v>
      </c>
      <c r="X47">
        <v>62.5</v>
      </c>
      <c r="Y47">
        <v>20.84</v>
      </c>
      <c r="Z47">
        <v>20.83</v>
      </c>
      <c r="AA47">
        <v>231.67</v>
      </c>
      <c r="AB47">
        <v>46.33</v>
      </c>
      <c r="AC47">
        <v>87.47</v>
      </c>
      <c r="AD47">
        <v>43.5</v>
      </c>
      <c r="AE47">
        <v>93</v>
      </c>
      <c r="AF47">
        <v>47</v>
      </c>
      <c r="AG47">
        <v>16.34</v>
      </c>
      <c r="AH47">
        <v>54</v>
      </c>
      <c r="AI47">
        <v>54</v>
      </c>
      <c r="AJ47">
        <v>26.75</v>
      </c>
      <c r="AK47">
        <v>189</v>
      </c>
      <c r="AL47">
        <v>81</v>
      </c>
    </row>
    <row r="48" spans="1:38">
      <c r="A48" t="s">
        <v>90</v>
      </c>
      <c r="B48" s="34">
        <v>145.68</v>
      </c>
      <c r="C48" s="34">
        <v>57.92</v>
      </c>
      <c r="D48" s="93">
        <f t="shared" si="0"/>
        <v>81.95</v>
      </c>
      <c r="E48" s="34">
        <v>3.86</v>
      </c>
      <c r="F48" s="34"/>
      <c r="G48" s="34"/>
      <c r="H48" s="34"/>
      <c r="I48" s="34"/>
      <c r="J48" s="37">
        <v>15.03</v>
      </c>
      <c r="K48" s="37">
        <v>15.03</v>
      </c>
      <c r="L48" s="37">
        <v>15.4</v>
      </c>
      <c r="M48">
        <v>70.37</v>
      </c>
      <c r="N48">
        <v>150.11000000000001</v>
      </c>
      <c r="O48">
        <v>0</v>
      </c>
      <c r="P48">
        <v>10.33</v>
      </c>
      <c r="Q48">
        <v>32.619999999999997</v>
      </c>
      <c r="R48" s="93">
        <v>27.32</v>
      </c>
      <c r="S48" s="93">
        <v>27.32</v>
      </c>
      <c r="T48" s="93">
        <v>27.31</v>
      </c>
      <c r="U48">
        <v>9.83</v>
      </c>
      <c r="V48">
        <v>135.12114</v>
      </c>
      <c r="W48">
        <v>0</v>
      </c>
      <c r="X48">
        <v>60</v>
      </c>
      <c r="Y48">
        <v>20</v>
      </c>
      <c r="Z48">
        <v>20</v>
      </c>
      <c r="AA48">
        <v>231.67</v>
      </c>
      <c r="AB48">
        <v>46.33</v>
      </c>
      <c r="AC48">
        <v>87.43</v>
      </c>
      <c r="AD48">
        <v>43.5</v>
      </c>
      <c r="AE48">
        <v>94</v>
      </c>
      <c r="AF48">
        <v>47</v>
      </c>
      <c r="AG48">
        <v>15.34</v>
      </c>
      <c r="AH48">
        <v>53.67</v>
      </c>
      <c r="AI48">
        <v>53.67</v>
      </c>
      <c r="AJ48">
        <v>25.23</v>
      </c>
      <c r="AK48">
        <v>189</v>
      </c>
      <c r="AL48">
        <v>81</v>
      </c>
    </row>
    <row r="49" spans="1:38">
      <c r="A49" t="s">
        <v>91</v>
      </c>
      <c r="B49" s="34">
        <v>145.68</v>
      </c>
      <c r="C49" s="34">
        <v>57.92</v>
      </c>
      <c r="D49" s="93">
        <f t="shared" si="0"/>
        <v>82.45</v>
      </c>
      <c r="E49" s="34">
        <v>3.86</v>
      </c>
      <c r="F49" s="34"/>
      <c r="G49" s="34"/>
      <c r="H49" s="34"/>
      <c r="I49" s="34"/>
      <c r="J49" s="37">
        <v>15.03</v>
      </c>
      <c r="K49" s="37">
        <v>15.03</v>
      </c>
      <c r="L49" s="37">
        <v>15.4</v>
      </c>
      <c r="M49">
        <v>70.37</v>
      </c>
      <c r="N49">
        <v>150.11000000000001</v>
      </c>
      <c r="O49">
        <v>0</v>
      </c>
      <c r="P49">
        <v>10.33</v>
      </c>
      <c r="Q49">
        <v>37.020000000000003</v>
      </c>
      <c r="R49" s="93">
        <v>27.48</v>
      </c>
      <c r="S49" s="93">
        <v>27.48</v>
      </c>
      <c r="T49" s="93">
        <v>27.49</v>
      </c>
      <c r="U49">
        <v>9.83</v>
      </c>
      <c r="V49">
        <v>136.25202400000001</v>
      </c>
      <c r="W49">
        <v>0</v>
      </c>
      <c r="X49">
        <v>59</v>
      </c>
      <c r="Y49">
        <v>19.66</v>
      </c>
      <c r="Z49">
        <v>19.670000000000002</v>
      </c>
      <c r="AA49">
        <v>231.67</v>
      </c>
      <c r="AB49">
        <v>46.33</v>
      </c>
      <c r="AC49">
        <v>87.51</v>
      </c>
      <c r="AD49">
        <v>43.5</v>
      </c>
      <c r="AE49">
        <v>94</v>
      </c>
      <c r="AF49">
        <v>47</v>
      </c>
      <c r="AG49">
        <v>14.66</v>
      </c>
      <c r="AH49">
        <v>53</v>
      </c>
      <c r="AI49">
        <v>53</v>
      </c>
      <c r="AJ49">
        <v>25.23</v>
      </c>
      <c r="AK49">
        <v>189</v>
      </c>
      <c r="AL49">
        <v>81</v>
      </c>
    </row>
    <row r="50" spans="1:38">
      <c r="A50" t="s">
        <v>92</v>
      </c>
      <c r="B50" s="34">
        <v>145.68</v>
      </c>
      <c r="C50" s="34">
        <v>57.92</v>
      </c>
      <c r="D50" s="93">
        <f t="shared" si="0"/>
        <v>82.45</v>
      </c>
      <c r="E50" s="34">
        <v>3.86</v>
      </c>
      <c r="F50" s="34"/>
      <c r="G50" s="34"/>
      <c r="H50" s="34"/>
      <c r="I50" s="34"/>
      <c r="J50" s="37">
        <v>15.03</v>
      </c>
      <c r="K50" s="37">
        <v>15.03</v>
      </c>
      <c r="L50" s="37">
        <v>15.4</v>
      </c>
      <c r="M50">
        <v>70.37</v>
      </c>
      <c r="N50">
        <v>150.11000000000001</v>
      </c>
      <c r="O50">
        <v>0</v>
      </c>
      <c r="P50">
        <v>10.33</v>
      </c>
      <c r="Q50">
        <v>37.020000000000003</v>
      </c>
      <c r="R50" s="93">
        <v>27.48</v>
      </c>
      <c r="S50" s="93">
        <v>27.48</v>
      </c>
      <c r="T50" s="93">
        <v>27.49</v>
      </c>
      <c r="U50">
        <v>9.83</v>
      </c>
      <c r="V50">
        <v>137.04169300000001</v>
      </c>
      <c r="W50">
        <v>0</v>
      </c>
      <c r="X50">
        <v>58</v>
      </c>
      <c r="Y50">
        <v>19.34</v>
      </c>
      <c r="Z50">
        <v>19.329999999999998</v>
      </c>
      <c r="AA50">
        <v>231.67</v>
      </c>
      <c r="AB50">
        <v>46.33</v>
      </c>
      <c r="AC50">
        <v>87.68</v>
      </c>
      <c r="AD50">
        <v>43.5</v>
      </c>
      <c r="AE50">
        <v>94</v>
      </c>
      <c r="AF50">
        <v>47</v>
      </c>
      <c r="AG50">
        <v>14</v>
      </c>
      <c r="AH50">
        <v>52.67</v>
      </c>
      <c r="AI50">
        <v>52.67</v>
      </c>
      <c r="AJ50">
        <v>25.23</v>
      </c>
      <c r="AK50">
        <v>189</v>
      </c>
      <c r="AL50">
        <v>81</v>
      </c>
    </row>
    <row r="51" spans="1:38">
      <c r="A51" t="s">
        <v>93</v>
      </c>
      <c r="B51" s="34">
        <v>145.68</v>
      </c>
      <c r="C51" s="34">
        <v>57.63</v>
      </c>
      <c r="D51" s="93">
        <f t="shared" si="0"/>
        <v>84.449999999999989</v>
      </c>
      <c r="E51" s="34">
        <v>3.86</v>
      </c>
      <c r="F51" s="34"/>
      <c r="G51" s="34"/>
      <c r="H51" s="34"/>
      <c r="I51" s="34"/>
      <c r="J51" s="37">
        <v>15.03</v>
      </c>
      <c r="K51" s="37">
        <v>15.03</v>
      </c>
      <c r="L51" s="37">
        <v>15.4</v>
      </c>
      <c r="M51">
        <v>70.37</v>
      </c>
      <c r="N51">
        <v>150.11000000000001</v>
      </c>
      <c r="O51">
        <v>0</v>
      </c>
      <c r="P51">
        <v>10.33</v>
      </c>
      <c r="Q51">
        <v>36.82</v>
      </c>
      <c r="R51" s="93">
        <v>28.15</v>
      </c>
      <c r="S51" s="93">
        <v>28.15</v>
      </c>
      <c r="T51" s="93">
        <v>28.15</v>
      </c>
      <c r="U51">
        <v>9.98</v>
      </c>
      <c r="V51">
        <v>137.34391199999999</v>
      </c>
      <c r="W51">
        <v>0</v>
      </c>
      <c r="X51">
        <v>57</v>
      </c>
      <c r="Y51">
        <v>19</v>
      </c>
      <c r="Z51">
        <v>19</v>
      </c>
      <c r="AA51">
        <v>231.67</v>
      </c>
      <c r="AB51">
        <v>46.33</v>
      </c>
      <c r="AC51">
        <v>87.78</v>
      </c>
      <c r="AD51">
        <v>43.5</v>
      </c>
      <c r="AE51">
        <v>94</v>
      </c>
      <c r="AF51">
        <v>47</v>
      </c>
      <c r="AG51">
        <v>14</v>
      </c>
      <c r="AH51">
        <v>52</v>
      </c>
      <c r="AI51">
        <v>52</v>
      </c>
      <c r="AJ51">
        <v>23.22</v>
      </c>
      <c r="AK51">
        <v>189</v>
      </c>
      <c r="AL51">
        <v>81</v>
      </c>
    </row>
    <row r="52" spans="1:38">
      <c r="A52" t="s">
        <v>94</v>
      </c>
      <c r="B52" s="34">
        <v>145.68</v>
      </c>
      <c r="C52" s="34">
        <v>57.63</v>
      </c>
      <c r="D52" s="93">
        <f t="shared" si="0"/>
        <v>85.45</v>
      </c>
      <c r="E52" s="34">
        <v>3.86</v>
      </c>
      <c r="F52" s="34"/>
      <c r="G52" s="34"/>
      <c r="H52" s="34"/>
      <c r="I52" s="34"/>
      <c r="J52" s="37">
        <v>15.03</v>
      </c>
      <c r="K52" s="37">
        <v>15.03</v>
      </c>
      <c r="L52" s="37">
        <v>15.4</v>
      </c>
      <c r="M52">
        <v>70.37</v>
      </c>
      <c r="N52">
        <v>150.11000000000001</v>
      </c>
      <c r="O52">
        <v>0</v>
      </c>
      <c r="P52">
        <v>10.33</v>
      </c>
      <c r="Q52">
        <v>36.619999999999997</v>
      </c>
      <c r="R52" s="93">
        <v>28.48</v>
      </c>
      <c r="S52" s="93">
        <v>28.48</v>
      </c>
      <c r="T52" s="93">
        <v>28.49</v>
      </c>
      <c r="U52">
        <v>9.98</v>
      </c>
      <c r="V52">
        <v>136.98319900000001</v>
      </c>
      <c r="W52">
        <v>0</v>
      </c>
      <c r="X52">
        <v>57</v>
      </c>
      <c r="Y52">
        <v>19</v>
      </c>
      <c r="Z52">
        <v>19</v>
      </c>
      <c r="AA52">
        <v>231.67</v>
      </c>
      <c r="AB52">
        <v>46.33</v>
      </c>
      <c r="AC52">
        <v>87.74</v>
      </c>
      <c r="AD52">
        <v>43.5</v>
      </c>
      <c r="AE52">
        <v>94</v>
      </c>
      <c r="AF52">
        <v>47</v>
      </c>
      <c r="AG52">
        <v>14</v>
      </c>
      <c r="AH52">
        <v>50.33</v>
      </c>
      <c r="AI52">
        <v>50.33</v>
      </c>
      <c r="AJ52">
        <v>23.22</v>
      </c>
      <c r="AK52">
        <v>189</v>
      </c>
      <c r="AL52">
        <v>81</v>
      </c>
    </row>
    <row r="53" spans="1:38">
      <c r="A53" t="s">
        <v>95</v>
      </c>
      <c r="B53" s="34">
        <v>145.68</v>
      </c>
      <c r="C53" s="34">
        <v>57.63</v>
      </c>
      <c r="D53" s="93">
        <f t="shared" si="0"/>
        <v>85.45</v>
      </c>
      <c r="E53" s="34">
        <v>3.86</v>
      </c>
      <c r="F53" s="34"/>
      <c r="G53" s="34"/>
      <c r="H53" s="34"/>
      <c r="I53" s="34"/>
      <c r="J53" s="37">
        <v>15.03</v>
      </c>
      <c r="K53" s="37">
        <v>15.03</v>
      </c>
      <c r="L53" s="37">
        <v>15.4</v>
      </c>
      <c r="M53">
        <v>70.37</v>
      </c>
      <c r="N53">
        <v>150.11000000000001</v>
      </c>
      <c r="O53">
        <v>0</v>
      </c>
      <c r="P53">
        <v>10.33</v>
      </c>
      <c r="Q53">
        <v>40.01</v>
      </c>
      <c r="R53" s="93">
        <v>28.48</v>
      </c>
      <c r="S53" s="93">
        <v>28.48</v>
      </c>
      <c r="T53" s="93">
        <v>28.49</v>
      </c>
      <c r="U53">
        <v>9.98</v>
      </c>
      <c r="V53">
        <v>134.83841899999999</v>
      </c>
      <c r="W53">
        <v>0</v>
      </c>
      <c r="X53">
        <v>57</v>
      </c>
      <c r="Y53">
        <v>19</v>
      </c>
      <c r="Z53">
        <v>19</v>
      </c>
      <c r="AA53">
        <v>231.67</v>
      </c>
      <c r="AB53">
        <v>46.33</v>
      </c>
      <c r="AC53">
        <v>87.69</v>
      </c>
      <c r="AD53">
        <v>43.5</v>
      </c>
      <c r="AE53">
        <v>94</v>
      </c>
      <c r="AF53">
        <v>47</v>
      </c>
      <c r="AG53">
        <v>17.34</v>
      </c>
      <c r="AH53">
        <v>49.33</v>
      </c>
      <c r="AI53">
        <v>49.33</v>
      </c>
      <c r="AJ53">
        <v>23.22</v>
      </c>
      <c r="AK53">
        <v>189</v>
      </c>
      <c r="AL53">
        <v>81</v>
      </c>
    </row>
    <row r="54" spans="1:38">
      <c r="A54" t="s">
        <v>96</v>
      </c>
      <c r="B54" s="34">
        <v>145.68</v>
      </c>
      <c r="C54" s="34">
        <v>57.63</v>
      </c>
      <c r="D54" s="93">
        <f t="shared" si="0"/>
        <v>84.95</v>
      </c>
      <c r="E54" s="34">
        <v>3.86</v>
      </c>
      <c r="F54" s="34"/>
      <c r="G54" s="34"/>
      <c r="H54" s="34"/>
      <c r="I54" s="34"/>
      <c r="J54" s="37">
        <v>15.03</v>
      </c>
      <c r="K54" s="37">
        <v>15.03</v>
      </c>
      <c r="L54" s="37">
        <v>15.4</v>
      </c>
      <c r="M54">
        <v>70.37</v>
      </c>
      <c r="N54">
        <v>150.11000000000001</v>
      </c>
      <c r="O54">
        <v>0</v>
      </c>
      <c r="P54">
        <v>10.33</v>
      </c>
      <c r="Q54">
        <v>40.01</v>
      </c>
      <c r="R54" s="93">
        <v>28.32</v>
      </c>
      <c r="S54" s="93">
        <v>28.32</v>
      </c>
      <c r="T54" s="93">
        <v>28.31</v>
      </c>
      <c r="U54">
        <v>9.98</v>
      </c>
      <c r="V54">
        <v>132.43041600000001</v>
      </c>
      <c r="W54">
        <v>0</v>
      </c>
      <c r="X54">
        <v>57</v>
      </c>
      <c r="Y54">
        <v>19</v>
      </c>
      <c r="Z54">
        <v>19</v>
      </c>
      <c r="AA54">
        <v>231.67</v>
      </c>
      <c r="AB54">
        <v>46.33</v>
      </c>
      <c r="AC54">
        <v>87.64</v>
      </c>
      <c r="AD54">
        <v>43.5</v>
      </c>
      <c r="AE54">
        <v>94</v>
      </c>
      <c r="AF54">
        <v>47</v>
      </c>
      <c r="AG54">
        <v>17.34</v>
      </c>
      <c r="AH54">
        <v>50</v>
      </c>
      <c r="AI54">
        <v>50</v>
      </c>
      <c r="AJ54">
        <v>23.22</v>
      </c>
      <c r="AK54">
        <v>189</v>
      </c>
      <c r="AL54">
        <v>81</v>
      </c>
    </row>
    <row r="55" spans="1:38">
      <c r="A55" t="s">
        <v>97</v>
      </c>
      <c r="B55" s="34">
        <v>145.68</v>
      </c>
      <c r="C55" s="34">
        <v>57.63</v>
      </c>
      <c r="D55" s="93">
        <f t="shared" si="0"/>
        <v>84.95</v>
      </c>
      <c r="E55" s="34">
        <v>7.66</v>
      </c>
      <c r="F55" s="34"/>
      <c r="G55" s="34"/>
      <c r="H55" s="34"/>
      <c r="I55" s="34"/>
      <c r="J55" s="37">
        <v>15.03</v>
      </c>
      <c r="K55" s="37">
        <v>15.03</v>
      </c>
      <c r="L55" s="37">
        <v>15.4</v>
      </c>
      <c r="M55">
        <v>70.37</v>
      </c>
      <c r="N55">
        <v>150.11000000000001</v>
      </c>
      <c r="O55">
        <v>0</v>
      </c>
      <c r="P55">
        <v>10.44</v>
      </c>
      <c r="Q55">
        <v>35.020000000000003</v>
      </c>
      <c r="R55" s="93">
        <v>28.32</v>
      </c>
      <c r="S55" s="93">
        <v>28.32</v>
      </c>
      <c r="T55" s="93">
        <v>28.31</v>
      </c>
      <c r="U55">
        <v>10.29</v>
      </c>
      <c r="V55">
        <v>129.252242</v>
      </c>
      <c r="W55">
        <v>0</v>
      </c>
      <c r="X55">
        <v>57</v>
      </c>
      <c r="Y55">
        <v>19</v>
      </c>
      <c r="Z55">
        <v>19</v>
      </c>
      <c r="AA55">
        <v>231.67</v>
      </c>
      <c r="AB55">
        <v>46.33</v>
      </c>
      <c r="AC55">
        <v>87.54</v>
      </c>
      <c r="AD55">
        <v>43.5</v>
      </c>
      <c r="AE55">
        <v>94</v>
      </c>
      <c r="AF55">
        <v>47</v>
      </c>
      <c r="AG55">
        <v>17.34</v>
      </c>
      <c r="AH55">
        <v>50</v>
      </c>
      <c r="AI55">
        <v>50</v>
      </c>
      <c r="AJ55">
        <v>23.22</v>
      </c>
      <c r="AK55">
        <v>189</v>
      </c>
      <c r="AL55">
        <v>81</v>
      </c>
    </row>
    <row r="56" spans="1:38">
      <c r="A56" t="s">
        <v>98</v>
      </c>
      <c r="B56" s="34">
        <v>145.68</v>
      </c>
      <c r="C56" s="34">
        <v>57.63</v>
      </c>
      <c r="D56" s="93">
        <f t="shared" si="0"/>
        <v>84.95</v>
      </c>
      <c r="E56" s="34">
        <v>7.66</v>
      </c>
      <c r="F56" s="34"/>
      <c r="G56" s="34"/>
      <c r="H56" s="34"/>
      <c r="I56" s="34"/>
      <c r="J56" s="37">
        <v>15.03</v>
      </c>
      <c r="K56" s="37">
        <v>15.03</v>
      </c>
      <c r="L56" s="37">
        <v>15.4</v>
      </c>
      <c r="M56">
        <v>70.37</v>
      </c>
      <c r="N56">
        <v>150.11000000000001</v>
      </c>
      <c r="O56">
        <v>0</v>
      </c>
      <c r="P56">
        <v>10.44</v>
      </c>
      <c r="Q56">
        <v>35.020000000000003</v>
      </c>
      <c r="R56" s="93">
        <v>28.32</v>
      </c>
      <c r="S56" s="93">
        <v>28.32</v>
      </c>
      <c r="T56" s="93">
        <v>28.31</v>
      </c>
      <c r="U56">
        <v>10.29</v>
      </c>
      <c r="V56">
        <v>125.391638</v>
      </c>
      <c r="W56">
        <v>0</v>
      </c>
      <c r="X56">
        <v>57</v>
      </c>
      <c r="Y56">
        <v>19</v>
      </c>
      <c r="Z56">
        <v>19</v>
      </c>
      <c r="AA56">
        <v>231.67</v>
      </c>
      <c r="AB56">
        <v>46.33</v>
      </c>
      <c r="AC56">
        <v>87.54</v>
      </c>
      <c r="AD56">
        <v>43.5</v>
      </c>
      <c r="AE56">
        <v>94</v>
      </c>
      <c r="AF56">
        <v>47</v>
      </c>
      <c r="AG56">
        <v>17.34</v>
      </c>
      <c r="AH56">
        <v>50.33</v>
      </c>
      <c r="AI56">
        <v>50.33</v>
      </c>
      <c r="AJ56">
        <v>23.22</v>
      </c>
      <c r="AK56">
        <v>189</v>
      </c>
      <c r="AL56">
        <v>81</v>
      </c>
    </row>
    <row r="57" spans="1:38">
      <c r="A57" t="s">
        <v>99</v>
      </c>
      <c r="B57" s="34">
        <v>145.68</v>
      </c>
      <c r="C57" s="34">
        <v>57.63</v>
      </c>
      <c r="D57" s="93">
        <f t="shared" si="0"/>
        <v>85.45</v>
      </c>
      <c r="E57" s="34">
        <v>7.66</v>
      </c>
      <c r="F57" s="34"/>
      <c r="G57" s="34"/>
      <c r="H57" s="34"/>
      <c r="I57" s="34"/>
      <c r="J57" s="37">
        <v>15.03</v>
      </c>
      <c r="K57" s="37">
        <v>15.03</v>
      </c>
      <c r="L57" s="37">
        <v>15.4</v>
      </c>
      <c r="M57">
        <v>70.37</v>
      </c>
      <c r="N57">
        <v>193.06</v>
      </c>
      <c r="O57">
        <v>0</v>
      </c>
      <c r="P57">
        <v>10.44</v>
      </c>
      <c r="Q57">
        <v>16</v>
      </c>
      <c r="R57" s="93">
        <v>28.48</v>
      </c>
      <c r="S57" s="93">
        <v>28.48</v>
      </c>
      <c r="T57" s="93">
        <v>28.49</v>
      </c>
      <c r="U57">
        <v>10.29</v>
      </c>
      <c r="V57">
        <v>124.65071399999999</v>
      </c>
      <c r="W57">
        <v>0</v>
      </c>
      <c r="X57">
        <v>57</v>
      </c>
      <c r="Y57">
        <v>19</v>
      </c>
      <c r="Z57">
        <v>19</v>
      </c>
      <c r="AA57">
        <v>231.67</v>
      </c>
      <c r="AB57">
        <v>46.33</v>
      </c>
      <c r="AC57">
        <v>87.44</v>
      </c>
      <c r="AD57">
        <v>43.5</v>
      </c>
      <c r="AE57">
        <v>94</v>
      </c>
      <c r="AF57">
        <v>47</v>
      </c>
      <c r="AG57">
        <v>17.34</v>
      </c>
      <c r="AH57">
        <v>50.67</v>
      </c>
      <c r="AI57">
        <v>50.67</v>
      </c>
      <c r="AJ57">
        <v>23.22</v>
      </c>
      <c r="AK57">
        <v>189</v>
      </c>
      <c r="AL57">
        <v>81</v>
      </c>
    </row>
    <row r="58" spans="1:38">
      <c r="A58" t="s">
        <v>100</v>
      </c>
      <c r="B58" s="34">
        <v>193.95</v>
      </c>
      <c r="C58" s="34">
        <v>57.63</v>
      </c>
      <c r="D58" s="93">
        <f t="shared" si="0"/>
        <v>86.45</v>
      </c>
      <c r="E58" s="34">
        <v>7.66</v>
      </c>
      <c r="F58" s="34"/>
      <c r="G58" s="34"/>
      <c r="H58" s="34"/>
      <c r="I58" s="34"/>
      <c r="J58" s="37">
        <v>14.83</v>
      </c>
      <c r="K58" s="37">
        <v>14.83</v>
      </c>
      <c r="L58" s="37">
        <v>15.19</v>
      </c>
      <c r="M58">
        <v>70.37</v>
      </c>
      <c r="N58">
        <v>231.67</v>
      </c>
      <c r="O58">
        <v>0</v>
      </c>
      <c r="P58">
        <v>10.44</v>
      </c>
      <c r="Q58">
        <v>15.6</v>
      </c>
      <c r="R58" s="93">
        <v>28.82</v>
      </c>
      <c r="S58" s="93">
        <v>28.82</v>
      </c>
      <c r="T58" s="93">
        <v>28.81</v>
      </c>
      <c r="U58">
        <v>10.29</v>
      </c>
      <c r="V58">
        <v>121.560281</v>
      </c>
      <c r="W58">
        <v>0</v>
      </c>
      <c r="X58">
        <v>57</v>
      </c>
      <c r="Y58">
        <v>19</v>
      </c>
      <c r="Z58">
        <v>19</v>
      </c>
      <c r="AA58">
        <v>231.67</v>
      </c>
      <c r="AB58">
        <v>46.33</v>
      </c>
      <c r="AC58">
        <v>87.49</v>
      </c>
      <c r="AD58">
        <v>43.5</v>
      </c>
      <c r="AE58">
        <v>94</v>
      </c>
      <c r="AF58">
        <v>47</v>
      </c>
      <c r="AG58">
        <v>17.34</v>
      </c>
      <c r="AH58">
        <v>51</v>
      </c>
      <c r="AI58">
        <v>51</v>
      </c>
      <c r="AJ58">
        <v>23.22</v>
      </c>
      <c r="AK58">
        <v>189</v>
      </c>
      <c r="AL58">
        <v>81</v>
      </c>
    </row>
    <row r="59" spans="1:38">
      <c r="A59" t="s">
        <v>101</v>
      </c>
      <c r="B59" s="34">
        <v>242.21</v>
      </c>
      <c r="C59" s="34">
        <v>57.63</v>
      </c>
      <c r="D59" s="93">
        <f t="shared" si="0"/>
        <v>86.95</v>
      </c>
      <c r="E59" s="34">
        <v>7.66</v>
      </c>
      <c r="F59" s="34"/>
      <c r="G59" s="34"/>
      <c r="H59" s="34"/>
      <c r="I59" s="34"/>
      <c r="J59" s="37">
        <v>14.53</v>
      </c>
      <c r="K59" s="37">
        <v>14.53</v>
      </c>
      <c r="L59" s="37">
        <v>14.89</v>
      </c>
      <c r="M59">
        <v>70.37</v>
      </c>
      <c r="N59">
        <v>272.94</v>
      </c>
      <c r="O59">
        <v>0</v>
      </c>
      <c r="P59">
        <v>10.44</v>
      </c>
      <c r="Q59">
        <v>15</v>
      </c>
      <c r="R59" s="93">
        <v>28.98</v>
      </c>
      <c r="S59" s="93">
        <v>28.98</v>
      </c>
      <c r="T59" s="93">
        <v>28.99</v>
      </c>
      <c r="U59">
        <v>10.44</v>
      </c>
      <c r="V59">
        <v>117.982398</v>
      </c>
      <c r="W59">
        <v>0</v>
      </c>
      <c r="X59">
        <v>57</v>
      </c>
      <c r="Y59">
        <v>19</v>
      </c>
      <c r="Z59">
        <v>19</v>
      </c>
      <c r="AA59">
        <v>231.67</v>
      </c>
      <c r="AB59">
        <v>46.33</v>
      </c>
      <c r="AC59">
        <v>87.35</v>
      </c>
      <c r="AD59">
        <v>42.78</v>
      </c>
      <c r="AE59">
        <v>91</v>
      </c>
      <c r="AF59">
        <v>45</v>
      </c>
      <c r="AG59">
        <v>15</v>
      </c>
      <c r="AH59">
        <v>51</v>
      </c>
      <c r="AI59">
        <v>51</v>
      </c>
      <c r="AJ59">
        <v>23.72</v>
      </c>
      <c r="AK59">
        <v>186</v>
      </c>
      <c r="AL59">
        <v>79</v>
      </c>
    </row>
    <row r="60" spans="1:38">
      <c r="A60" t="s">
        <v>102</v>
      </c>
      <c r="B60" s="34">
        <v>257.97000000000003</v>
      </c>
      <c r="C60" s="34">
        <v>57.63</v>
      </c>
      <c r="D60" s="93">
        <f t="shared" si="0"/>
        <v>86.95</v>
      </c>
      <c r="E60" s="34">
        <v>7.66</v>
      </c>
      <c r="F60" s="34"/>
      <c r="G60" s="34"/>
      <c r="H60" s="34"/>
      <c r="I60" s="34"/>
      <c r="J60" s="37">
        <v>14.1</v>
      </c>
      <c r="K60" s="37">
        <v>14.1</v>
      </c>
      <c r="L60" s="37">
        <v>14.44</v>
      </c>
      <c r="M60">
        <v>70.37</v>
      </c>
      <c r="N60">
        <v>272.94</v>
      </c>
      <c r="O60">
        <v>0</v>
      </c>
      <c r="P60">
        <v>10.44</v>
      </c>
      <c r="Q60">
        <v>14.6</v>
      </c>
      <c r="R60" s="93">
        <v>28.98</v>
      </c>
      <c r="S60" s="93">
        <v>28.98</v>
      </c>
      <c r="T60" s="93">
        <v>28.99</v>
      </c>
      <c r="U60">
        <v>10.44</v>
      </c>
      <c r="V60">
        <v>113.829324</v>
      </c>
      <c r="W60">
        <v>0</v>
      </c>
      <c r="X60">
        <v>57</v>
      </c>
      <c r="Y60">
        <v>19</v>
      </c>
      <c r="Z60">
        <v>19</v>
      </c>
      <c r="AA60">
        <v>231.67</v>
      </c>
      <c r="AB60">
        <v>46.33</v>
      </c>
      <c r="AC60">
        <v>87.01</v>
      </c>
      <c r="AD60">
        <v>41.19</v>
      </c>
      <c r="AE60">
        <v>91</v>
      </c>
      <c r="AF60">
        <v>45</v>
      </c>
      <c r="AG60">
        <v>16</v>
      </c>
      <c r="AH60">
        <v>51</v>
      </c>
      <c r="AI60">
        <v>51</v>
      </c>
      <c r="AJ60">
        <v>24.23</v>
      </c>
      <c r="AK60">
        <v>182</v>
      </c>
      <c r="AL60">
        <v>78</v>
      </c>
    </row>
    <row r="61" spans="1:38">
      <c r="A61" t="s">
        <v>103</v>
      </c>
      <c r="B61" s="34">
        <v>257.97000000000003</v>
      </c>
      <c r="C61" s="34">
        <v>57.63</v>
      </c>
      <c r="D61" s="93">
        <f t="shared" si="0"/>
        <v>86.95</v>
      </c>
      <c r="E61" s="34">
        <v>7.66</v>
      </c>
      <c r="F61" s="34"/>
      <c r="G61" s="34"/>
      <c r="H61" s="34"/>
      <c r="I61" s="34"/>
      <c r="J61" s="37">
        <v>13.64</v>
      </c>
      <c r="K61" s="37">
        <v>13.64</v>
      </c>
      <c r="L61" s="37">
        <v>13.97</v>
      </c>
      <c r="M61">
        <v>66.209999999999994</v>
      </c>
      <c r="N61">
        <v>272.94</v>
      </c>
      <c r="O61">
        <v>0</v>
      </c>
      <c r="P61">
        <v>10.44</v>
      </c>
      <c r="Q61">
        <v>33.07</v>
      </c>
      <c r="R61" s="93">
        <v>28.98</v>
      </c>
      <c r="S61" s="93">
        <v>28.98</v>
      </c>
      <c r="T61" s="93">
        <v>28.99</v>
      </c>
      <c r="U61">
        <v>10.44</v>
      </c>
      <c r="V61">
        <v>108.389382</v>
      </c>
      <c r="W61">
        <v>0</v>
      </c>
      <c r="X61">
        <v>50</v>
      </c>
      <c r="Y61">
        <v>16.66</v>
      </c>
      <c r="Z61">
        <v>16.670000000000002</v>
      </c>
      <c r="AA61">
        <v>231.67</v>
      </c>
      <c r="AB61">
        <v>46.33</v>
      </c>
      <c r="AC61">
        <v>86.35</v>
      </c>
      <c r="AD61">
        <v>40.520000000000003</v>
      </c>
      <c r="AE61">
        <v>80</v>
      </c>
      <c r="AF61">
        <v>40</v>
      </c>
      <c r="AG61">
        <v>15</v>
      </c>
      <c r="AH61">
        <v>50</v>
      </c>
      <c r="AI61">
        <v>50</v>
      </c>
      <c r="AJ61">
        <v>24.23</v>
      </c>
      <c r="AK61">
        <v>168</v>
      </c>
      <c r="AL61">
        <v>72</v>
      </c>
    </row>
    <row r="62" spans="1:38">
      <c r="A62" t="s">
        <v>104</v>
      </c>
      <c r="B62" s="34">
        <v>257.97000000000003</v>
      </c>
      <c r="C62" s="34">
        <v>57.63</v>
      </c>
      <c r="D62" s="93">
        <f t="shared" si="0"/>
        <v>86.95</v>
      </c>
      <c r="E62" s="34">
        <v>7.66</v>
      </c>
      <c r="F62" s="34"/>
      <c r="G62" s="34"/>
      <c r="H62" s="34"/>
      <c r="I62" s="34"/>
      <c r="J62" s="37">
        <v>13.05</v>
      </c>
      <c r="K62" s="37">
        <v>13.05</v>
      </c>
      <c r="L62" s="37">
        <v>13.38</v>
      </c>
      <c r="M62">
        <v>66.209999999999994</v>
      </c>
      <c r="N62">
        <v>272.94</v>
      </c>
      <c r="O62">
        <v>0</v>
      </c>
      <c r="P62">
        <v>10.44</v>
      </c>
      <c r="Q62">
        <v>32.869999999999997</v>
      </c>
      <c r="R62" s="93">
        <v>28.98</v>
      </c>
      <c r="S62" s="93">
        <v>28.98</v>
      </c>
      <c r="T62" s="93">
        <v>28.99</v>
      </c>
      <c r="U62">
        <v>10.44</v>
      </c>
      <c r="V62">
        <v>102.65697</v>
      </c>
      <c r="W62">
        <v>0</v>
      </c>
      <c r="X62">
        <v>53</v>
      </c>
      <c r="Y62">
        <v>17.66</v>
      </c>
      <c r="Z62">
        <v>17.670000000000002</v>
      </c>
      <c r="AA62">
        <v>229.17</v>
      </c>
      <c r="AB62">
        <v>45.83</v>
      </c>
      <c r="AC62">
        <v>84.56</v>
      </c>
      <c r="AD62">
        <v>39.4</v>
      </c>
      <c r="AE62">
        <v>75</v>
      </c>
      <c r="AF62">
        <v>38</v>
      </c>
      <c r="AG62">
        <v>15.66</v>
      </c>
      <c r="AH62">
        <v>50.67</v>
      </c>
      <c r="AI62">
        <v>50.67</v>
      </c>
      <c r="AJ62">
        <v>24.73</v>
      </c>
      <c r="AK62">
        <v>158</v>
      </c>
      <c r="AL62">
        <v>67</v>
      </c>
    </row>
    <row r="63" spans="1:38">
      <c r="A63" t="s">
        <v>105</v>
      </c>
      <c r="B63" s="34">
        <v>257.97000000000003</v>
      </c>
      <c r="C63" s="34">
        <v>57.63</v>
      </c>
      <c r="D63" s="93">
        <f t="shared" si="0"/>
        <v>86.95</v>
      </c>
      <c r="E63" s="34">
        <v>7.66</v>
      </c>
      <c r="F63" s="34"/>
      <c r="G63" s="34"/>
      <c r="H63" s="34"/>
      <c r="I63" s="34"/>
      <c r="J63" s="37">
        <v>12.51</v>
      </c>
      <c r="K63" s="37">
        <v>12.51</v>
      </c>
      <c r="L63" s="37">
        <v>12.83</v>
      </c>
      <c r="M63">
        <v>74.72</v>
      </c>
      <c r="N63">
        <v>272.94</v>
      </c>
      <c r="O63">
        <v>0</v>
      </c>
      <c r="P63">
        <v>10.44</v>
      </c>
      <c r="Q63">
        <v>32.53</v>
      </c>
      <c r="R63" s="93">
        <v>28.98</v>
      </c>
      <c r="S63" s="93">
        <v>28.98</v>
      </c>
      <c r="T63" s="93">
        <v>28.99</v>
      </c>
      <c r="U63">
        <v>10.56</v>
      </c>
      <c r="V63">
        <v>94.224085000000002</v>
      </c>
      <c r="W63">
        <v>0</v>
      </c>
      <c r="X63">
        <v>55</v>
      </c>
      <c r="Y63">
        <v>18.34</v>
      </c>
      <c r="Z63">
        <v>18.329999999999998</v>
      </c>
      <c r="AA63">
        <v>210.4</v>
      </c>
      <c r="AB63">
        <v>42.08</v>
      </c>
      <c r="AC63">
        <v>76.900000000000006</v>
      </c>
      <c r="AD63">
        <v>37.450000000000003</v>
      </c>
      <c r="AE63">
        <v>70</v>
      </c>
      <c r="AF63">
        <v>35</v>
      </c>
      <c r="AG63">
        <v>16.34</v>
      </c>
      <c r="AH63">
        <v>52</v>
      </c>
      <c r="AI63">
        <v>52</v>
      </c>
      <c r="AJ63">
        <v>23.72</v>
      </c>
      <c r="AK63">
        <v>147</v>
      </c>
      <c r="AL63">
        <v>63</v>
      </c>
    </row>
    <row r="64" spans="1:38">
      <c r="A64" t="s">
        <v>106</v>
      </c>
      <c r="B64" s="34">
        <v>257.97000000000003</v>
      </c>
      <c r="C64" s="34">
        <v>76.540000000000006</v>
      </c>
      <c r="D64" s="93">
        <f t="shared" si="0"/>
        <v>86.95</v>
      </c>
      <c r="E64" s="34">
        <v>7.66</v>
      </c>
      <c r="F64" s="34"/>
      <c r="G64" s="34"/>
      <c r="H64" s="34"/>
      <c r="I64" s="34"/>
      <c r="J64" s="37">
        <v>11.86</v>
      </c>
      <c r="K64" s="37">
        <v>11.86</v>
      </c>
      <c r="L64" s="37">
        <v>12.16</v>
      </c>
      <c r="M64">
        <v>83.24</v>
      </c>
      <c r="N64">
        <v>272.94</v>
      </c>
      <c r="O64">
        <v>0</v>
      </c>
      <c r="P64">
        <v>10.44</v>
      </c>
      <c r="Q64">
        <v>32.11</v>
      </c>
      <c r="R64" s="93">
        <v>28.98</v>
      </c>
      <c r="S64" s="93">
        <v>28.98</v>
      </c>
      <c r="T64" s="93">
        <v>28.99</v>
      </c>
      <c r="U64">
        <v>10.56</v>
      </c>
      <c r="V64">
        <v>87.185306999999995</v>
      </c>
      <c r="W64">
        <v>0</v>
      </c>
      <c r="X64">
        <v>57.5</v>
      </c>
      <c r="Y64">
        <v>19.16</v>
      </c>
      <c r="Z64">
        <v>19.170000000000002</v>
      </c>
      <c r="AA64">
        <v>199.54</v>
      </c>
      <c r="AB64">
        <v>39.909999999999997</v>
      </c>
      <c r="AC64">
        <v>72.39</v>
      </c>
      <c r="AD64">
        <v>35.4</v>
      </c>
      <c r="AE64">
        <v>65</v>
      </c>
      <c r="AF64">
        <v>32</v>
      </c>
      <c r="AG64">
        <v>16.66</v>
      </c>
      <c r="AH64">
        <v>53</v>
      </c>
      <c r="AI64">
        <v>53</v>
      </c>
      <c r="AJ64">
        <v>24.22</v>
      </c>
      <c r="AK64">
        <v>137</v>
      </c>
      <c r="AL64">
        <v>58</v>
      </c>
    </row>
    <row r="65" spans="1:38">
      <c r="A65" t="s">
        <v>107</v>
      </c>
      <c r="B65" s="34">
        <v>257.97000000000003</v>
      </c>
      <c r="C65" s="34">
        <v>76.540000000000006</v>
      </c>
      <c r="D65" s="93">
        <f t="shared" si="0"/>
        <v>87.449999999999989</v>
      </c>
      <c r="E65" s="34">
        <v>7.66</v>
      </c>
      <c r="F65" s="34"/>
      <c r="G65" s="34"/>
      <c r="H65" s="34"/>
      <c r="I65" s="34"/>
      <c r="J65" s="37">
        <v>11.13</v>
      </c>
      <c r="K65" s="37">
        <v>11.13</v>
      </c>
      <c r="L65" s="37">
        <v>11.4</v>
      </c>
      <c r="M65">
        <v>91.75</v>
      </c>
      <c r="N65">
        <v>272.94</v>
      </c>
      <c r="O65">
        <v>0</v>
      </c>
      <c r="P65">
        <v>10.44</v>
      </c>
      <c r="Q65">
        <v>31.75</v>
      </c>
      <c r="R65" s="93">
        <v>29.15</v>
      </c>
      <c r="S65" s="93">
        <v>29.15</v>
      </c>
      <c r="T65" s="93">
        <v>29.15</v>
      </c>
      <c r="U65">
        <v>10.56</v>
      </c>
      <c r="V65">
        <v>80.702222000000006</v>
      </c>
      <c r="W65">
        <v>0</v>
      </c>
      <c r="X65">
        <v>60</v>
      </c>
      <c r="Y65">
        <v>20</v>
      </c>
      <c r="Z65">
        <v>20</v>
      </c>
      <c r="AA65">
        <v>173.7</v>
      </c>
      <c r="AB65">
        <v>34.74</v>
      </c>
      <c r="AC65">
        <v>67.53</v>
      </c>
      <c r="AD65">
        <v>33.36</v>
      </c>
      <c r="AE65">
        <v>60</v>
      </c>
      <c r="AF65">
        <v>30</v>
      </c>
      <c r="AG65">
        <v>17.34</v>
      </c>
      <c r="AH65">
        <v>54.67</v>
      </c>
      <c r="AI65">
        <v>54.67</v>
      </c>
      <c r="AJ65">
        <v>24.22</v>
      </c>
      <c r="AK65">
        <v>126</v>
      </c>
      <c r="AL65">
        <v>54</v>
      </c>
    </row>
    <row r="66" spans="1:38">
      <c r="A66" t="s">
        <v>108</v>
      </c>
      <c r="B66" s="34">
        <v>257.97000000000003</v>
      </c>
      <c r="C66" s="34">
        <v>76.540000000000006</v>
      </c>
      <c r="D66" s="93">
        <f t="shared" si="0"/>
        <v>88.45</v>
      </c>
      <c r="E66" s="34">
        <v>7.66</v>
      </c>
      <c r="F66" s="34"/>
      <c r="G66" s="34"/>
      <c r="H66" s="34"/>
      <c r="I66" s="34"/>
      <c r="J66" s="37">
        <v>10.32</v>
      </c>
      <c r="K66" s="37">
        <v>10.32</v>
      </c>
      <c r="L66" s="37">
        <v>10.58</v>
      </c>
      <c r="M66">
        <v>94.59</v>
      </c>
      <c r="N66">
        <v>272.94</v>
      </c>
      <c r="O66">
        <v>0</v>
      </c>
      <c r="P66">
        <v>10.44</v>
      </c>
      <c r="Q66">
        <v>31.55</v>
      </c>
      <c r="R66" s="93">
        <v>29.48</v>
      </c>
      <c r="S66" s="93">
        <v>29.48</v>
      </c>
      <c r="T66" s="93">
        <v>29.49</v>
      </c>
      <c r="U66">
        <v>10.56</v>
      </c>
      <c r="V66">
        <v>74.014408000000003</v>
      </c>
      <c r="W66">
        <v>0</v>
      </c>
      <c r="X66">
        <v>64</v>
      </c>
      <c r="Y66">
        <v>21.34</v>
      </c>
      <c r="Z66">
        <v>21.33</v>
      </c>
      <c r="AA66">
        <v>162.66</v>
      </c>
      <c r="AB66">
        <v>32.53</v>
      </c>
      <c r="AC66">
        <v>62.41</v>
      </c>
      <c r="AD66">
        <v>29.93</v>
      </c>
      <c r="AE66">
        <v>55</v>
      </c>
      <c r="AF66">
        <v>28</v>
      </c>
      <c r="AG66">
        <v>18.66</v>
      </c>
      <c r="AH66">
        <v>56.33</v>
      </c>
      <c r="AI66">
        <v>56.33</v>
      </c>
      <c r="AJ66">
        <v>24.72</v>
      </c>
      <c r="AK66">
        <v>116</v>
      </c>
      <c r="AL66">
        <v>49</v>
      </c>
    </row>
    <row r="67" spans="1:38">
      <c r="A67" t="s">
        <v>109</v>
      </c>
      <c r="B67" s="34">
        <v>257.97000000000003</v>
      </c>
      <c r="C67" s="34">
        <v>87.07</v>
      </c>
      <c r="D67" s="93">
        <f t="shared" si="0"/>
        <v>88.45</v>
      </c>
      <c r="E67" s="34">
        <v>7.66</v>
      </c>
      <c r="F67" s="34"/>
      <c r="G67" s="34"/>
      <c r="H67" s="34"/>
      <c r="I67" s="34"/>
      <c r="J67" s="37">
        <v>9.51</v>
      </c>
      <c r="K67" s="37">
        <v>9.51</v>
      </c>
      <c r="L67" s="37">
        <v>9.74</v>
      </c>
      <c r="M67">
        <v>115.4</v>
      </c>
      <c r="N67">
        <v>272.94</v>
      </c>
      <c r="O67">
        <v>0</v>
      </c>
      <c r="P67">
        <v>10.44</v>
      </c>
      <c r="Q67">
        <v>29.01</v>
      </c>
      <c r="R67" s="93">
        <v>29.48</v>
      </c>
      <c r="S67" s="93">
        <v>29.48</v>
      </c>
      <c r="T67" s="93">
        <v>29.49</v>
      </c>
      <c r="U67">
        <v>10.56</v>
      </c>
      <c r="V67">
        <v>66.761151999999996</v>
      </c>
      <c r="W67">
        <v>0</v>
      </c>
      <c r="X67">
        <v>60.5</v>
      </c>
      <c r="Y67">
        <v>20.16</v>
      </c>
      <c r="Z67">
        <v>20.170000000000002</v>
      </c>
      <c r="AA67">
        <v>152.13999999999999</v>
      </c>
      <c r="AB67">
        <v>30.43</v>
      </c>
      <c r="AC67">
        <v>57.07</v>
      </c>
      <c r="AD67">
        <v>27.75</v>
      </c>
      <c r="AE67">
        <v>52</v>
      </c>
      <c r="AF67">
        <v>26</v>
      </c>
      <c r="AG67">
        <v>17.66</v>
      </c>
      <c r="AH67">
        <v>59.67</v>
      </c>
      <c r="AI67">
        <v>59.67</v>
      </c>
      <c r="AJ67">
        <v>25.23</v>
      </c>
      <c r="AK67">
        <v>112</v>
      </c>
      <c r="AL67">
        <v>48</v>
      </c>
    </row>
    <row r="68" spans="1:38">
      <c r="A68" t="s">
        <v>110</v>
      </c>
      <c r="B68" s="34">
        <v>257.97000000000003</v>
      </c>
      <c r="C68" s="34">
        <v>87.07</v>
      </c>
      <c r="D68" s="93">
        <f t="shared" ref="D68:D98" si="1">R68+S68+T68</f>
        <v>88.45</v>
      </c>
      <c r="E68" s="34">
        <v>7.66</v>
      </c>
      <c r="F68" s="34"/>
      <c r="G68" s="34"/>
      <c r="H68" s="34"/>
      <c r="I68" s="34"/>
      <c r="J68" s="37">
        <v>8.67</v>
      </c>
      <c r="K68" s="37">
        <v>8.67</v>
      </c>
      <c r="L68" s="37">
        <v>8.8800000000000008</v>
      </c>
      <c r="M68">
        <v>115.4</v>
      </c>
      <c r="N68">
        <v>272.94</v>
      </c>
      <c r="O68">
        <v>0</v>
      </c>
      <c r="P68">
        <v>10.44</v>
      </c>
      <c r="Q68">
        <v>29.62</v>
      </c>
      <c r="R68" s="93">
        <v>29.48</v>
      </c>
      <c r="S68" s="93">
        <v>29.48</v>
      </c>
      <c r="T68" s="93">
        <v>29.49</v>
      </c>
      <c r="U68">
        <v>10.56</v>
      </c>
      <c r="V68">
        <v>59.039943999999998</v>
      </c>
      <c r="W68">
        <v>0</v>
      </c>
      <c r="X68">
        <v>65</v>
      </c>
      <c r="Y68">
        <v>21.66</v>
      </c>
      <c r="Z68">
        <v>21.67</v>
      </c>
      <c r="AA68">
        <v>136.76</v>
      </c>
      <c r="AB68">
        <v>27.35</v>
      </c>
      <c r="AC68">
        <v>51.46</v>
      </c>
      <c r="AD68">
        <v>25.21</v>
      </c>
      <c r="AE68">
        <v>45</v>
      </c>
      <c r="AF68">
        <v>23</v>
      </c>
      <c r="AG68">
        <v>19.34</v>
      </c>
      <c r="AH68">
        <v>63</v>
      </c>
      <c r="AI68">
        <v>63</v>
      </c>
      <c r="AJ68">
        <v>25.23</v>
      </c>
      <c r="AK68">
        <v>98</v>
      </c>
      <c r="AL68">
        <v>42</v>
      </c>
    </row>
    <row r="69" spans="1:38">
      <c r="A69" t="s">
        <v>111</v>
      </c>
      <c r="B69" s="34">
        <v>257.97000000000003</v>
      </c>
      <c r="C69" s="34">
        <v>87.07</v>
      </c>
      <c r="D69" s="93">
        <f t="shared" si="1"/>
        <v>88.45</v>
      </c>
      <c r="E69" s="34">
        <v>7.66</v>
      </c>
      <c r="F69" s="34"/>
      <c r="G69" s="34"/>
      <c r="H69" s="34"/>
      <c r="I69" s="34"/>
      <c r="J69" s="37">
        <v>7.76</v>
      </c>
      <c r="K69" s="37">
        <v>7.76</v>
      </c>
      <c r="L69" s="37">
        <v>7.96</v>
      </c>
      <c r="M69">
        <v>115.4</v>
      </c>
      <c r="N69">
        <v>272.94</v>
      </c>
      <c r="O69">
        <v>0</v>
      </c>
      <c r="P69">
        <v>10.44</v>
      </c>
      <c r="Q69">
        <v>22.01</v>
      </c>
      <c r="R69" s="93">
        <v>29.48</v>
      </c>
      <c r="S69" s="93">
        <v>29.48</v>
      </c>
      <c r="T69" s="93">
        <v>29.49</v>
      </c>
      <c r="U69">
        <v>10.56</v>
      </c>
      <c r="V69">
        <v>51.377229999999997</v>
      </c>
      <c r="W69">
        <v>0</v>
      </c>
      <c r="X69">
        <v>69</v>
      </c>
      <c r="Y69">
        <v>23</v>
      </c>
      <c r="Z69">
        <v>23</v>
      </c>
      <c r="AA69">
        <v>104.17</v>
      </c>
      <c r="AB69">
        <v>20.83</v>
      </c>
      <c r="AC69">
        <v>45.57</v>
      </c>
      <c r="AD69">
        <v>21.43</v>
      </c>
      <c r="AE69">
        <v>39</v>
      </c>
      <c r="AF69">
        <v>19</v>
      </c>
      <c r="AG69">
        <v>20.34</v>
      </c>
      <c r="AH69">
        <v>53.33</v>
      </c>
      <c r="AI69">
        <v>53.33</v>
      </c>
      <c r="AJ69">
        <v>26.24</v>
      </c>
      <c r="AK69">
        <v>84</v>
      </c>
      <c r="AL69">
        <v>36</v>
      </c>
    </row>
    <row r="70" spans="1:38">
      <c r="A70" t="s">
        <v>112</v>
      </c>
      <c r="B70" s="34">
        <v>257.97000000000003</v>
      </c>
      <c r="C70" s="34">
        <v>87.07</v>
      </c>
      <c r="D70" s="93">
        <f t="shared" si="1"/>
        <v>88.45</v>
      </c>
      <c r="E70" s="34">
        <v>7.66</v>
      </c>
      <c r="F70" s="34"/>
      <c r="G70" s="34"/>
      <c r="H70" s="34"/>
      <c r="I70" s="34"/>
      <c r="J70" s="37">
        <v>6.79</v>
      </c>
      <c r="K70" s="37">
        <v>6.79</v>
      </c>
      <c r="L70" s="37">
        <v>6.96</v>
      </c>
      <c r="M70">
        <v>115.4</v>
      </c>
      <c r="N70">
        <v>272.94</v>
      </c>
      <c r="O70">
        <v>0</v>
      </c>
      <c r="P70">
        <v>10.44</v>
      </c>
      <c r="Q70">
        <v>22.01</v>
      </c>
      <c r="R70" s="93">
        <v>29.48</v>
      </c>
      <c r="S70" s="93">
        <v>29.48</v>
      </c>
      <c r="T70" s="93">
        <v>29.49</v>
      </c>
      <c r="U70">
        <v>10.56</v>
      </c>
      <c r="V70">
        <v>43.431795000000001</v>
      </c>
      <c r="W70">
        <v>0</v>
      </c>
      <c r="X70">
        <v>73.5</v>
      </c>
      <c r="Y70">
        <v>24.5</v>
      </c>
      <c r="Z70">
        <v>24.5</v>
      </c>
      <c r="AA70">
        <v>95.83</v>
      </c>
      <c r="AB70">
        <v>19.170000000000002</v>
      </c>
      <c r="AC70">
        <v>39</v>
      </c>
      <c r="AD70">
        <v>18.68</v>
      </c>
      <c r="AE70">
        <v>32</v>
      </c>
      <c r="AF70">
        <v>16</v>
      </c>
      <c r="AG70">
        <v>22.66</v>
      </c>
      <c r="AH70">
        <v>54</v>
      </c>
      <c r="AI70">
        <v>54</v>
      </c>
      <c r="AJ70">
        <v>26.24</v>
      </c>
      <c r="AK70">
        <v>74</v>
      </c>
      <c r="AL70">
        <v>31</v>
      </c>
    </row>
    <row r="71" spans="1:38">
      <c r="A71" t="s">
        <v>113</v>
      </c>
      <c r="B71" s="34">
        <v>257.97000000000003</v>
      </c>
      <c r="C71" s="34">
        <v>87.07</v>
      </c>
      <c r="D71" s="93">
        <f t="shared" si="1"/>
        <v>80.44</v>
      </c>
      <c r="E71" s="34">
        <v>7.66</v>
      </c>
      <c r="F71" s="34"/>
      <c r="G71" s="34"/>
      <c r="H71" s="34"/>
      <c r="I71" s="34"/>
      <c r="J71" s="37">
        <v>5.81</v>
      </c>
      <c r="K71" s="37">
        <v>5.81</v>
      </c>
      <c r="L71" s="37">
        <v>5.95</v>
      </c>
      <c r="M71">
        <v>115.4</v>
      </c>
      <c r="N71">
        <v>272.94</v>
      </c>
      <c r="O71">
        <v>0</v>
      </c>
      <c r="P71">
        <v>10.44</v>
      </c>
      <c r="Q71">
        <v>22.21</v>
      </c>
      <c r="R71" s="93">
        <v>33</v>
      </c>
      <c r="S71" s="93">
        <v>20</v>
      </c>
      <c r="T71" s="93">
        <v>27.44</v>
      </c>
      <c r="U71">
        <v>10.56</v>
      </c>
      <c r="V71">
        <v>35.778829999999999</v>
      </c>
      <c r="W71">
        <v>0</v>
      </c>
      <c r="X71">
        <v>77.5</v>
      </c>
      <c r="Y71">
        <v>25.84</v>
      </c>
      <c r="Z71">
        <v>25.83</v>
      </c>
      <c r="AA71">
        <v>83.33</v>
      </c>
      <c r="AB71">
        <v>16.670000000000002</v>
      </c>
      <c r="AC71">
        <v>32.35</v>
      </c>
      <c r="AD71">
        <v>15.5</v>
      </c>
      <c r="AE71">
        <v>25</v>
      </c>
      <c r="AF71">
        <v>13</v>
      </c>
      <c r="AG71">
        <v>24.66</v>
      </c>
      <c r="AH71">
        <v>55.33</v>
      </c>
      <c r="AI71">
        <v>55.33</v>
      </c>
      <c r="AJ71">
        <v>26.75</v>
      </c>
      <c r="AK71">
        <v>60</v>
      </c>
      <c r="AL71">
        <v>25</v>
      </c>
    </row>
    <row r="72" spans="1:38">
      <c r="A72" t="s">
        <v>114</v>
      </c>
      <c r="B72" s="34">
        <v>257.97000000000003</v>
      </c>
      <c r="C72" s="34">
        <v>87.07</v>
      </c>
      <c r="D72" s="93">
        <f t="shared" si="1"/>
        <v>61.04</v>
      </c>
      <c r="E72" s="34">
        <v>7.66</v>
      </c>
      <c r="F72" s="34"/>
      <c r="G72" s="34"/>
      <c r="H72" s="34"/>
      <c r="I72" s="34"/>
      <c r="J72" s="37">
        <v>4.82</v>
      </c>
      <c r="K72" s="37">
        <v>4.82</v>
      </c>
      <c r="L72" s="37">
        <v>4.95</v>
      </c>
      <c r="M72">
        <v>115.4</v>
      </c>
      <c r="N72">
        <v>272.94</v>
      </c>
      <c r="O72">
        <v>0</v>
      </c>
      <c r="P72">
        <v>10.44</v>
      </c>
      <c r="Q72">
        <v>22.61</v>
      </c>
      <c r="R72" s="93">
        <v>33</v>
      </c>
      <c r="S72" s="93">
        <v>10</v>
      </c>
      <c r="T72" s="93">
        <v>18.04</v>
      </c>
      <c r="U72">
        <v>10.56</v>
      </c>
      <c r="V72">
        <v>28.457331</v>
      </c>
      <c r="W72">
        <v>0</v>
      </c>
      <c r="X72">
        <v>81</v>
      </c>
      <c r="Y72">
        <v>27</v>
      </c>
      <c r="Z72">
        <v>27</v>
      </c>
      <c r="AA72">
        <v>73.48</v>
      </c>
      <c r="AB72">
        <v>14.69</v>
      </c>
      <c r="AC72">
        <v>26.23</v>
      </c>
      <c r="AD72">
        <v>13</v>
      </c>
      <c r="AE72">
        <v>20</v>
      </c>
      <c r="AF72">
        <v>10</v>
      </c>
      <c r="AG72">
        <v>26.34</v>
      </c>
      <c r="AH72">
        <v>56.67</v>
      </c>
      <c r="AI72">
        <v>56.67</v>
      </c>
      <c r="AJ72">
        <v>26.75</v>
      </c>
      <c r="AK72">
        <v>46</v>
      </c>
      <c r="AL72">
        <v>19</v>
      </c>
    </row>
    <row r="73" spans="1:38">
      <c r="A73" t="s">
        <v>115</v>
      </c>
      <c r="B73" s="34">
        <v>257.97000000000003</v>
      </c>
      <c r="C73" s="34">
        <v>87.07</v>
      </c>
      <c r="D73" s="93">
        <f t="shared" si="1"/>
        <v>40.299999999999997</v>
      </c>
      <c r="E73" s="34">
        <v>7.66</v>
      </c>
      <c r="F73" s="34"/>
      <c r="G73" s="34"/>
      <c r="H73" s="34"/>
      <c r="I73" s="34"/>
      <c r="J73" s="37">
        <v>3.86</v>
      </c>
      <c r="K73" s="37">
        <v>3.86</v>
      </c>
      <c r="L73" s="37">
        <v>3.96</v>
      </c>
      <c r="M73">
        <v>115.4</v>
      </c>
      <c r="N73">
        <v>272.94</v>
      </c>
      <c r="O73">
        <v>0</v>
      </c>
      <c r="P73">
        <v>10.44</v>
      </c>
      <c r="Q73">
        <v>23.21</v>
      </c>
      <c r="R73" s="93">
        <v>24.53</v>
      </c>
      <c r="S73" s="93">
        <v>3</v>
      </c>
      <c r="T73" s="93">
        <v>12.77</v>
      </c>
      <c r="U73">
        <v>10.56</v>
      </c>
      <c r="V73">
        <v>21.262568999999999</v>
      </c>
      <c r="W73">
        <v>0</v>
      </c>
      <c r="X73">
        <v>53.5</v>
      </c>
      <c r="Y73">
        <v>17.84</v>
      </c>
      <c r="Z73">
        <v>17.829999999999998</v>
      </c>
      <c r="AA73">
        <v>61.07</v>
      </c>
      <c r="AB73">
        <v>12.21</v>
      </c>
      <c r="AC73">
        <v>20.13</v>
      </c>
      <c r="AD73">
        <v>10</v>
      </c>
      <c r="AE73">
        <v>15</v>
      </c>
      <c r="AF73">
        <v>8</v>
      </c>
      <c r="AG73">
        <v>15.34</v>
      </c>
      <c r="AH73">
        <v>48.67</v>
      </c>
      <c r="AI73">
        <v>48.67</v>
      </c>
      <c r="AJ73">
        <v>27.25</v>
      </c>
      <c r="AK73">
        <v>35</v>
      </c>
      <c r="AL73">
        <v>15</v>
      </c>
    </row>
    <row r="74" spans="1:38">
      <c r="A74" t="s">
        <v>116</v>
      </c>
      <c r="B74" s="34">
        <v>257.97000000000003</v>
      </c>
      <c r="C74" s="34">
        <v>87.07</v>
      </c>
      <c r="D74" s="93">
        <f t="shared" si="1"/>
        <v>24.54</v>
      </c>
      <c r="E74" s="34">
        <v>7.66</v>
      </c>
      <c r="F74" s="34"/>
      <c r="G74" s="34"/>
      <c r="H74" s="34"/>
      <c r="I74" s="34"/>
      <c r="J74" s="37">
        <v>2.93</v>
      </c>
      <c r="K74" s="37">
        <v>2.93</v>
      </c>
      <c r="L74" s="37">
        <v>3.01</v>
      </c>
      <c r="M74">
        <v>115.4</v>
      </c>
      <c r="N74">
        <v>272.94</v>
      </c>
      <c r="O74">
        <v>0</v>
      </c>
      <c r="P74">
        <v>10.44</v>
      </c>
      <c r="Q74">
        <v>24.01</v>
      </c>
      <c r="R74" s="93">
        <v>15.57</v>
      </c>
      <c r="S74" s="93">
        <v>0</v>
      </c>
      <c r="T74" s="93">
        <v>8.9700000000000006</v>
      </c>
      <c r="U74">
        <v>10.56</v>
      </c>
      <c r="V74">
        <v>14.633248999999999</v>
      </c>
      <c r="W74">
        <v>0</v>
      </c>
      <c r="X74">
        <v>54.5</v>
      </c>
      <c r="Y74">
        <v>18.16</v>
      </c>
      <c r="Z74">
        <v>18.170000000000002</v>
      </c>
      <c r="AA74">
        <v>40.090000000000003</v>
      </c>
      <c r="AB74">
        <v>8.02</v>
      </c>
      <c r="AC74">
        <v>14.24</v>
      </c>
      <c r="AD74">
        <v>7</v>
      </c>
      <c r="AE74">
        <v>10</v>
      </c>
      <c r="AF74">
        <v>5</v>
      </c>
      <c r="AG74">
        <v>16.34</v>
      </c>
      <c r="AH74">
        <v>49.67</v>
      </c>
      <c r="AI74">
        <v>49.67</v>
      </c>
      <c r="AJ74">
        <v>27.25</v>
      </c>
      <c r="AK74">
        <v>21</v>
      </c>
      <c r="AL74">
        <v>9</v>
      </c>
    </row>
    <row r="75" spans="1:38">
      <c r="A75" t="s">
        <v>117</v>
      </c>
      <c r="B75" s="34">
        <v>257.97000000000003</v>
      </c>
      <c r="C75" s="34">
        <v>87.07</v>
      </c>
      <c r="D75" s="93">
        <f t="shared" si="1"/>
        <v>0</v>
      </c>
      <c r="E75" s="34">
        <v>7.66</v>
      </c>
      <c r="F75" s="34"/>
      <c r="G75" s="34"/>
      <c r="H75" s="34"/>
      <c r="I75" s="34"/>
      <c r="J75" s="37">
        <v>2.1</v>
      </c>
      <c r="K75" s="37">
        <v>2.1</v>
      </c>
      <c r="L75" s="37">
        <v>2.15</v>
      </c>
      <c r="M75">
        <v>115.4</v>
      </c>
      <c r="N75">
        <v>272.94</v>
      </c>
      <c r="O75">
        <v>0</v>
      </c>
      <c r="P75">
        <v>10.44</v>
      </c>
      <c r="Q75">
        <v>25.01</v>
      </c>
      <c r="R75" s="93">
        <v>0</v>
      </c>
      <c r="S75" s="93">
        <v>0</v>
      </c>
      <c r="T75" s="93">
        <v>0</v>
      </c>
      <c r="U75">
        <v>10.56</v>
      </c>
      <c r="V75">
        <v>9.310295</v>
      </c>
      <c r="W75">
        <v>0</v>
      </c>
      <c r="X75">
        <v>54</v>
      </c>
      <c r="Y75">
        <v>18</v>
      </c>
      <c r="Z75">
        <v>18</v>
      </c>
      <c r="AA75">
        <v>26.7</v>
      </c>
      <c r="AB75">
        <v>5.34</v>
      </c>
      <c r="AC75">
        <v>8.99</v>
      </c>
      <c r="AD75">
        <v>4</v>
      </c>
      <c r="AE75">
        <v>5</v>
      </c>
      <c r="AF75">
        <v>3</v>
      </c>
      <c r="AG75">
        <v>17.34</v>
      </c>
      <c r="AH75">
        <v>50</v>
      </c>
      <c r="AI75">
        <v>50</v>
      </c>
      <c r="AJ75">
        <v>27.25</v>
      </c>
      <c r="AK75">
        <v>14</v>
      </c>
      <c r="AL75">
        <v>6</v>
      </c>
    </row>
    <row r="76" spans="1:38">
      <c r="A76" t="s">
        <v>118</v>
      </c>
      <c r="B76" s="34">
        <v>257.97000000000003</v>
      </c>
      <c r="C76" s="34">
        <v>87.07</v>
      </c>
      <c r="D76" s="93">
        <f t="shared" si="1"/>
        <v>0</v>
      </c>
      <c r="E76" s="34">
        <v>7.66</v>
      </c>
      <c r="F76" s="34"/>
      <c r="G76" s="34"/>
      <c r="H76" s="34"/>
      <c r="I76" s="34"/>
      <c r="J76" s="37">
        <v>1.4</v>
      </c>
      <c r="K76" s="37">
        <v>1.4</v>
      </c>
      <c r="L76" s="37">
        <v>1.44</v>
      </c>
      <c r="M76">
        <v>115.4</v>
      </c>
      <c r="N76">
        <v>272.94</v>
      </c>
      <c r="O76">
        <v>0</v>
      </c>
      <c r="P76">
        <v>10.44</v>
      </c>
      <c r="Q76">
        <v>26.01</v>
      </c>
      <c r="R76" s="93">
        <v>0</v>
      </c>
      <c r="S76" s="93">
        <v>0</v>
      </c>
      <c r="T76" s="93">
        <v>0</v>
      </c>
      <c r="U76">
        <v>10.56</v>
      </c>
      <c r="V76">
        <v>5.1084759999999996</v>
      </c>
      <c r="W76">
        <v>0</v>
      </c>
      <c r="X76">
        <v>55</v>
      </c>
      <c r="Y76">
        <v>18.34</v>
      </c>
      <c r="Z76">
        <v>18.329999999999998</v>
      </c>
      <c r="AA76">
        <v>14.73</v>
      </c>
      <c r="AB76">
        <v>2.95</v>
      </c>
      <c r="AC76">
        <v>4.8600000000000003</v>
      </c>
      <c r="AD76">
        <v>2</v>
      </c>
      <c r="AE76">
        <v>3</v>
      </c>
      <c r="AF76">
        <v>1</v>
      </c>
      <c r="AG76">
        <v>18</v>
      </c>
      <c r="AH76">
        <v>52</v>
      </c>
      <c r="AI76">
        <v>52</v>
      </c>
      <c r="AJ76">
        <v>28.26</v>
      </c>
      <c r="AK76">
        <v>7</v>
      </c>
      <c r="AL76">
        <v>3</v>
      </c>
    </row>
    <row r="77" spans="1:38">
      <c r="A77" t="s">
        <v>119</v>
      </c>
      <c r="B77" s="34">
        <v>257.97000000000003</v>
      </c>
      <c r="C77" s="34">
        <v>87.07</v>
      </c>
      <c r="D77" s="93">
        <f t="shared" si="1"/>
        <v>0</v>
      </c>
      <c r="E77" s="34">
        <v>7.66</v>
      </c>
      <c r="F77" s="34"/>
      <c r="G77" s="34"/>
      <c r="H77" s="34"/>
      <c r="I77" s="34"/>
      <c r="J77" s="37">
        <v>0.86</v>
      </c>
      <c r="K77" s="37">
        <v>0.86</v>
      </c>
      <c r="L77" s="37">
        <v>0.88</v>
      </c>
      <c r="M77">
        <v>115.4</v>
      </c>
      <c r="N77">
        <v>272.94</v>
      </c>
      <c r="O77">
        <v>0</v>
      </c>
      <c r="P77">
        <v>10.44</v>
      </c>
      <c r="Q77">
        <v>33.42</v>
      </c>
      <c r="R77" s="93">
        <v>0</v>
      </c>
      <c r="S77" s="93">
        <v>0</v>
      </c>
      <c r="T77" s="93">
        <v>0</v>
      </c>
      <c r="U77">
        <v>10.56</v>
      </c>
      <c r="V77">
        <v>1.7938160000000001</v>
      </c>
      <c r="W77">
        <v>0</v>
      </c>
      <c r="X77">
        <v>79</v>
      </c>
      <c r="Y77">
        <v>26.34</v>
      </c>
      <c r="Z77">
        <v>26.33</v>
      </c>
      <c r="AA77">
        <v>9.43</v>
      </c>
      <c r="AB77">
        <v>1.89</v>
      </c>
      <c r="AC77">
        <v>2.11</v>
      </c>
      <c r="AD77">
        <v>1</v>
      </c>
      <c r="AE77">
        <v>1</v>
      </c>
      <c r="AF77">
        <v>1</v>
      </c>
      <c r="AG77">
        <v>23</v>
      </c>
      <c r="AH77">
        <v>65</v>
      </c>
      <c r="AI77">
        <v>65</v>
      </c>
      <c r="AJ77">
        <v>28.77</v>
      </c>
      <c r="AK77">
        <v>4</v>
      </c>
      <c r="AL77">
        <v>1</v>
      </c>
    </row>
    <row r="78" spans="1:38">
      <c r="A78" t="s">
        <v>120</v>
      </c>
      <c r="B78" s="34">
        <v>257.97000000000003</v>
      </c>
      <c r="C78" s="34">
        <v>87.07</v>
      </c>
      <c r="D78" s="93">
        <f t="shared" si="1"/>
        <v>0</v>
      </c>
      <c r="E78" s="34">
        <v>7.66</v>
      </c>
      <c r="F78" s="34"/>
      <c r="G78" s="34"/>
      <c r="H78" s="34"/>
      <c r="I78" s="34"/>
      <c r="J78" s="37">
        <v>0.42</v>
      </c>
      <c r="K78" s="37">
        <v>0.42</v>
      </c>
      <c r="L78" s="37">
        <v>0.44</v>
      </c>
      <c r="M78">
        <v>115.4</v>
      </c>
      <c r="N78">
        <v>272.94</v>
      </c>
      <c r="O78">
        <v>0</v>
      </c>
      <c r="P78">
        <v>10.44</v>
      </c>
      <c r="Q78">
        <v>32.82</v>
      </c>
      <c r="R78" s="93">
        <v>0</v>
      </c>
      <c r="S78" s="93">
        <v>0</v>
      </c>
      <c r="T78" s="93">
        <v>0</v>
      </c>
      <c r="U78">
        <v>10.56</v>
      </c>
      <c r="V78">
        <v>7.7992000000000006E-2</v>
      </c>
      <c r="W78">
        <v>0</v>
      </c>
      <c r="X78">
        <v>80.5</v>
      </c>
      <c r="Y78">
        <v>26.84</v>
      </c>
      <c r="Z78">
        <v>26.83</v>
      </c>
      <c r="AA78">
        <v>5.31</v>
      </c>
      <c r="AB78">
        <v>1.06</v>
      </c>
      <c r="AC78">
        <v>0</v>
      </c>
      <c r="AD78">
        <v>0.5</v>
      </c>
      <c r="AE78">
        <v>0</v>
      </c>
      <c r="AF78">
        <v>0</v>
      </c>
      <c r="AG78">
        <v>23</v>
      </c>
      <c r="AH78">
        <v>65</v>
      </c>
      <c r="AI78">
        <v>65</v>
      </c>
      <c r="AJ78">
        <v>29.27</v>
      </c>
      <c r="AK78">
        <v>1</v>
      </c>
      <c r="AL78">
        <v>0</v>
      </c>
    </row>
    <row r="79" spans="1:38">
      <c r="A79" t="s">
        <v>121</v>
      </c>
      <c r="B79" s="34">
        <v>257.97000000000003</v>
      </c>
      <c r="C79" s="34">
        <v>87.07</v>
      </c>
      <c r="D79" s="93">
        <f t="shared" si="1"/>
        <v>0</v>
      </c>
      <c r="E79" s="34">
        <v>14.81</v>
      </c>
      <c r="F79" s="34"/>
      <c r="G79" s="34"/>
      <c r="H79" s="34"/>
      <c r="I79" s="34"/>
      <c r="J79" s="37">
        <v>0.14000000000000001</v>
      </c>
      <c r="K79" s="37">
        <v>0.14000000000000001</v>
      </c>
      <c r="L79" s="37">
        <v>0.15</v>
      </c>
      <c r="M79">
        <v>115.4</v>
      </c>
      <c r="N79">
        <v>272.94</v>
      </c>
      <c r="O79">
        <v>0</v>
      </c>
      <c r="P79">
        <v>10.44</v>
      </c>
      <c r="Q79">
        <v>32.619999999999997</v>
      </c>
      <c r="R79" s="93">
        <v>0</v>
      </c>
      <c r="S79" s="93">
        <v>0</v>
      </c>
      <c r="T79" s="93">
        <v>0</v>
      </c>
      <c r="U79">
        <v>10.56</v>
      </c>
      <c r="V79">
        <v>0</v>
      </c>
      <c r="W79">
        <v>0</v>
      </c>
      <c r="X79">
        <v>80</v>
      </c>
      <c r="Y79">
        <v>26.66</v>
      </c>
      <c r="Z79">
        <v>26.67</v>
      </c>
      <c r="AA79">
        <v>2.36</v>
      </c>
      <c r="AB79">
        <v>0.47</v>
      </c>
      <c r="AC79">
        <v>0</v>
      </c>
      <c r="AD79">
        <v>0</v>
      </c>
      <c r="AE79">
        <v>0</v>
      </c>
      <c r="AF79">
        <v>0</v>
      </c>
      <c r="AG79">
        <v>23</v>
      </c>
      <c r="AH79">
        <v>65.33</v>
      </c>
      <c r="AI79">
        <v>65.33</v>
      </c>
      <c r="AJ79">
        <v>30.28</v>
      </c>
      <c r="AK79">
        <v>1</v>
      </c>
      <c r="AL79">
        <v>0</v>
      </c>
    </row>
    <row r="80" spans="1:38">
      <c r="A80" t="s">
        <v>122</v>
      </c>
      <c r="B80" s="34">
        <v>257.97000000000003</v>
      </c>
      <c r="C80" s="34">
        <v>87.07</v>
      </c>
      <c r="D80" s="93">
        <f t="shared" si="1"/>
        <v>0</v>
      </c>
      <c r="E80" s="34">
        <v>14.81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115.4</v>
      </c>
      <c r="N80">
        <v>272.94</v>
      </c>
      <c r="O80">
        <v>0</v>
      </c>
      <c r="P80">
        <v>10.44</v>
      </c>
      <c r="Q80">
        <v>31.42</v>
      </c>
      <c r="R80" s="93">
        <v>0</v>
      </c>
      <c r="S80" s="93">
        <v>0</v>
      </c>
      <c r="T80" s="93">
        <v>0</v>
      </c>
      <c r="U80">
        <v>10.56</v>
      </c>
      <c r="V80">
        <v>0</v>
      </c>
      <c r="W80">
        <v>0</v>
      </c>
      <c r="X80">
        <v>80.5</v>
      </c>
      <c r="Y80">
        <v>26.84</v>
      </c>
      <c r="Z80">
        <v>26.83</v>
      </c>
      <c r="AA80">
        <v>0.59</v>
      </c>
      <c r="AB80">
        <v>0.12</v>
      </c>
      <c r="AC80">
        <v>0</v>
      </c>
      <c r="AD80">
        <v>0</v>
      </c>
      <c r="AE80">
        <v>0</v>
      </c>
      <c r="AF80">
        <v>0</v>
      </c>
      <c r="AG80">
        <v>23.66</v>
      </c>
      <c r="AH80">
        <v>67</v>
      </c>
      <c r="AI80">
        <v>67</v>
      </c>
      <c r="AJ80">
        <v>30.28</v>
      </c>
      <c r="AK80">
        <v>0</v>
      </c>
      <c r="AL80">
        <v>0</v>
      </c>
    </row>
    <row r="81" spans="1:38">
      <c r="A81" t="s">
        <v>123</v>
      </c>
      <c r="B81" s="34">
        <v>257.97000000000003</v>
      </c>
      <c r="C81" s="34">
        <v>87.07</v>
      </c>
      <c r="D81" s="93">
        <f t="shared" si="1"/>
        <v>0</v>
      </c>
      <c r="E81" s="34">
        <v>14.81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</v>
      </c>
      <c r="N81">
        <v>272.94</v>
      </c>
      <c r="O81">
        <v>0</v>
      </c>
      <c r="P81">
        <v>10.44</v>
      </c>
      <c r="Q81">
        <v>38.21</v>
      </c>
      <c r="R81" s="93">
        <v>0</v>
      </c>
      <c r="S81" s="93">
        <v>0</v>
      </c>
      <c r="T81" s="93">
        <v>0</v>
      </c>
      <c r="U81">
        <v>10.56</v>
      </c>
      <c r="V81">
        <v>0</v>
      </c>
      <c r="W81">
        <v>0</v>
      </c>
      <c r="X81">
        <v>80.5</v>
      </c>
      <c r="Y81">
        <v>26.84</v>
      </c>
      <c r="Z81">
        <v>26.83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27.66</v>
      </c>
      <c r="AH81">
        <v>72.67</v>
      </c>
      <c r="AI81">
        <v>72.67</v>
      </c>
      <c r="AJ81">
        <v>29.78</v>
      </c>
      <c r="AK81">
        <v>0</v>
      </c>
      <c r="AL81">
        <v>0</v>
      </c>
    </row>
    <row r="82" spans="1:38">
      <c r="A82" t="s">
        <v>124</v>
      </c>
      <c r="B82" s="34">
        <v>257.97000000000003</v>
      </c>
      <c r="C82" s="34">
        <v>87.07</v>
      </c>
      <c r="D82" s="93">
        <f t="shared" si="1"/>
        <v>0</v>
      </c>
      <c r="E82" s="34">
        <v>14.81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</v>
      </c>
      <c r="N82">
        <v>272.94</v>
      </c>
      <c r="O82">
        <v>0</v>
      </c>
      <c r="P82">
        <v>10.44</v>
      </c>
      <c r="Q82">
        <v>38.21</v>
      </c>
      <c r="R82" s="93">
        <v>0</v>
      </c>
      <c r="S82" s="93">
        <v>0</v>
      </c>
      <c r="T82" s="93">
        <v>0</v>
      </c>
      <c r="U82">
        <v>10.56</v>
      </c>
      <c r="V82">
        <v>0</v>
      </c>
      <c r="W82">
        <v>0</v>
      </c>
      <c r="X82">
        <v>83.5</v>
      </c>
      <c r="Y82">
        <v>27.84</v>
      </c>
      <c r="Z82">
        <v>27.83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27</v>
      </c>
      <c r="AH82">
        <v>71.67</v>
      </c>
      <c r="AI82">
        <v>71.67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257.97000000000003</v>
      </c>
      <c r="C83" s="34">
        <v>87.07</v>
      </c>
      <c r="D83" s="93">
        <f t="shared" si="1"/>
        <v>0</v>
      </c>
      <c r="E83" s="34">
        <v>14.81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</v>
      </c>
      <c r="N83">
        <v>272.94</v>
      </c>
      <c r="O83">
        <v>0</v>
      </c>
      <c r="P83">
        <v>10.44</v>
      </c>
      <c r="Q83">
        <v>38.01</v>
      </c>
      <c r="R83" s="93">
        <v>0</v>
      </c>
      <c r="S83" s="93">
        <v>0</v>
      </c>
      <c r="T83" s="93">
        <v>0</v>
      </c>
      <c r="U83">
        <v>10.56</v>
      </c>
      <c r="V83">
        <v>0</v>
      </c>
      <c r="W83">
        <v>0</v>
      </c>
      <c r="X83">
        <v>82</v>
      </c>
      <c r="Y83">
        <v>27.34</v>
      </c>
      <c r="Z83">
        <v>27.33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25.66</v>
      </c>
      <c r="AH83">
        <v>62.33</v>
      </c>
      <c r="AI83">
        <v>62.33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257.97000000000003</v>
      </c>
      <c r="C84" s="34">
        <v>87.07</v>
      </c>
      <c r="D84" s="93">
        <f t="shared" si="1"/>
        <v>0</v>
      </c>
      <c r="E84" s="34">
        <v>14.81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</v>
      </c>
      <c r="N84">
        <v>272.94</v>
      </c>
      <c r="O84">
        <v>0</v>
      </c>
      <c r="P84">
        <v>10.44</v>
      </c>
      <c r="Q84">
        <v>38.01</v>
      </c>
      <c r="R84" s="93">
        <v>0</v>
      </c>
      <c r="S84" s="93">
        <v>0</v>
      </c>
      <c r="T84" s="93">
        <v>0</v>
      </c>
      <c r="U84">
        <v>10.56</v>
      </c>
      <c r="V84">
        <v>0</v>
      </c>
      <c r="W84">
        <v>0</v>
      </c>
      <c r="X84">
        <v>79</v>
      </c>
      <c r="Y84">
        <v>26.34</v>
      </c>
      <c r="Z84">
        <v>26.33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25.34</v>
      </c>
      <c r="AH84">
        <v>61.67</v>
      </c>
      <c r="AI84">
        <v>61.67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257.97000000000003</v>
      </c>
      <c r="C85" s="34">
        <v>87.07</v>
      </c>
      <c r="D85" s="93">
        <f t="shared" si="1"/>
        <v>0</v>
      </c>
      <c r="E85" s="34">
        <v>14.81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</v>
      </c>
      <c r="N85">
        <v>272.94</v>
      </c>
      <c r="O85">
        <v>0</v>
      </c>
      <c r="P85">
        <v>9.32</v>
      </c>
      <c r="Q85">
        <v>37.81</v>
      </c>
      <c r="R85" s="93">
        <v>0</v>
      </c>
      <c r="S85" s="93">
        <v>0</v>
      </c>
      <c r="T85" s="93">
        <v>0</v>
      </c>
      <c r="U85">
        <v>10.56</v>
      </c>
      <c r="V85">
        <v>0</v>
      </c>
      <c r="W85">
        <v>0</v>
      </c>
      <c r="X85">
        <v>69</v>
      </c>
      <c r="Y85">
        <v>23</v>
      </c>
      <c r="Z85">
        <v>23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22.66</v>
      </c>
      <c r="AH85">
        <v>61</v>
      </c>
      <c r="AI85">
        <v>61</v>
      </c>
      <c r="AJ85">
        <v>29.78</v>
      </c>
      <c r="AK85">
        <v>0</v>
      </c>
      <c r="AL85">
        <v>0</v>
      </c>
    </row>
    <row r="86" spans="1:38">
      <c r="A86" t="s">
        <v>128</v>
      </c>
      <c r="B86" s="34">
        <v>257.97000000000003</v>
      </c>
      <c r="C86" s="34">
        <v>87.07</v>
      </c>
      <c r="D86" s="93">
        <f t="shared" si="1"/>
        <v>0</v>
      </c>
      <c r="E86" s="34">
        <v>14.81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</v>
      </c>
      <c r="N86">
        <v>272.94</v>
      </c>
      <c r="O86">
        <v>0</v>
      </c>
      <c r="P86">
        <v>10.33</v>
      </c>
      <c r="Q86">
        <v>37.61</v>
      </c>
      <c r="R86" s="93">
        <v>0</v>
      </c>
      <c r="S86" s="93">
        <v>0</v>
      </c>
      <c r="T86" s="93">
        <v>0</v>
      </c>
      <c r="U86">
        <v>10.56</v>
      </c>
      <c r="V86">
        <v>0</v>
      </c>
      <c r="W86">
        <v>0</v>
      </c>
      <c r="X86">
        <v>67.5</v>
      </c>
      <c r="Y86">
        <v>22.5</v>
      </c>
      <c r="Z86">
        <v>22.5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</v>
      </c>
      <c r="AH86">
        <v>59.67</v>
      </c>
      <c r="AI86">
        <v>59.67</v>
      </c>
      <c r="AJ86">
        <v>29.78</v>
      </c>
      <c r="AK86">
        <v>0</v>
      </c>
      <c r="AL86">
        <v>0</v>
      </c>
    </row>
    <row r="87" spans="1:38">
      <c r="A87" t="s">
        <v>129</v>
      </c>
      <c r="B87" s="34">
        <v>257.97000000000003</v>
      </c>
      <c r="C87" s="34">
        <v>87.07</v>
      </c>
      <c r="D87" s="93">
        <f t="shared" si="1"/>
        <v>0</v>
      </c>
      <c r="E87" s="34">
        <v>14.81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</v>
      </c>
      <c r="N87">
        <v>272.94</v>
      </c>
      <c r="O87">
        <v>0</v>
      </c>
      <c r="P87">
        <v>10.33</v>
      </c>
      <c r="Q87">
        <v>37.22</v>
      </c>
      <c r="R87" s="93">
        <v>0</v>
      </c>
      <c r="S87" s="93">
        <v>0</v>
      </c>
      <c r="T87" s="93">
        <v>0</v>
      </c>
      <c r="U87">
        <v>10.56</v>
      </c>
      <c r="V87">
        <v>0</v>
      </c>
      <c r="W87">
        <v>0</v>
      </c>
      <c r="X87">
        <v>67.5</v>
      </c>
      <c r="Y87">
        <v>22.5</v>
      </c>
      <c r="Z87">
        <v>22.5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20</v>
      </c>
      <c r="AH87">
        <v>55.33</v>
      </c>
      <c r="AI87">
        <v>55.33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257.97000000000003</v>
      </c>
      <c r="C88" s="34">
        <v>87.07</v>
      </c>
      <c r="D88" s="93">
        <f t="shared" si="1"/>
        <v>0</v>
      </c>
      <c r="E88" s="34">
        <v>14.81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</v>
      </c>
      <c r="N88">
        <v>272.94</v>
      </c>
      <c r="O88">
        <v>0</v>
      </c>
      <c r="P88">
        <v>10.33</v>
      </c>
      <c r="Q88">
        <v>37.020000000000003</v>
      </c>
      <c r="R88" s="93">
        <v>0</v>
      </c>
      <c r="S88" s="93">
        <v>0</v>
      </c>
      <c r="T88" s="93">
        <v>0</v>
      </c>
      <c r="U88">
        <v>10.56</v>
      </c>
      <c r="V88">
        <v>0</v>
      </c>
      <c r="W88">
        <v>0</v>
      </c>
      <c r="X88">
        <v>69</v>
      </c>
      <c r="Y88">
        <v>23</v>
      </c>
      <c r="Z88">
        <v>23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19.34</v>
      </c>
      <c r="AH88">
        <v>54</v>
      </c>
      <c r="AI88">
        <v>54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257.97000000000003</v>
      </c>
      <c r="C89" s="34">
        <v>87.07</v>
      </c>
      <c r="D89" s="93">
        <f t="shared" si="1"/>
        <v>0</v>
      </c>
      <c r="E89" s="34">
        <v>14.81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</v>
      </c>
      <c r="N89">
        <v>272.94</v>
      </c>
      <c r="O89">
        <v>0</v>
      </c>
      <c r="P89">
        <v>10.33</v>
      </c>
      <c r="Q89">
        <v>36.82</v>
      </c>
      <c r="R89" s="93">
        <v>0</v>
      </c>
      <c r="S89" s="93">
        <v>0</v>
      </c>
      <c r="T89" s="93">
        <v>0</v>
      </c>
      <c r="U89">
        <v>10.56</v>
      </c>
      <c r="V89">
        <v>0</v>
      </c>
      <c r="W89">
        <v>0</v>
      </c>
      <c r="X89">
        <v>56</v>
      </c>
      <c r="Y89">
        <v>18.66</v>
      </c>
      <c r="Z89">
        <v>18.670000000000002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17.34</v>
      </c>
      <c r="AH89">
        <v>43.67</v>
      </c>
      <c r="AI89">
        <v>43.67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257.97000000000003</v>
      </c>
      <c r="C90" s="34">
        <v>87.07</v>
      </c>
      <c r="D90" s="93">
        <f t="shared" si="1"/>
        <v>0</v>
      </c>
      <c r="E90" s="34">
        <v>14.81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</v>
      </c>
      <c r="N90">
        <v>272.94</v>
      </c>
      <c r="O90">
        <v>0</v>
      </c>
      <c r="P90">
        <v>10.33</v>
      </c>
      <c r="Q90">
        <v>36.619999999999997</v>
      </c>
      <c r="R90" s="93">
        <v>0</v>
      </c>
      <c r="S90" s="93">
        <v>0</v>
      </c>
      <c r="T90" s="93">
        <v>0</v>
      </c>
      <c r="U90">
        <v>10.56</v>
      </c>
      <c r="V90">
        <v>0</v>
      </c>
      <c r="W90">
        <v>0</v>
      </c>
      <c r="X90">
        <v>56</v>
      </c>
      <c r="Y90">
        <v>18.66</v>
      </c>
      <c r="Z90">
        <v>18.670000000000002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17.34</v>
      </c>
      <c r="AH90">
        <v>43.33</v>
      </c>
      <c r="AI90">
        <v>43.33</v>
      </c>
      <c r="AJ90">
        <v>29.78</v>
      </c>
      <c r="AK90">
        <v>0</v>
      </c>
      <c r="AL90">
        <v>0</v>
      </c>
    </row>
    <row r="91" spans="1:38">
      <c r="A91" t="s">
        <v>133</v>
      </c>
      <c r="B91" s="34">
        <v>257.97000000000003</v>
      </c>
      <c r="C91" s="34">
        <v>87.07</v>
      </c>
      <c r="D91" s="93">
        <f t="shared" si="1"/>
        <v>0</v>
      </c>
      <c r="E91" s="34">
        <v>14.81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</v>
      </c>
      <c r="N91">
        <v>272.94</v>
      </c>
      <c r="O91">
        <v>0</v>
      </c>
      <c r="P91">
        <v>10.33</v>
      </c>
      <c r="Q91">
        <v>40.01</v>
      </c>
      <c r="R91" s="93">
        <v>0</v>
      </c>
      <c r="S91" s="93">
        <v>0</v>
      </c>
      <c r="T91" s="93">
        <v>0</v>
      </c>
      <c r="U91">
        <v>10.56</v>
      </c>
      <c r="V91">
        <v>0</v>
      </c>
      <c r="W91">
        <v>0</v>
      </c>
      <c r="X91">
        <v>63.5</v>
      </c>
      <c r="Y91">
        <v>21.16</v>
      </c>
      <c r="Z91">
        <v>21.17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17.34</v>
      </c>
      <c r="AH91">
        <v>55</v>
      </c>
      <c r="AI91">
        <v>55</v>
      </c>
      <c r="AJ91">
        <v>28.77</v>
      </c>
      <c r="AK91">
        <v>0</v>
      </c>
      <c r="AL91">
        <v>0</v>
      </c>
    </row>
    <row r="92" spans="1:38">
      <c r="A92" t="s">
        <v>134</v>
      </c>
      <c r="B92" s="34">
        <v>257.97000000000003</v>
      </c>
      <c r="C92" s="34">
        <v>87.07</v>
      </c>
      <c r="D92" s="93">
        <f t="shared" si="1"/>
        <v>0</v>
      </c>
      <c r="E92" s="34">
        <v>14.81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</v>
      </c>
      <c r="N92">
        <v>272.94</v>
      </c>
      <c r="O92">
        <v>0</v>
      </c>
      <c r="P92">
        <v>10.33</v>
      </c>
      <c r="Q92">
        <v>39.81</v>
      </c>
      <c r="R92" s="93">
        <v>0</v>
      </c>
      <c r="S92" s="93">
        <v>0</v>
      </c>
      <c r="T92" s="93">
        <v>0</v>
      </c>
      <c r="U92">
        <v>10.56</v>
      </c>
      <c r="V92">
        <v>0</v>
      </c>
      <c r="W92">
        <v>0</v>
      </c>
      <c r="X92">
        <v>64.5</v>
      </c>
      <c r="Y92">
        <v>21.5</v>
      </c>
      <c r="Z92">
        <v>21.5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17.34</v>
      </c>
      <c r="AH92">
        <v>56</v>
      </c>
      <c r="AI92">
        <v>56</v>
      </c>
      <c r="AJ92">
        <v>28.25</v>
      </c>
      <c r="AK92">
        <v>0</v>
      </c>
      <c r="AL92">
        <v>0</v>
      </c>
    </row>
    <row r="93" spans="1:38">
      <c r="A93" t="s">
        <v>135</v>
      </c>
      <c r="B93" s="34">
        <v>257.97000000000003</v>
      </c>
      <c r="C93" s="34">
        <v>87.07</v>
      </c>
      <c r="D93" s="93">
        <f t="shared" si="1"/>
        <v>0</v>
      </c>
      <c r="E93" s="34">
        <v>14.81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</v>
      </c>
      <c r="N93">
        <v>272.94</v>
      </c>
      <c r="O93">
        <v>0</v>
      </c>
      <c r="P93">
        <v>10.33</v>
      </c>
      <c r="Q93">
        <v>39.61</v>
      </c>
      <c r="R93" s="93">
        <v>0</v>
      </c>
      <c r="S93" s="93">
        <v>0</v>
      </c>
      <c r="T93" s="93">
        <v>0</v>
      </c>
      <c r="U93">
        <v>10.56</v>
      </c>
      <c r="V93">
        <v>0</v>
      </c>
      <c r="W93">
        <v>0</v>
      </c>
      <c r="X93">
        <v>66.5</v>
      </c>
      <c r="Y93">
        <v>22.16</v>
      </c>
      <c r="Z93">
        <v>22.17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17.34</v>
      </c>
      <c r="AH93">
        <v>58.67</v>
      </c>
      <c r="AI93">
        <v>58.67</v>
      </c>
      <c r="AJ93">
        <v>28.25</v>
      </c>
      <c r="AK93">
        <v>0</v>
      </c>
      <c r="AL93">
        <v>0</v>
      </c>
    </row>
    <row r="94" spans="1:38">
      <c r="A94" t="s">
        <v>136</v>
      </c>
      <c r="B94" s="34">
        <v>257.97000000000003</v>
      </c>
      <c r="C94" s="34">
        <v>87.07</v>
      </c>
      <c r="D94" s="93">
        <f t="shared" si="1"/>
        <v>0</v>
      </c>
      <c r="E94" s="34">
        <v>14.81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</v>
      </c>
      <c r="N94">
        <v>272.94</v>
      </c>
      <c r="O94">
        <v>0</v>
      </c>
      <c r="P94">
        <v>10.33</v>
      </c>
      <c r="Q94">
        <v>39.409999999999997</v>
      </c>
      <c r="R94" s="93">
        <v>0</v>
      </c>
      <c r="S94" s="93">
        <v>0</v>
      </c>
      <c r="T94" s="93">
        <v>0</v>
      </c>
      <c r="U94">
        <v>10.56</v>
      </c>
      <c r="V94">
        <v>0</v>
      </c>
      <c r="W94">
        <v>0</v>
      </c>
      <c r="X94">
        <v>69</v>
      </c>
      <c r="Y94">
        <v>23</v>
      </c>
      <c r="Z94">
        <v>23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17.66</v>
      </c>
      <c r="AH94">
        <v>60.33</v>
      </c>
      <c r="AI94">
        <v>60.33</v>
      </c>
      <c r="AJ94">
        <v>27.75</v>
      </c>
      <c r="AK94">
        <v>0</v>
      </c>
      <c r="AL94">
        <v>0</v>
      </c>
    </row>
    <row r="95" spans="1:38">
      <c r="A95" t="s">
        <v>137</v>
      </c>
      <c r="B95" s="34">
        <v>257.97000000000003</v>
      </c>
      <c r="C95" s="34">
        <v>87.07</v>
      </c>
      <c r="D95" s="93">
        <f t="shared" si="1"/>
        <v>0</v>
      </c>
      <c r="E95" s="34">
        <v>14.81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</v>
      </c>
      <c r="N95">
        <v>272.94</v>
      </c>
      <c r="O95">
        <v>0</v>
      </c>
      <c r="P95">
        <v>10.33</v>
      </c>
      <c r="Q95">
        <v>39.21</v>
      </c>
      <c r="R95" s="93">
        <v>0</v>
      </c>
      <c r="S95" s="93">
        <v>0</v>
      </c>
      <c r="T95" s="93">
        <v>0</v>
      </c>
      <c r="U95">
        <v>10.56</v>
      </c>
      <c r="V95">
        <v>0</v>
      </c>
      <c r="W95">
        <v>0</v>
      </c>
      <c r="X95">
        <v>71</v>
      </c>
      <c r="Y95">
        <v>23.66</v>
      </c>
      <c r="Z95">
        <v>23.67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17.66</v>
      </c>
      <c r="AH95">
        <v>60.67</v>
      </c>
      <c r="AI95">
        <v>60.67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257.97000000000003</v>
      </c>
      <c r="C96" s="34">
        <v>87.07</v>
      </c>
      <c r="D96" s="93">
        <f t="shared" si="1"/>
        <v>0</v>
      </c>
      <c r="E96" s="34">
        <v>14.81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</v>
      </c>
      <c r="N96">
        <v>272.94</v>
      </c>
      <c r="O96">
        <v>0</v>
      </c>
      <c r="P96">
        <v>10.33</v>
      </c>
      <c r="Q96">
        <v>39.01</v>
      </c>
      <c r="R96" s="93">
        <v>0</v>
      </c>
      <c r="S96" s="93">
        <v>0</v>
      </c>
      <c r="T96" s="93">
        <v>0</v>
      </c>
      <c r="U96">
        <v>10.56</v>
      </c>
      <c r="V96">
        <v>0</v>
      </c>
      <c r="W96">
        <v>0</v>
      </c>
      <c r="X96">
        <v>71.5</v>
      </c>
      <c r="Y96">
        <v>23.84</v>
      </c>
      <c r="Z96">
        <v>23.83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</v>
      </c>
      <c r="AH96">
        <v>61.67</v>
      </c>
      <c r="AI96">
        <v>61.67</v>
      </c>
      <c r="AJ96">
        <v>26.74</v>
      </c>
      <c r="AK96">
        <v>0</v>
      </c>
      <c r="AL96">
        <v>0</v>
      </c>
    </row>
    <row r="97" spans="1:50">
      <c r="A97" t="s">
        <v>139</v>
      </c>
      <c r="B97" s="34">
        <v>257.97000000000003</v>
      </c>
      <c r="C97" s="34">
        <v>87.07</v>
      </c>
      <c r="D97" s="93">
        <f t="shared" si="1"/>
        <v>0</v>
      </c>
      <c r="E97" s="34">
        <v>14.81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</v>
      </c>
      <c r="N97">
        <v>272.94</v>
      </c>
      <c r="O97">
        <v>0</v>
      </c>
      <c r="P97">
        <v>10.33</v>
      </c>
      <c r="Q97">
        <v>38.81</v>
      </c>
      <c r="R97" s="93">
        <v>0</v>
      </c>
      <c r="S97" s="93">
        <v>0</v>
      </c>
      <c r="T97" s="93">
        <v>0</v>
      </c>
      <c r="U97">
        <v>10.56</v>
      </c>
      <c r="V97">
        <v>0</v>
      </c>
      <c r="W97">
        <v>0</v>
      </c>
      <c r="X97">
        <v>73.5</v>
      </c>
      <c r="Y97">
        <v>24.5</v>
      </c>
      <c r="Z97">
        <v>24.5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18.34</v>
      </c>
      <c r="AH97">
        <v>61.67</v>
      </c>
      <c r="AI97">
        <v>61.67</v>
      </c>
      <c r="AJ97">
        <v>26.74</v>
      </c>
      <c r="AK97">
        <v>0</v>
      </c>
      <c r="AL97">
        <v>0</v>
      </c>
    </row>
    <row r="98" spans="1:50">
      <c r="A98" t="s">
        <v>140</v>
      </c>
      <c r="B98" s="34">
        <v>257.97000000000003</v>
      </c>
      <c r="C98" s="34">
        <v>87.07</v>
      </c>
      <c r="D98" s="93">
        <f t="shared" si="1"/>
        <v>0</v>
      </c>
      <c r="E98" s="34">
        <v>14.81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</v>
      </c>
      <c r="N98">
        <v>272.94</v>
      </c>
      <c r="O98">
        <v>0</v>
      </c>
      <c r="P98">
        <v>10.33</v>
      </c>
      <c r="Q98">
        <v>38.61</v>
      </c>
      <c r="R98" s="93">
        <v>0</v>
      </c>
      <c r="S98" s="93">
        <v>0</v>
      </c>
      <c r="T98" s="93">
        <v>0</v>
      </c>
      <c r="U98">
        <v>10.56</v>
      </c>
      <c r="V98">
        <v>0</v>
      </c>
      <c r="W98">
        <v>0</v>
      </c>
      <c r="X98">
        <v>75</v>
      </c>
      <c r="Y98">
        <v>25</v>
      </c>
      <c r="Z98">
        <v>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18.66</v>
      </c>
      <c r="AH98">
        <v>61.67</v>
      </c>
      <c r="AI98">
        <v>61.67</v>
      </c>
      <c r="AJ98">
        <v>26.24</v>
      </c>
      <c r="AK98">
        <v>0</v>
      </c>
      <c r="AL98">
        <v>0</v>
      </c>
    </row>
    <row r="99" spans="1:50">
      <c r="A99" t="s">
        <v>141</v>
      </c>
      <c r="B99" s="34">
        <f>SUM(B3:B98)/4000</f>
        <v>5.3197850000000031</v>
      </c>
      <c r="C99" s="34">
        <f t="shared" ref="C99:P99" si="2">SUM(C3:C98)/4000</f>
        <v>1.7994299999999983</v>
      </c>
      <c r="D99" s="93">
        <f t="shared" ref="D99" si="3">SUM(D3:D98)/4000</f>
        <v>0.89784499999999945</v>
      </c>
      <c r="E99" s="34">
        <f>SUM(E3:E98)/4000</f>
        <v>0.21402999999999989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0.11970749999999999</v>
      </c>
      <c r="K99" s="37">
        <f t="shared" si="2"/>
        <v>0.11970749999999999</v>
      </c>
      <c r="L99" s="37">
        <f t="shared" si="2"/>
        <v>0.12267249999999996</v>
      </c>
      <c r="M99">
        <f t="shared" si="2"/>
        <v>2.3069224999999975</v>
      </c>
      <c r="N99">
        <f t="shared" si="2"/>
        <v>5.7222974999999963</v>
      </c>
      <c r="O99">
        <f t="shared" si="2"/>
        <v>0.45251999999999987</v>
      </c>
      <c r="P99">
        <f t="shared" si="2"/>
        <v>0.24904250000000047</v>
      </c>
      <c r="Q99">
        <f t="shared" ref="Q99:AF99" si="5">SUM(Q3:Q98)/4000</f>
        <v>0.7524900000000001</v>
      </c>
      <c r="R99" s="93">
        <f t="shared" si="5"/>
        <v>0.31062750000000006</v>
      </c>
      <c r="S99" s="93">
        <f t="shared" si="5"/>
        <v>0.28821750000000007</v>
      </c>
      <c r="T99" s="93">
        <f t="shared" si="5"/>
        <v>0.29899999999999993</v>
      </c>
      <c r="U99">
        <f t="shared" si="5"/>
        <v>0.24961999999999956</v>
      </c>
      <c r="V99">
        <f t="shared" si="5"/>
        <v>1.0432063685000006</v>
      </c>
      <c r="W99">
        <f t="shared" si="5"/>
        <v>0</v>
      </c>
      <c r="X99">
        <f t="shared" si="5"/>
        <v>1.8178749999999999</v>
      </c>
      <c r="Y99">
        <f t="shared" si="5"/>
        <v>0.60598999999999992</v>
      </c>
      <c r="Z99">
        <f t="shared" si="5"/>
        <v>0.60594250000000016</v>
      </c>
      <c r="AA99">
        <f t="shared" si="5"/>
        <v>1.901715</v>
      </c>
      <c r="AB99">
        <f t="shared" si="5"/>
        <v>0.38031750000000003</v>
      </c>
      <c r="AC99">
        <f t="shared" si="5"/>
        <v>0.71216000000000013</v>
      </c>
      <c r="AD99">
        <f t="shared" si="5"/>
        <v>0.3697275000000001</v>
      </c>
      <c r="AE99">
        <f t="shared" si="5"/>
        <v>0.71225000000000005</v>
      </c>
      <c r="AF99">
        <f t="shared" si="5"/>
        <v>0.35675000000000001</v>
      </c>
      <c r="AG99">
        <f t="shared" ref="AG99:AM99" si="6">SUM(AG3:AG98)/4000</f>
        <v>0.50835499999999989</v>
      </c>
      <c r="AH99">
        <f t="shared" si="6"/>
        <v>1.4689025</v>
      </c>
      <c r="AI99">
        <f t="shared" si="6"/>
        <v>1.4689025</v>
      </c>
      <c r="AJ99">
        <f t="shared" si="6"/>
        <v>0.68198000000000047</v>
      </c>
      <c r="AK99">
        <f t="shared" si="6"/>
        <v>1.476</v>
      </c>
      <c r="AL99">
        <f t="shared" si="6"/>
        <v>0.63024999999999998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45437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494.20099657766235</v>
      </c>
      <c r="L3">
        <v>17.45</v>
      </c>
      <c r="M3">
        <v>63.824912170713446</v>
      </c>
      <c r="N3">
        <v>52.893555280673951</v>
      </c>
      <c r="O3">
        <v>73.936864173104439</v>
      </c>
      <c r="P3">
        <v>31.349841850736972</v>
      </c>
      <c r="Q3">
        <v>9.6164748690476198</v>
      </c>
      <c r="R3">
        <v>19.129979880913918</v>
      </c>
      <c r="S3">
        <v>11.764284466816649</v>
      </c>
      <c r="T3">
        <v>1.4182102184300343</v>
      </c>
      <c r="U3">
        <v>59.951478301311006</v>
      </c>
      <c r="V3">
        <v>5.0635626363636366</v>
      </c>
      <c r="W3">
        <v>18.535392160664177</v>
      </c>
      <c r="X3">
        <v>62.871752366748169</v>
      </c>
      <c r="Y3">
        <v>0</v>
      </c>
      <c r="Z3">
        <v>8.2933271940909066</v>
      </c>
      <c r="AA3">
        <v>17.283889472151902</v>
      </c>
      <c r="AB3">
        <v>20.881436549132221</v>
      </c>
      <c r="AC3">
        <v>14.973523740533699</v>
      </c>
      <c r="AD3">
        <v>18.707681243224886</v>
      </c>
      <c r="AE3">
        <v>25.43597202988234</v>
      </c>
      <c r="AF3">
        <v>17.675062888816473</v>
      </c>
      <c r="AG3">
        <v>22.503700725618032</v>
      </c>
      <c r="AH3">
        <v>77.26133511136814</v>
      </c>
      <c r="AI3">
        <v>9.8381791546098878</v>
      </c>
      <c r="AJ3">
        <v>0</v>
      </c>
      <c r="AK3">
        <v>28.899433465248237</v>
      </c>
      <c r="AL3">
        <v>45.188202481583467</v>
      </c>
      <c r="AM3">
        <v>8.0770900157501266</v>
      </c>
      <c r="AN3">
        <v>6.5060474196003235E-2</v>
      </c>
      <c r="AO3">
        <v>0</v>
      </c>
      <c r="AP3">
        <v>4.2903136237779611</v>
      </c>
      <c r="AQ3">
        <v>26.306276655361035</v>
      </c>
      <c r="AR3">
        <v>14.042219099999993</v>
      </c>
      <c r="AS3">
        <v>16.27778071475641</v>
      </c>
      <c r="AT3">
        <v>0</v>
      </c>
      <c r="AU3">
        <v>0</v>
      </c>
      <c r="AV3">
        <v>0</v>
      </c>
      <c r="AW3">
        <v>0</v>
      </c>
      <c r="AX3">
        <v>0</v>
      </c>
      <c r="AY3">
        <v>2.458848793296089</v>
      </c>
      <c r="AZ3">
        <v>4.6999600404858306</v>
      </c>
      <c r="BA3">
        <v>3.1006890476190478</v>
      </c>
      <c r="BB3">
        <v>2.5510668568665378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1310.8183543315556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494.20099657766235</v>
      </c>
      <c r="L4">
        <v>17.45</v>
      </c>
      <c r="M4">
        <v>63.824912170713446</v>
      </c>
      <c r="N4">
        <v>52.893555280673951</v>
      </c>
      <c r="O4">
        <v>73.936864173104439</v>
      </c>
      <c r="P4">
        <v>31.349841850736972</v>
      </c>
      <c r="Q4">
        <v>9.6164748690476198</v>
      </c>
      <c r="R4">
        <v>19.129979880913918</v>
      </c>
      <c r="S4">
        <v>11.764284466816649</v>
      </c>
      <c r="T4">
        <v>1.4182102184300343</v>
      </c>
      <c r="U4">
        <v>59.951478301311006</v>
      </c>
      <c r="V4">
        <v>5.0635626363636366</v>
      </c>
      <c r="W4">
        <v>18.535392160664177</v>
      </c>
      <c r="X4">
        <v>62.871752366748169</v>
      </c>
      <c r="Y4">
        <v>0</v>
      </c>
      <c r="Z4">
        <v>8.2933271940909066</v>
      </c>
      <c r="AA4">
        <v>17.870738068354434</v>
      </c>
      <c r="AB4">
        <v>20.881436549132221</v>
      </c>
      <c r="AC4">
        <v>14.973523740533699</v>
      </c>
      <c r="AD4">
        <v>18.707681243224886</v>
      </c>
      <c r="AE4">
        <v>25.43597202988234</v>
      </c>
      <c r="AF4">
        <v>17.675062888816473</v>
      </c>
      <c r="AG4">
        <v>22.503700725618032</v>
      </c>
      <c r="AH4">
        <v>77.26133511136814</v>
      </c>
      <c r="AI4">
        <v>9.8381791546098878</v>
      </c>
      <c r="AJ4">
        <v>0</v>
      </c>
      <c r="AK4">
        <v>28.899433465248237</v>
      </c>
      <c r="AL4">
        <v>45.188202481583467</v>
      </c>
      <c r="AM4">
        <v>8.0770900157501266</v>
      </c>
      <c r="AN4">
        <v>6.5060474196003235E-2</v>
      </c>
      <c r="AO4">
        <v>0</v>
      </c>
      <c r="AP4">
        <v>4.2903136237779611</v>
      </c>
      <c r="AQ4">
        <v>26.306276655361035</v>
      </c>
      <c r="AR4">
        <v>14.042219099999993</v>
      </c>
      <c r="AS4">
        <v>16.27778071475641</v>
      </c>
      <c r="AT4">
        <v>0</v>
      </c>
      <c r="AU4">
        <v>0</v>
      </c>
      <c r="AV4">
        <v>0</v>
      </c>
      <c r="AW4">
        <v>0</v>
      </c>
      <c r="AX4">
        <v>0</v>
      </c>
      <c r="AY4">
        <v>2.458848793296089</v>
      </c>
      <c r="AZ4">
        <v>4.6999600404858306</v>
      </c>
      <c r="BA4">
        <v>3.1006890476190478</v>
      </c>
      <c r="BB4">
        <v>2.5510668568665378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1311.405202927758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494.20099657766235</v>
      </c>
      <c r="L5">
        <v>17.45</v>
      </c>
      <c r="M5">
        <v>63.824912170713446</v>
      </c>
      <c r="N5">
        <v>52.893555280673951</v>
      </c>
      <c r="O5">
        <v>73.936864173104439</v>
      </c>
      <c r="P5">
        <v>31.349841850736972</v>
      </c>
      <c r="Q5">
        <v>9.6164748690476198</v>
      </c>
      <c r="R5">
        <v>19.129979880913918</v>
      </c>
      <c r="S5">
        <v>11.764284466816649</v>
      </c>
      <c r="T5">
        <v>1.4182102184300343</v>
      </c>
      <c r="U5">
        <v>59.951478301311006</v>
      </c>
      <c r="V5">
        <v>5.0635626363636366</v>
      </c>
      <c r="W5">
        <v>18.535392160664177</v>
      </c>
      <c r="X5">
        <v>62.871752366748169</v>
      </c>
      <c r="Y5">
        <v>0</v>
      </c>
      <c r="Z5">
        <v>8.2933271940909066</v>
      </c>
      <c r="AA5">
        <v>17.870738068354434</v>
      </c>
      <c r="AB5">
        <v>20.881436549132221</v>
      </c>
      <c r="AC5">
        <v>14.973523740533699</v>
      </c>
      <c r="AD5">
        <v>18.707681243224886</v>
      </c>
      <c r="AE5">
        <v>25.43597202988234</v>
      </c>
      <c r="AF5">
        <v>17.675062888816473</v>
      </c>
      <c r="AG5">
        <v>22.503700725618032</v>
      </c>
      <c r="AH5">
        <v>77.26133511136814</v>
      </c>
      <c r="AI5">
        <v>9.8381791546098878</v>
      </c>
      <c r="AJ5">
        <v>0</v>
      </c>
      <c r="AK5">
        <v>28.899433465248237</v>
      </c>
      <c r="AL5">
        <v>45.188202481583467</v>
      </c>
      <c r="AM5">
        <v>8.0770900157501266</v>
      </c>
      <c r="AN5">
        <v>6.5060474196003235E-2</v>
      </c>
      <c r="AO5">
        <v>0</v>
      </c>
      <c r="AP5">
        <v>1.3033863395194698</v>
      </c>
      <c r="AQ5">
        <v>26.306276655361035</v>
      </c>
      <c r="AR5">
        <v>14.042219099999993</v>
      </c>
      <c r="AS5">
        <v>16.27778071475641</v>
      </c>
      <c r="AT5">
        <v>0</v>
      </c>
      <c r="AU5">
        <v>0</v>
      </c>
      <c r="AV5">
        <v>0</v>
      </c>
      <c r="AW5">
        <v>0</v>
      </c>
      <c r="AX5">
        <v>0</v>
      </c>
      <c r="AY5">
        <v>2.458848793296089</v>
      </c>
      <c r="AZ5">
        <v>4.6999600404858306</v>
      </c>
      <c r="BA5">
        <v>3.1006890476190478</v>
      </c>
      <c r="BB5">
        <v>2.5510668568665378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1308.4182756434993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494.20099657766235</v>
      </c>
      <c r="L6">
        <v>17.45</v>
      </c>
      <c r="M6">
        <v>63.824912170713446</v>
      </c>
      <c r="N6">
        <v>52.893555280673951</v>
      </c>
      <c r="O6">
        <v>73.936864173104439</v>
      </c>
      <c r="P6">
        <v>31.349841850736972</v>
      </c>
      <c r="Q6">
        <v>9.6164748690476198</v>
      </c>
      <c r="R6">
        <v>19.129979880913918</v>
      </c>
      <c r="S6">
        <v>11.764284466816649</v>
      </c>
      <c r="T6">
        <v>1.4182102184300343</v>
      </c>
      <c r="U6">
        <v>59.951478301311006</v>
      </c>
      <c r="V6">
        <v>5.0635626363636366</v>
      </c>
      <c r="W6">
        <v>18.535392160664177</v>
      </c>
      <c r="X6">
        <v>62.871752366748169</v>
      </c>
      <c r="Y6">
        <v>0</v>
      </c>
      <c r="Z6">
        <v>8.2933271940909066</v>
      </c>
      <c r="AA6">
        <v>17.870738068354434</v>
      </c>
      <c r="AB6">
        <v>20.881436549132221</v>
      </c>
      <c r="AC6">
        <v>14.973523740533699</v>
      </c>
      <c r="AD6">
        <v>18.707681243224886</v>
      </c>
      <c r="AE6">
        <v>25.43597202988234</v>
      </c>
      <c r="AF6">
        <v>17.675062888816473</v>
      </c>
      <c r="AG6">
        <v>22.503700725618032</v>
      </c>
      <c r="AH6">
        <v>77.26133511136814</v>
      </c>
      <c r="AI6">
        <v>9.8381791546098878</v>
      </c>
      <c r="AJ6">
        <v>0</v>
      </c>
      <c r="AK6">
        <v>28.899433465248237</v>
      </c>
      <c r="AL6">
        <v>45.188202481583467</v>
      </c>
      <c r="AM6">
        <v>8.0770900157501266</v>
      </c>
      <c r="AN6">
        <v>6.5060474196003235E-2</v>
      </c>
      <c r="AO6">
        <v>0</v>
      </c>
      <c r="AP6">
        <v>1.3033863395194698</v>
      </c>
      <c r="AQ6">
        <v>26.306276655361035</v>
      </c>
      <c r="AR6">
        <v>14.042219099999993</v>
      </c>
      <c r="AS6">
        <v>16.27778071475641</v>
      </c>
      <c r="AT6">
        <v>0</v>
      </c>
      <c r="AU6">
        <v>0</v>
      </c>
      <c r="AV6">
        <v>0</v>
      </c>
      <c r="AW6">
        <v>0</v>
      </c>
      <c r="AX6">
        <v>0</v>
      </c>
      <c r="AY6">
        <v>2.458848793296089</v>
      </c>
      <c r="AZ6">
        <v>4.6999600404858306</v>
      </c>
      <c r="BA6">
        <v>3.1006890476190478</v>
      </c>
      <c r="BB6">
        <v>2.5510668568665378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1308.4182756434993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0.46861039622641509</v>
      </c>
      <c r="K7">
        <v>494.20099657766235</v>
      </c>
      <c r="L7">
        <v>17.45</v>
      </c>
      <c r="M7">
        <v>63.824912170713446</v>
      </c>
      <c r="N7">
        <v>52.893555280673951</v>
      </c>
      <c r="O7">
        <v>73.936864173104439</v>
      </c>
      <c r="P7">
        <v>31.349841850736972</v>
      </c>
      <c r="Q7">
        <v>9.6164748690476198</v>
      </c>
      <c r="R7">
        <v>19.129979880913918</v>
      </c>
      <c r="S7">
        <v>11.764284466816649</v>
      </c>
      <c r="T7">
        <v>1.4182102184300343</v>
      </c>
      <c r="U7">
        <v>59.951478301311006</v>
      </c>
      <c r="V7">
        <v>5.0635626363636366</v>
      </c>
      <c r="W7">
        <v>18.535392160664177</v>
      </c>
      <c r="X7">
        <v>62.871752366748169</v>
      </c>
      <c r="Y7">
        <v>0</v>
      </c>
      <c r="Z7">
        <v>8.2933271940909066</v>
      </c>
      <c r="AA7">
        <v>17.870738068354434</v>
      </c>
      <c r="AB7">
        <v>20.881436549132221</v>
      </c>
      <c r="AC7">
        <v>14.973523740533699</v>
      </c>
      <c r="AD7">
        <v>18.707681243224886</v>
      </c>
      <c r="AE7">
        <v>25.43597202988234</v>
      </c>
      <c r="AF7">
        <v>17.675062888816473</v>
      </c>
      <c r="AG7">
        <v>22.503700725618032</v>
      </c>
      <c r="AH7">
        <v>77.26133511136814</v>
      </c>
      <c r="AI7">
        <v>15.741086469245181</v>
      </c>
      <c r="AJ7">
        <v>0</v>
      </c>
      <c r="AK7">
        <v>28.899433465248237</v>
      </c>
      <c r="AL7">
        <v>45.188202481583467</v>
      </c>
      <c r="AM7">
        <v>8.0770900157501266</v>
      </c>
      <c r="AN7">
        <v>6.5060474196003235E-2</v>
      </c>
      <c r="AO7">
        <v>0</v>
      </c>
      <c r="AP7">
        <v>1.3033863395194698</v>
      </c>
      <c r="AQ7">
        <v>26.306276655361035</v>
      </c>
      <c r="AR7">
        <v>14.042219099999993</v>
      </c>
      <c r="AS7">
        <v>16.27778071475641</v>
      </c>
      <c r="AT7">
        <v>0</v>
      </c>
      <c r="AU7">
        <v>0</v>
      </c>
      <c r="AV7">
        <v>0</v>
      </c>
      <c r="AW7">
        <v>0</v>
      </c>
      <c r="AX7">
        <v>0</v>
      </c>
      <c r="AY7">
        <v>2.458848793296089</v>
      </c>
      <c r="AZ7">
        <v>4.6999600404858306</v>
      </c>
      <c r="BA7">
        <v>3.1006890476190478</v>
      </c>
      <c r="BB7">
        <v>2.5510668568665378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1314.7897933543611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494.20099657766235</v>
      </c>
      <c r="L8">
        <v>17.45</v>
      </c>
      <c r="M8">
        <v>63.824912170713446</v>
      </c>
      <c r="N8">
        <v>52.893555280673951</v>
      </c>
      <c r="O8">
        <v>73.936864173104439</v>
      </c>
      <c r="P8">
        <v>31.349841850736972</v>
      </c>
      <c r="Q8">
        <v>9.6164748690476198</v>
      </c>
      <c r="R8">
        <v>19.129979880913918</v>
      </c>
      <c r="S8">
        <v>11.764284466816649</v>
      </c>
      <c r="T8">
        <v>1.4182102184300343</v>
      </c>
      <c r="U8">
        <v>59.951478301311006</v>
      </c>
      <c r="V8">
        <v>5.0635626363636366</v>
      </c>
      <c r="W8">
        <v>18.535392160664177</v>
      </c>
      <c r="X8">
        <v>62.871752366748169</v>
      </c>
      <c r="Y8">
        <v>0</v>
      </c>
      <c r="Z8">
        <v>8.2933271940909066</v>
      </c>
      <c r="AA8">
        <v>17.870738068354434</v>
      </c>
      <c r="AB8">
        <v>20.881436549132221</v>
      </c>
      <c r="AC8">
        <v>14.973523740533699</v>
      </c>
      <c r="AD8">
        <v>18.707681243224886</v>
      </c>
      <c r="AE8">
        <v>25.43597202988234</v>
      </c>
      <c r="AF8">
        <v>17.675062888816473</v>
      </c>
      <c r="AG8">
        <v>22.503700725618032</v>
      </c>
      <c r="AH8">
        <v>77.26133511136814</v>
      </c>
      <c r="AI8">
        <v>15.741086469245181</v>
      </c>
      <c r="AJ8">
        <v>0</v>
      </c>
      <c r="AK8">
        <v>28.899433465248237</v>
      </c>
      <c r="AL8">
        <v>45.188202481583467</v>
      </c>
      <c r="AM8">
        <v>8.0770900157501266</v>
      </c>
      <c r="AN8">
        <v>6.5060474196003235E-2</v>
      </c>
      <c r="AO8">
        <v>0</v>
      </c>
      <c r="AP8">
        <v>1.3033863395194698</v>
      </c>
      <c r="AQ8">
        <v>26.306276655361035</v>
      </c>
      <c r="AR8">
        <v>14.042219099999993</v>
      </c>
      <c r="AS8">
        <v>16.27778071475641</v>
      </c>
      <c r="AT8">
        <v>0</v>
      </c>
      <c r="AU8">
        <v>0</v>
      </c>
      <c r="AV8">
        <v>0</v>
      </c>
      <c r="AW8">
        <v>0</v>
      </c>
      <c r="AX8">
        <v>0</v>
      </c>
      <c r="AY8">
        <v>2.458848793296089</v>
      </c>
      <c r="AZ8">
        <v>4.6999600404858306</v>
      </c>
      <c r="BA8">
        <v>3.1006890476190478</v>
      </c>
      <c r="BB8">
        <v>2.5510668568665378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1314.3211829581346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494.20099657766235</v>
      </c>
      <c r="L9">
        <v>17.45</v>
      </c>
      <c r="M9">
        <v>63.824912170713446</v>
      </c>
      <c r="N9">
        <v>52.893555280673951</v>
      </c>
      <c r="O9">
        <v>73.936864173104439</v>
      </c>
      <c r="P9">
        <v>31.349841850736972</v>
      </c>
      <c r="Q9">
        <v>9.6164748690476198</v>
      </c>
      <c r="R9">
        <v>19.129979880913918</v>
      </c>
      <c r="S9">
        <v>11.764284466816649</v>
      </c>
      <c r="T9">
        <v>1.4182102184300343</v>
      </c>
      <c r="U9">
        <v>59.951478301311006</v>
      </c>
      <c r="V9">
        <v>5.0635626363636366</v>
      </c>
      <c r="W9">
        <v>18.535392160664177</v>
      </c>
      <c r="X9">
        <v>62.871752366748169</v>
      </c>
      <c r="Y9">
        <v>0</v>
      </c>
      <c r="Z9">
        <v>8.2933271940909066</v>
      </c>
      <c r="AA9">
        <v>17.870738068354434</v>
      </c>
      <c r="AB9">
        <v>20.881436549132221</v>
      </c>
      <c r="AC9">
        <v>14.973523740533699</v>
      </c>
      <c r="AD9">
        <v>18.707681243224886</v>
      </c>
      <c r="AE9">
        <v>25.43597202988234</v>
      </c>
      <c r="AF9">
        <v>17.675062888816473</v>
      </c>
      <c r="AG9">
        <v>22.503700725618032</v>
      </c>
      <c r="AH9">
        <v>77.26133511136814</v>
      </c>
      <c r="AI9">
        <v>15.741086469245181</v>
      </c>
      <c r="AJ9">
        <v>0</v>
      </c>
      <c r="AK9">
        <v>28.899433465248237</v>
      </c>
      <c r="AL9">
        <v>45.188202481583467</v>
      </c>
      <c r="AM9">
        <v>8.0770900157501266</v>
      </c>
      <c r="AN9">
        <v>6.5060474196003235E-2</v>
      </c>
      <c r="AO9">
        <v>0</v>
      </c>
      <c r="AP9">
        <v>1.3033863395194698</v>
      </c>
      <c r="AQ9">
        <v>26.306276655361035</v>
      </c>
      <c r="AR9">
        <v>14.042219099999993</v>
      </c>
      <c r="AS9">
        <v>16.27778071475641</v>
      </c>
      <c r="AT9">
        <v>0</v>
      </c>
      <c r="AU9">
        <v>0</v>
      </c>
      <c r="AV9">
        <v>0</v>
      </c>
      <c r="AW9">
        <v>0</v>
      </c>
      <c r="AX9">
        <v>0</v>
      </c>
      <c r="AY9">
        <v>2.458848793296089</v>
      </c>
      <c r="AZ9">
        <v>4.6999600404858306</v>
      </c>
      <c r="BA9">
        <v>3.1006890476190478</v>
      </c>
      <c r="BB9">
        <v>2.5510668568665378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1314.3211829581346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494.20099657766235</v>
      </c>
      <c r="L10">
        <v>17.45</v>
      </c>
      <c r="M10">
        <v>63.824912170713446</v>
      </c>
      <c r="N10">
        <v>52.893555280673951</v>
      </c>
      <c r="O10">
        <v>73.936864173104439</v>
      </c>
      <c r="P10">
        <v>31.349841850736972</v>
      </c>
      <c r="Q10">
        <v>9.6164748690476198</v>
      </c>
      <c r="R10">
        <v>19.129979880913918</v>
      </c>
      <c r="S10">
        <v>11.764284466816649</v>
      </c>
      <c r="T10">
        <v>1.4182102184300343</v>
      </c>
      <c r="U10">
        <v>59.951478301311006</v>
      </c>
      <c r="V10">
        <v>5.0635626363636366</v>
      </c>
      <c r="W10">
        <v>18.535392160664177</v>
      </c>
      <c r="X10">
        <v>62.871752366748169</v>
      </c>
      <c r="Y10">
        <v>0</v>
      </c>
      <c r="Z10">
        <v>8.2933271940909066</v>
      </c>
      <c r="AA10">
        <v>17.870738068354434</v>
      </c>
      <c r="AB10">
        <v>20.881436549132221</v>
      </c>
      <c r="AC10">
        <v>14.973523740533699</v>
      </c>
      <c r="AD10">
        <v>18.707681243224886</v>
      </c>
      <c r="AE10">
        <v>25.43597202988234</v>
      </c>
      <c r="AF10">
        <v>17.675062888816473</v>
      </c>
      <c r="AG10">
        <v>22.503700725618032</v>
      </c>
      <c r="AH10">
        <v>77.26133511136814</v>
      </c>
      <c r="AI10">
        <v>15.741086469245181</v>
      </c>
      <c r="AJ10">
        <v>0</v>
      </c>
      <c r="AK10">
        <v>28.899433465248237</v>
      </c>
      <c r="AL10">
        <v>45.188202481583467</v>
      </c>
      <c r="AM10">
        <v>8.0770900157501266</v>
      </c>
      <c r="AN10">
        <v>6.5060474196003235E-2</v>
      </c>
      <c r="AO10">
        <v>0</v>
      </c>
      <c r="AP10">
        <v>1.3033863395194698</v>
      </c>
      <c r="AQ10">
        <v>26.306276655361035</v>
      </c>
      <c r="AR10">
        <v>14.042219099999993</v>
      </c>
      <c r="AS10">
        <v>16.27778071475641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2.458848793296089</v>
      </c>
      <c r="AZ10">
        <v>4.6999600404858306</v>
      </c>
      <c r="BA10">
        <v>3.1006890476190478</v>
      </c>
      <c r="BB10">
        <v>2.5510668568665378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1314.3211829581346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494.20099657766235</v>
      </c>
      <c r="L11">
        <v>17.239999999999998</v>
      </c>
      <c r="M11">
        <v>63.824912170713446</v>
      </c>
      <c r="N11">
        <v>52.893555280673951</v>
      </c>
      <c r="O11">
        <v>73.936864173104439</v>
      </c>
      <c r="P11">
        <v>31.349841850736972</v>
      </c>
      <c r="Q11">
        <v>9.6164748690476198</v>
      </c>
      <c r="R11">
        <v>19.129979880913918</v>
      </c>
      <c r="S11">
        <v>11.764284466816649</v>
      </c>
      <c r="T11">
        <v>1.4182102184300343</v>
      </c>
      <c r="U11">
        <v>59.951478301311006</v>
      </c>
      <c r="V11">
        <v>5.0635626363636366</v>
      </c>
      <c r="W11">
        <v>18.535392160664177</v>
      </c>
      <c r="X11">
        <v>62.871752366748169</v>
      </c>
      <c r="Y11">
        <v>0</v>
      </c>
      <c r="Z11">
        <v>8.2933271940909066</v>
      </c>
      <c r="AA11">
        <v>17.870738068354434</v>
      </c>
      <c r="AB11">
        <v>20.881436549132221</v>
      </c>
      <c r="AC11">
        <v>14.973523740533699</v>
      </c>
      <c r="AD11">
        <v>18.707681243224886</v>
      </c>
      <c r="AE11">
        <v>25.43597202988234</v>
      </c>
      <c r="AF11">
        <v>17.675062888816473</v>
      </c>
      <c r="AG11">
        <v>22.503700725618032</v>
      </c>
      <c r="AH11">
        <v>77.26133511136814</v>
      </c>
      <c r="AI11">
        <v>15.741086469245181</v>
      </c>
      <c r="AJ11">
        <v>0</v>
      </c>
      <c r="AK11">
        <v>28.899433465248237</v>
      </c>
      <c r="AL11">
        <v>45.188202481583467</v>
      </c>
      <c r="AM11">
        <v>8.0770900157501266</v>
      </c>
      <c r="AN11">
        <v>6.5060474196003235E-2</v>
      </c>
      <c r="AO11">
        <v>0</v>
      </c>
      <c r="AP11">
        <v>4.2903136237779611</v>
      </c>
      <c r="AQ11">
        <v>26.306276655361035</v>
      </c>
      <c r="AR11">
        <v>14.042219099999993</v>
      </c>
      <c r="AS11">
        <v>16.27778071475641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2.458848793296089</v>
      </c>
      <c r="AZ11">
        <v>4.6999600404858306</v>
      </c>
      <c r="BA11">
        <v>3.1006890476190478</v>
      </c>
      <c r="BB11">
        <v>2.5510668568665378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1317.0981102423932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494.20099657766235</v>
      </c>
      <c r="L12">
        <v>17.239999999999998</v>
      </c>
      <c r="M12">
        <v>63.824912170713446</v>
      </c>
      <c r="N12">
        <v>52.893555280673951</v>
      </c>
      <c r="O12">
        <v>73.936864173104439</v>
      </c>
      <c r="P12">
        <v>31.349841850736972</v>
      </c>
      <c r="Q12">
        <v>9.6164748690476198</v>
      </c>
      <c r="R12">
        <v>19.129979880913918</v>
      </c>
      <c r="S12">
        <v>11.764284466816649</v>
      </c>
      <c r="T12">
        <v>1.4182102184300343</v>
      </c>
      <c r="U12">
        <v>59.951478301311006</v>
      </c>
      <c r="V12">
        <v>5.0635626363636366</v>
      </c>
      <c r="W12">
        <v>18.535392160664177</v>
      </c>
      <c r="X12">
        <v>62.871752366748169</v>
      </c>
      <c r="Y12">
        <v>0</v>
      </c>
      <c r="Z12">
        <v>8.2933271940909066</v>
      </c>
      <c r="AA12">
        <v>17.870738068354434</v>
      </c>
      <c r="AB12">
        <v>20.881436549132221</v>
      </c>
      <c r="AC12">
        <v>14.973523740533699</v>
      </c>
      <c r="AD12">
        <v>18.707681243224886</v>
      </c>
      <c r="AE12">
        <v>25.43597202988234</v>
      </c>
      <c r="AF12">
        <v>17.675062888816473</v>
      </c>
      <c r="AG12">
        <v>22.503700725618032</v>
      </c>
      <c r="AH12">
        <v>77.26133511136814</v>
      </c>
      <c r="AI12">
        <v>15.741086469245181</v>
      </c>
      <c r="AJ12">
        <v>0</v>
      </c>
      <c r="AK12">
        <v>28.899433465248237</v>
      </c>
      <c r="AL12">
        <v>45.188202481583467</v>
      </c>
      <c r="AM12">
        <v>8.0770900157501266</v>
      </c>
      <c r="AN12">
        <v>6.5060474196003235E-2</v>
      </c>
      <c r="AO12">
        <v>0</v>
      </c>
      <c r="AP12">
        <v>4.2903136237779611</v>
      </c>
      <c r="AQ12">
        <v>26.306276655361035</v>
      </c>
      <c r="AR12">
        <v>14.042219099999993</v>
      </c>
      <c r="AS12">
        <v>16.27778071475641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2.458848793296089</v>
      </c>
      <c r="AZ12">
        <v>4.6999600404858306</v>
      </c>
      <c r="BA12">
        <v>3.1006890476190478</v>
      </c>
      <c r="BB12">
        <v>2.5510668568665378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1317.0981102423932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494.20099657766235</v>
      </c>
      <c r="L13">
        <v>9.6499281180824337</v>
      </c>
      <c r="M13">
        <v>63.824912170713446</v>
      </c>
      <c r="N13">
        <v>52.893555280673951</v>
      </c>
      <c r="O13">
        <v>73.936864173104439</v>
      </c>
      <c r="P13">
        <v>31.349841850736972</v>
      </c>
      <c r="Q13">
        <v>9.6164748690476198</v>
      </c>
      <c r="R13">
        <v>19.129979880913918</v>
      </c>
      <c r="S13">
        <v>11.764284466816649</v>
      </c>
      <c r="T13">
        <v>1.4182102184300343</v>
      </c>
      <c r="U13">
        <v>59.951478301311006</v>
      </c>
      <c r="V13">
        <v>5.0635626363636366</v>
      </c>
      <c r="W13">
        <v>18.535392160664177</v>
      </c>
      <c r="X13">
        <v>62.871752366748169</v>
      </c>
      <c r="Y13">
        <v>0</v>
      </c>
      <c r="Z13">
        <v>8.2933271940909066</v>
      </c>
      <c r="AA13">
        <v>17.870738068354434</v>
      </c>
      <c r="AB13">
        <v>20.881436549132221</v>
      </c>
      <c r="AC13">
        <v>14.973523740533699</v>
      </c>
      <c r="AD13">
        <v>18.707681243224886</v>
      </c>
      <c r="AE13">
        <v>25.43597202988234</v>
      </c>
      <c r="AF13">
        <v>17.675062888816473</v>
      </c>
      <c r="AG13">
        <v>22.503700725618032</v>
      </c>
      <c r="AH13">
        <v>77.26133511136814</v>
      </c>
      <c r="AI13">
        <v>15.741086469245181</v>
      </c>
      <c r="AJ13">
        <v>0</v>
      </c>
      <c r="AK13">
        <v>28.899433465248237</v>
      </c>
      <c r="AL13">
        <v>45.188202481583467</v>
      </c>
      <c r="AM13">
        <v>8.0770900157501266</v>
      </c>
      <c r="AN13">
        <v>6.5060474196003235E-2</v>
      </c>
      <c r="AO13">
        <v>0</v>
      </c>
      <c r="AP13">
        <v>4.2903136237779611</v>
      </c>
      <c r="AQ13">
        <v>26.306276655361035</v>
      </c>
      <c r="AR13">
        <v>14.042219099999993</v>
      </c>
      <c r="AS13">
        <v>16.27778071475641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2.458848793296089</v>
      </c>
      <c r="AZ13">
        <v>4.6999600404858306</v>
      </c>
      <c r="BA13">
        <v>3.1006890476190478</v>
      </c>
      <c r="BB13">
        <v>2.5510668568665378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1309.5080383604759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494.20099657766235</v>
      </c>
      <c r="L14">
        <v>9.6499281180824337</v>
      </c>
      <c r="M14">
        <v>63.824912170713446</v>
      </c>
      <c r="N14">
        <v>52.893555280673951</v>
      </c>
      <c r="O14">
        <v>73.936864173104439</v>
      </c>
      <c r="P14">
        <v>31.349841850736972</v>
      </c>
      <c r="Q14">
        <v>9.6164748690476198</v>
      </c>
      <c r="R14">
        <v>19.129979880913918</v>
      </c>
      <c r="S14">
        <v>11.764284466816649</v>
      </c>
      <c r="T14">
        <v>1.4182102184300343</v>
      </c>
      <c r="U14">
        <v>59.951478301311006</v>
      </c>
      <c r="V14">
        <v>5.0635626363636366</v>
      </c>
      <c r="W14">
        <v>18.535392160664177</v>
      </c>
      <c r="X14">
        <v>62.871752366748169</v>
      </c>
      <c r="Y14">
        <v>0</v>
      </c>
      <c r="Z14">
        <v>8.2933271940909066</v>
      </c>
      <c r="AA14">
        <v>17.870738068354434</v>
      </c>
      <c r="AB14">
        <v>20.881436549132221</v>
      </c>
      <c r="AC14">
        <v>14.973523740533699</v>
      </c>
      <c r="AD14">
        <v>18.707681243224886</v>
      </c>
      <c r="AE14">
        <v>25.43597202988234</v>
      </c>
      <c r="AF14">
        <v>17.675062888816473</v>
      </c>
      <c r="AG14">
        <v>22.503700725618032</v>
      </c>
      <c r="AH14">
        <v>77.26133511136814</v>
      </c>
      <c r="AI14">
        <v>15.741086469245181</v>
      </c>
      <c r="AJ14">
        <v>0</v>
      </c>
      <c r="AK14">
        <v>28.899433465248237</v>
      </c>
      <c r="AL14">
        <v>45.188202481583467</v>
      </c>
      <c r="AM14">
        <v>8.0770900157501266</v>
      </c>
      <c r="AN14">
        <v>6.5060474196003235E-2</v>
      </c>
      <c r="AO14">
        <v>0</v>
      </c>
      <c r="AP14">
        <v>1.3033863395194698</v>
      </c>
      <c r="AQ14">
        <v>26.306276655361035</v>
      </c>
      <c r="AR14">
        <v>14.042219099999993</v>
      </c>
      <c r="AS14">
        <v>16.27778071475641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2.458848793296089</v>
      </c>
      <c r="AZ14">
        <v>4.6999600404858306</v>
      </c>
      <c r="BA14">
        <v>3.1006890476190478</v>
      </c>
      <c r="BB14">
        <v>2.5510668568665378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1306.5211110762173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416.55080239210758</v>
      </c>
      <c r="L15">
        <v>9.6499819807719014</v>
      </c>
      <c r="M15">
        <v>62.172116261472553</v>
      </c>
      <c r="N15">
        <v>51.697944914839724</v>
      </c>
      <c r="O15">
        <v>72.172201765996491</v>
      </c>
      <c r="P15">
        <v>30.239583539799327</v>
      </c>
      <c r="Q15">
        <v>9.4532969501187658</v>
      </c>
      <c r="R15">
        <v>18.576985466601418</v>
      </c>
      <c r="S15">
        <v>11.508039371518242</v>
      </c>
      <c r="T15">
        <v>1.4605866545454547</v>
      </c>
      <c r="U15">
        <v>59.951478301311006</v>
      </c>
      <c r="V15">
        <v>5.0635626363636366</v>
      </c>
      <c r="W15">
        <v>18.535392160664177</v>
      </c>
      <c r="X15">
        <v>62.871752366748169</v>
      </c>
      <c r="Y15">
        <v>0</v>
      </c>
      <c r="Z15">
        <v>8.2933271940909066</v>
      </c>
      <c r="AA15">
        <v>17.870738068354434</v>
      </c>
      <c r="AB15">
        <v>20.881436549132221</v>
      </c>
      <c r="AC15">
        <v>14.973523740533699</v>
      </c>
      <c r="AD15">
        <v>18.707681243224886</v>
      </c>
      <c r="AE15">
        <v>25.43597202988234</v>
      </c>
      <c r="AF15">
        <v>17.675062888816473</v>
      </c>
      <c r="AG15">
        <v>30.777119428556666</v>
      </c>
      <c r="AH15">
        <v>77.26133511136814</v>
      </c>
      <c r="AI15">
        <v>15.741086469245181</v>
      </c>
      <c r="AJ15">
        <v>0</v>
      </c>
      <c r="AK15">
        <v>28.899433465248237</v>
      </c>
      <c r="AL15">
        <v>45.188202481583467</v>
      </c>
      <c r="AM15">
        <v>8.0770900157501266</v>
      </c>
      <c r="AN15">
        <v>6.5060474196003235E-2</v>
      </c>
      <c r="AO15">
        <v>0</v>
      </c>
      <c r="AP15">
        <v>1.3033863395194698</v>
      </c>
      <c r="AQ15">
        <v>26.306276655361035</v>
      </c>
      <c r="AR15">
        <v>14.042219099999993</v>
      </c>
      <c r="AS15">
        <v>16.27778071475641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2.458848793296089</v>
      </c>
      <c r="AZ15">
        <v>4.6999600404858306</v>
      </c>
      <c r="BA15">
        <v>3.1006890476190478</v>
      </c>
      <c r="BB15">
        <v>2.5510668568665378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1230.4910214707454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371.63802376426452</v>
      </c>
      <c r="L16">
        <v>9.6499819807719014</v>
      </c>
      <c r="M16">
        <v>62.172116261472553</v>
      </c>
      <c r="N16">
        <v>51.697944914839724</v>
      </c>
      <c r="O16">
        <v>72.172201765996491</v>
      </c>
      <c r="P16">
        <v>30.239583539799327</v>
      </c>
      <c r="Q16">
        <v>9.4532969501187658</v>
      </c>
      <c r="R16">
        <v>18.576985466601418</v>
      </c>
      <c r="S16">
        <v>11.508039371518242</v>
      </c>
      <c r="T16">
        <v>1.4605866545454547</v>
      </c>
      <c r="U16">
        <v>59.951478301311006</v>
      </c>
      <c r="V16">
        <v>5.0635626363636366</v>
      </c>
      <c r="W16">
        <v>18.535392160664177</v>
      </c>
      <c r="X16">
        <v>62.871752366748169</v>
      </c>
      <c r="Y16">
        <v>0</v>
      </c>
      <c r="Z16">
        <v>8.2933271940909066</v>
      </c>
      <c r="AA16">
        <v>17.870738068354434</v>
      </c>
      <c r="AB16">
        <v>20.881436549132221</v>
      </c>
      <c r="AC16">
        <v>14.973523740533699</v>
      </c>
      <c r="AD16">
        <v>18.707681243224886</v>
      </c>
      <c r="AE16">
        <v>25.43597202988234</v>
      </c>
      <c r="AF16">
        <v>17.675062888816473</v>
      </c>
      <c r="AG16">
        <v>30.777119428556666</v>
      </c>
      <c r="AH16">
        <v>77.26133511136814</v>
      </c>
      <c r="AI16">
        <v>15.741086469245181</v>
      </c>
      <c r="AJ16">
        <v>0</v>
      </c>
      <c r="AK16">
        <v>28.899433465248237</v>
      </c>
      <c r="AL16">
        <v>45.188202481583467</v>
      </c>
      <c r="AM16">
        <v>8.0770900157501266</v>
      </c>
      <c r="AN16">
        <v>6.5060474196003235E-2</v>
      </c>
      <c r="AO16">
        <v>0</v>
      </c>
      <c r="AP16">
        <v>1.3033863395194698</v>
      </c>
      <c r="AQ16">
        <v>26.306276655361035</v>
      </c>
      <c r="AR16">
        <v>14.042219099999993</v>
      </c>
      <c r="AS16">
        <v>16.27778071475641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2.458848793296089</v>
      </c>
      <c r="AZ16">
        <v>4.6999600404858306</v>
      </c>
      <c r="BA16">
        <v>3.1006890476190478</v>
      </c>
      <c r="BB16">
        <v>2.5510668568665378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1185.5782428429025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369.70761346257945</v>
      </c>
      <c r="L17">
        <v>9.6499819807719014</v>
      </c>
      <c r="M17">
        <v>62.172116261472553</v>
      </c>
      <c r="N17">
        <v>51.697944914839724</v>
      </c>
      <c r="O17">
        <v>72.172201765996491</v>
      </c>
      <c r="P17">
        <v>30.239583539799327</v>
      </c>
      <c r="Q17">
        <v>9.4532969501187658</v>
      </c>
      <c r="R17">
        <v>18.576985466601418</v>
      </c>
      <c r="S17">
        <v>11.508039371518242</v>
      </c>
      <c r="T17">
        <v>1.4605866545454547</v>
      </c>
      <c r="U17">
        <v>59.951478301311006</v>
      </c>
      <c r="V17">
        <v>5.0635626363636366</v>
      </c>
      <c r="W17">
        <v>18.535392160664177</v>
      </c>
      <c r="X17">
        <v>62.871752366748169</v>
      </c>
      <c r="Y17">
        <v>0</v>
      </c>
      <c r="Z17">
        <v>8.2933271940909066</v>
      </c>
      <c r="AA17">
        <v>17.870738068354434</v>
      </c>
      <c r="AB17">
        <v>20.881436549132221</v>
      </c>
      <c r="AC17">
        <v>14.973523740533699</v>
      </c>
      <c r="AD17">
        <v>18.707681243224886</v>
      </c>
      <c r="AE17">
        <v>25.43597202988234</v>
      </c>
      <c r="AF17">
        <v>17.675062888816473</v>
      </c>
      <c r="AG17">
        <v>30.777119428556666</v>
      </c>
      <c r="AH17">
        <v>77.26133511136814</v>
      </c>
      <c r="AI17">
        <v>15.741086469245181</v>
      </c>
      <c r="AJ17">
        <v>0</v>
      </c>
      <c r="AK17">
        <v>28.899433465248237</v>
      </c>
      <c r="AL17">
        <v>45.188202481583467</v>
      </c>
      <c r="AM17">
        <v>8.0770900157501266</v>
      </c>
      <c r="AN17">
        <v>6.5060474196003235E-2</v>
      </c>
      <c r="AO17">
        <v>0</v>
      </c>
      <c r="AP17">
        <v>1.3033863395194698</v>
      </c>
      <c r="AQ17">
        <v>26.306276655361035</v>
      </c>
      <c r="AR17">
        <v>14.042219099999993</v>
      </c>
      <c r="AS17">
        <v>16.27778071475641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2.458848793296089</v>
      </c>
      <c r="AZ17">
        <v>4.6999600404858306</v>
      </c>
      <c r="BA17">
        <v>3.1006890476190478</v>
      </c>
      <c r="BB17">
        <v>2.5510668568665378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1183.6478325412172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365.84679698362777</v>
      </c>
      <c r="L18">
        <v>9.6500443217314267</v>
      </c>
      <c r="M18">
        <v>62.172116261472553</v>
      </c>
      <c r="N18">
        <v>51.697944914839724</v>
      </c>
      <c r="O18">
        <v>72.172201765996491</v>
      </c>
      <c r="P18">
        <v>30.239583539799327</v>
      </c>
      <c r="Q18">
        <v>9.4532969501187658</v>
      </c>
      <c r="R18">
        <v>18.576985466601418</v>
      </c>
      <c r="S18">
        <v>11.508039371518242</v>
      </c>
      <c r="T18">
        <v>1.4605866545454547</v>
      </c>
      <c r="U18">
        <v>59.951478301311006</v>
      </c>
      <c r="V18">
        <v>5.0635626363636366</v>
      </c>
      <c r="W18">
        <v>18.535392160664177</v>
      </c>
      <c r="X18">
        <v>62.871752366748169</v>
      </c>
      <c r="Y18">
        <v>0</v>
      </c>
      <c r="Z18">
        <v>8.2933271940909066</v>
      </c>
      <c r="AA18">
        <v>17.870738068354434</v>
      </c>
      <c r="AB18">
        <v>20.881436549132221</v>
      </c>
      <c r="AC18">
        <v>14.973523740533699</v>
      </c>
      <c r="AD18">
        <v>18.707681243224886</v>
      </c>
      <c r="AE18">
        <v>25.43597202988234</v>
      </c>
      <c r="AF18">
        <v>17.675062888816473</v>
      </c>
      <c r="AG18">
        <v>30.777119428556666</v>
      </c>
      <c r="AH18">
        <v>77.26133511136814</v>
      </c>
      <c r="AI18">
        <v>15.741086469245181</v>
      </c>
      <c r="AJ18">
        <v>0</v>
      </c>
      <c r="AK18">
        <v>28.899433465248237</v>
      </c>
      <c r="AL18">
        <v>45.188202481583467</v>
      </c>
      <c r="AM18">
        <v>8.0770900157501266</v>
      </c>
      <c r="AN18">
        <v>6.5060474196003235E-2</v>
      </c>
      <c r="AO18">
        <v>0</v>
      </c>
      <c r="AP18">
        <v>1.3033863395194698</v>
      </c>
      <c r="AQ18">
        <v>26.306276655361035</v>
      </c>
      <c r="AR18">
        <v>14.042219099999993</v>
      </c>
      <c r="AS18">
        <v>16.27778071475641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2.458848793296089</v>
      </c>
      <c r="AZ18">
        <v>4.6999600404858306</v>
      </c>
      <c r="BA18">
        <v>3.1006890476190478</v>
      </c>
      <c r="BB18">
        <v>2.5510668568665378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1179.7870784032252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353.297579494866</v>
      </c>
      <c r="L19">
        <v>9.6500554428053373</v>
      </c>
      <c r="M19">
        <v>62.172116261472553</v>
      </c>
      <c r="N19">
        <v>51.697944914839724</v>
      </c>
      <c r="O19">
        <v>72.172201765996491</v>
      </c>
      <c r="P19">
        <v>30.239583539799327</v>
      </c>
      <c r="Q19">
        <v>9.4532969501187658</v>
      </c>
      <c r="R19">
        <v>18.576985466601418</v>
      </c>
      <c r="S19">
        <v>11.508039371518242</v>
      </c>
      <c r="T19">
        <v>1.4705906727272728</v>
      </c>
      <c r="U19">
        <v>59.951478301311006</v>
      </c>
      <c r="V19">
        <v>5.0635626363636366</v>
      </c>
      <c r="W19">
        <v>18.535392160664177</v>
      </c>
      <c r="X19">
        <v>62.871752366748169</v>
      </c>
      <c r="Y19">
        <v>0</v>
      </c>
      <c r="Z19">
        <v>8.2933271940909066</v>
      </c>
      <c r="AA19">
        <v>17.870738068354434</v>
      </c>
      <c r="AB19">
        <v>20.881436549132221</v>
      </c>
      <c r="AC19">
        <v>14.973523740533699</v>
      </c>
      <c r="AD19">
        <v>18.707681243224886</v>
      </c>
      <c r="AE19">
        <v>25.43597202988234</v>
      </c>
      <c r="AF19">
        <v>17.675062888816473</v>
      </c>
      <c r="AG19">
        <v>30.777119428556666</v>
      </c>
      <c r="AH19">
        <v>77.26133511136814</v>
      </c>
      <c r="AI19">
        <v>15.741086469245181</v>
      </c>
      <c r="AJ19">
        <v>0</v>
      </c>
      <c r="AK19">
        <v>28.899433465248237</v>
      </c>
      <c r="AL19">
        <v>46.025021349999996</v>
      </c>
      <c r="AM19">
        <v>8.0770900157501266</v>
      </c>
      <c r="AN19">
        <v>6.5060474196003235E-2</v>
      </c>
      <c r="AO19">
        <v>0</v>
      </c>
      <c r="AP19">
        <v>1.3033863395194698</v>
      </c>
      <c r="AQ19">
        <v>26.306276655361035</v>
      </c>
      <c r="AR19">
        <v>14.042219099999993</v>
      </c>
      <c r="AS19">
        <v>16.27778071475641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2.458848793296089</v>
      </c>
      <c r="AZ19">
        <v>4.6999600404858306</v>
      </c>
      <c r="BA19">
        <v>3.1006890476190478</v>
      </c>
      <c r="BB19">
        <v>2.6311003268858801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1168.1647283921552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354.2611810479828</v>
      </c>
      <c r="L20">
        <v>9.6500554428053373</v>
      </c>
      <c r="M20">
        <v>62.172116261472553</v>
      </c>
      <c r="N20">
        <v>51.697944914839724</v>
      </c>
      <c r="O20">
        <v>72.172201765996491</v>
      </c>
      <c r="P20">
        <v>30.239583539799327</v>
      </c>
      <c r="Q20">
        <v>9.4532969501187658</v>
      </c>
      <c r="R20">
        <v>18.576985466601418</v>
      </c>
      <c r="S20">
        <v>11.508039371518242</v>
      </c>
      <c r="T20">
        <v>1.4705906727272728</v>
      </c>
      <c r="U20">
        <v>59.951478301311006</v>
      </c>
      <c r="V20">
        <v>5.0635626363636366</v>
      </c>
      <c r="W20">
        <v>18.535392160664177</v>
      </c>
      <c r="X20">
        <v>62.871752366748169</v>
      </c>
      <c r="Y20">
        <v>0</v>
      </c>
      <c r="Z20">
        <v>8.2933271940909066</v>
      </c>
      <c r="AA20">
        <v>17.870738068354434</v>
      </c>
      <c r="AB20">
        <v>20.881436549132221</v>
      </c>
      <c r="AC20">
        <v>14.973523740533699</v>
      </c>
      <c r="AD20">
        <v>18.707681243224886</v>
      </c>
      <c r="AE20">
        <v>25.43597202988234</v>
      </c>
      <c r="AF20">
        <v>17.675062888816473</v>
      </c>
      <c r="AG20">
        <v>30.777119428556666</v>
      </c>
      <c r="AH20">
        <v>77.26133511136814</v>
      </c>
      <c r="AI20">
        <v>15.741086469245181</v>
      </c>
      <c r="AJ20">
        <v>0</v>
      </c>
      <c r="AK20">
        <v>28.899433465248237</v>
      </c>
      <c r="AL20">
        <v>46.025021349999996</v>
      </c>
      <c r="AM20">
        <v>8.0770900157501266</v>
      </c>
      <c r="AN20">
        <v>6.5060474196003235E-2</v>
      </c>
      <c r="AO20">
        <v>0</v>
      </c>
      <c r="AP20">
        <v>1.3033863395194698</v>
      </c>
      <c r="AQ20">
        <v>26.306276655361035</v>
      </c>
      <c r="AR20">
        <v>14.042219099999993</v>
      </c>
      <c r="AS20">
        <v>16.27778071475641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2.458848793296089</v>
      </c>
      <c r="AZ20">
        <v>4.6999600404858306</v>
      </c>
      <c r="BA20">
        <v>3.1006890476190478</v>
      </c>
      <c r="BB20">
        <v>2.6311003268858801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1169.1283299452721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365.84584693553899</v>
      </c>
      <c r="L21">
        <v>9.6501316400515353</v>
      </c>
      <c r="M21">
        <v>62.172116261472553</v>
      </c>
      <c r="N21">
        <v>51.697944914839724</v>
      </c>
      <c r="O21">
        <v>72.172201765996491</v>
      </c>
      <c r="P21">
        <v>30.239583539799327</v>
      </c>
      <c r="Q21">
        <v>9.4532969501187658</v>
      </c>
      <c r="R21">
        <v>18.576985466601418</v>
      </c>
      <c r="S21">
        <v>11.508039371518242</v>
      </c>
      <c r="T21">
        <v>1.4705906727272728</v>
      </c>
      <c r="U21">
        <v>59.951478301311006</v>
      </c>
      <c r="V21">
        <v>5.0635626363636366</v>
      </c>
      <c r="W21">
        <v>18.535392160664177</v>
      </c>
      <c r="X21">
        <v>62.871752366748169</v>
      </c>
      <c r="Y21">
        <v>0</v>
      </c>
      <c r="Z21">
        <v>8.2933271940909066</v>
      </c>
      <c r="AA21">
        <v>17.870738068354434</v>
      </c>
      <c r="AB21">
        <v>20.881436549132221</v>
      </c>
      <c r="AC21">
        <v>14.973523740533699</v>
      </c>
      <c r="AD21">
        <v>18.707681243224886</v>
      </c>
      <c r="AE21">
        <v>25.43597202988234</v>
      </c>
      <c r="AF21">
        <v>17.675062888816473</v>
      </c>
      <c r="AG21">
        <v>30.777119428556666</v>
      </c>
      <c r="AH21">
        <v>77.26133511136814</v>
      </c>
      <c r="AI21">
        <v>9.8381791546098878</v>
      </c>
      <c r="AJ21">
        <v>0</v>
      </c>
      <c r="AK21">
        <v>28.899433465248237</v>
      </c>
      <c r="AL21">
        <v>46.025021349999996</v>
      </c>
      <c r="AM21">
        <v>8.0770900157501266</v>
      </c>
      <c r="AN21">
        <v>6.5060474196003235E-2</v>
      </c>
      <c r="AO21">
        <v>0</v>
      </c>
      <c r="AP21">
        <v>1.3033863395194698</v>
      </c>
      <c r="AQ21">
        <v>26.306276655361035</v>
      </c>
      <c r="AR21">
        <v>14.042219099999993</v>
      </c>
      <c r="AS21">
        <v>16.27778071475641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2.458848793296089</v>
      </c>
      <c r="AZ21">
        <v>4.6999600404858306</v>
      </c>
      <c r="BA21">
        <v>3.1006890476190478</v>
      </c>
      <c r="BB21">
        <v>2.6311003268858801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1174.8101647154392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366.81257899892069</v>
      </c>
      <c r="L22">
        <v>9.6502780471840666</v>
      </c>
      <c r="M22">
        <v>62.172116261472553</v>
      </c>
      <c r="N22">
        <v>51.697944914839724</v>
      </c>
      <c r="O22">
        <v>72.172201765996491</v>
      </c>
      <c r="P22">
        <v>30.239583539799327</v>
      </c>
      <c r="Q22">
        <v>9.4532969501187658</v>
      </c>
      <c r="R22">
        <v>18.576985466601418</v>
      </c>
      <c r="S22">
        <v>11.508039371518242</v>
      </c>
      <c r="T22">
        <v>1.4705906727272728</v>
      </c>
      <c r="U22">
        <v>59.951478301311006</v>
      </c>
      <c r="V22">
        <v>5.0635626363636366</v>
      </c>
      <c r="W22">
        <v>18.535392160664177</v>
      </c>
      <c r="X22">
        <v>62.871752366748169</v>
      </c>
      <c r="Y22">
        <v>0</v>
      </c>
      <c r="Z22">
        <v>8.2933271940909066</v>
      </c>
      <c r="AA22">
        <v>17.870738068354434</v>
      </c>
      <c r="AB22">
        <v>20.881436549132221</v>
      </c>
      <c r="AC22">
        <v>14.973523740533699</v>
      </c>
      <c r="AD22">
        <v>18.707681243224886</v>
      </c>
      <c r="AE22">
        <v>25.43597202988234</v>
      </c>
      <c r="AF22">
        <v>17.675062888816473</v>
      </c>
      <c r="AG22">
        <v>30.777119428556666</v>
      </c>
      <c r="AH22">
        <v>77.26133511136814</v>
      </c>
      <c r="AI22">
        <v>9.8381791546098878</v>
      </c>
      <c r="AJ22">
        <v>0</v>
      </c>
      <c r="AK22">
        <v>28.899433465248237</v>
      </c>
      <c r="AL22">
        <v>46.025021349999996</v>
      </c>
      <c r="AM22">
        <v>8.0770900157501266</v>
      </c>
      <c r="AN22">
        <v>6.5060474196003235E-2</v>
      </c>
      <c r="AO22">
        <v>0</v>
      </c>
      <c r="AP22">
        <v>1.3033863395194698</v>
      </c>
      <c r="AQ22">
        <v>26.306276655361035</v>
      </c>
      <c r="AR22">
        <v>14.042219099999993</v>
      </c>
      <c r="AS22">
        <v>16.27778071475641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2.458848793296089</v>
      </c>
      <c r="AZ22">
        <v>4.6999600404858306</v>
      </c>
      <c r="BA22">
        <v>3.1006890476190478</v>
      </c>
      <c r="BB22">
        <v>2.6311003268858801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1175.7770431859533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342.68103530902016</v>
      </c>
      <c r="L23">
        <v>9.6501903678085714</v>
      </c>
      <c r="M23">
        <v>62.172116261472553</v>
      </c>
      <c r="N23">
        <v>51.697944914839724</v>
      </c>
      <c r="O23">
        <v>72.172201765996491</v>
      </c>
      <c r="P23">
        <v>30.239583539799327</v>
      </c>
      <c r="Q23">
        <v>9.4532969501187658</v>
      </c>
      <c r="R23">
        <v>18.576985466601418</v>
      </c>
      <c r="S23">
        <v>11.508039371518242</v>
      </c>
      <c r="T23">
        <v>1.4705906727272728</v>
      </c>
      <c r="U23">
        <v>59.951478301311006</v>
      </c>
      <c r="V23">
        <v>5.300498479184367</v>
      </c>
      <c r="W23">
        <v>18.78546490972872</v>
      </c>
      <c r="X23">
        <v>62.871752366748169</v>
      </c>
      <c r="Y23">
        <v>0</v>
      </c>
      <c r="Z23">
        <v>8.2933271940909066</v>
      </c>
      <c r="AA23">
        <v>17.870738068354434</v>
      </c>
      <c r="AB23">
        <v>20.881436549132221</v>
      </c>
      <c r="AC23">
        <v>14.973523740533699</v>
      </c>
      <c r="AD23">
        <v>18.707681243224886</v>
      </c>
      <c r="AE23">
        <v>25.43597202988234</v>
      </c>
      <c r="AF23">
        <v>17.675062888816473</v>
      </c>
      <c r="AG23">
        <v>30.777119428556666</v>
      </c>
      <c r="AH23">
        <v>77.26133511136814</v>
      </c>
      <c r="AI23">
        <v>9.8381791546098878</v>
      </c>
      <c r="AJ23">
        <v>0</v>
      </c>
      <c r="AK23">
        <v>28.899433465248237</v>
      </c>
      <c r="AL23">
        <v>46.025021349999996</v>
      </c>
      <c r="AM23">
        <v>8.0770900157501266</v>
      </c>
      <c r="AN23">
        <v>6.5060474196003235E-2</v>
      </c>
      <c r="AO23">
        <v>0</v>
      </c>
      <c r="AP23">
        <v>1.3033863395194698</v>
      </c>
      <c r="AQ23">
        <v>26.306276655361035</v>
      </c>
      <c r="AR23">
        <v>14.042219099999993</v>
      </c>
      <c r="AS23">
        <v>16.27778071475641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2.458848793296089</v>
      </c>
      <c r="AZ23">
        <v>4.6999600404858306</v>
      </c>
      <c r="BA23">
        <v>3.1006890476190478</v>
      </c>
      <c r="BB23">
        <v>2.6311003268858801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1152.1324204085627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270.28330882255898</v>
      </c>
      <c r="L24">
        <v>9.6501329311310435</v>
      </c>
      <c r="M24">
        <v>62.172116261472553</v>
      </c>
      <c r="N24">
        <v>51.697944914839724</v>
      </c>
      <c r="O24">
        <v>72.172201765996491</v>
      </c>
      <c r="P24">
        <v>30.239583539799327</v>
      </c>
      <c r="Q24">
        <v>5.2123111820345027</v>
      </c>
      <c r="R24">
        <v>10.420418583919291</v>
      </c>
      <c r="S24">
        <v>6.4715690699608599</v>
      </c>
      <c r="T24">
        <v>0.81032547272727284</v>
      </c>
      <c r="U24">
        <v>59.951478301311006</v>
      </c>
      <c r="V24">
        <v>5.3012603823279516</v>
      </c>
      <c r="W24">
        <v>18.78546490972872</v>
      </c>
      <c r="X24">
        <v>62.871752366748169</v>
      </c>
      <c r="Y24">
        <v>0</v>
      </c>
      <c r="Z24">
        <v>8.2933271940909066</v>
      </c>
      <c r="AA24">
        <v>17.870738068354434</v>
      </c>
      <c r="AB24">
        <v>20.881436549132221</v>
      </c>
      <c r="AC24">
        <v>14.973523740533699</v>
      </c>
      <c r="AD24">
        <v>18.707681243224886</v>
      </c>
      <c r="AE24">
        <v>25.43597202988234</v>
      </c>
      <c r="AF24">
        <v>17.675062888816473</v>
      </c>
      <c r="AG24">
        <v>30.777119428556666</v>
      </c>
      <c r="AH24">
        <v>77.26133511136814</v>
      </c>
      <c r="AI24">
        <v>9.8381791546098878</v>
      </c>
      <c r="AJ24">
        <v>0</v>
      </c>
      <c r="AK24">
        <v>28.899433465248237</v>
      </c>
      <c r="AL24">
        <v>46.025021349999996</v>
      </c>
      <c r="AM24">
        <v>8.0770900157501266</v>
      </c>
      <c r="AN24">
        <v>6.5060474196003235E-2</v>
      </c>
      <c r="AO24">
        <v>0</v>
      </c>
      <c r="AP24">
        <v>1.3033863395194698</v>
      </c>
      <c r="AQ24">
        <v>26.306276655361035</v>
      </c>
      <c r="AR24">
        <v>14.042219099999993</v>
      </c>
      <c r="AS24">
        <v>16.27778071475641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2.458848793296089</v>
      </c>
      <c r="AZ24">
        <v>4.6999600404858306</v>
      </c>
      <c r="BA24">
        <v>3.1006890476190478</v>
      </c>
      <c r="BB24">
        <v>2.4610292030947778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1061.4710391124522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270.28330882255898</v>
      </c>
      <c r="L25">
        <v>9.6499738937198085</v>
      </c>
      <c r="M25">
        <v>62.172116261472553</v>
      </c>
      <c r="N25">
        <v>51.697944914839724</v>
      </c>
      <c r="O25">
        <v>72.172201765996491</v>
      </c>
      <c r="P25">
        <v>30.239583539799327</v>
      </c>
      <c r="Q25">
        <v>5.2123111820345027</v>
      </c>
      <c r="R25">
        <v>10.420418583919291</v>
      </c>
      <c r="S25">
        <v>6.4715690699608599</v>
      </c>
      <c r="T25">
        <v>0.81032547272727284</v>
      </c>
      <c r="U25">
        <v>59.951478301311006</v>
      </c>
      <c r="V25">
        <v>4.3471229430379745</v>
      </c>
      <c r="W25">
        <v>18.78546490972872</v>
      </c>
      <c r="X25">
        <v>62.871752366748169</v>
      </c>
      <c r="Y25">
        <v>0</v>
      </c>
      <c r="Z25">
        <v>8.2933271940909066</v>
      </c>
      <c r="AA25">
        <v>17.870738068354434</v>
      </c>
      <c r="AB25">
        <v>20.881436549132221</v>
      </c>
      <c r="AC25">
        <v>14.973523740533699</v>
      </c>
      <c r="AD25">
        <v>18.707681243224886</v>
      </c>
      <c r="AE25">
        <v>25.43597202988234</v>
      </c>
      <c r="AF25">
        <v>17.675062888816473</v>
      </c>
      <c r="AG25">
        <v>30.777119428556666</v>
      </c>
      <c r="AH25">
        <v>77.26133511136814</v>
      </c>
      <c r="AI25">
        <v>9.8381791546098878</v>
      </c>
      <c r="AJ25">
        <v>0</v>
      </c>
      <c r="AK25">
        <v>28.899433465248237</v>
      </c>
      <c r="AL25">
        <v>46.025021349999996</v>
      </c>
      <c r="AM25">
        <v>8.0770900157501266</v>
      </c>
      <c r="AN25">
        <v>6.5060474196003235E-2</v>
      </c>
      <c r="AO25">
        <v>0</v>
      </c>
      <c r="AP25">
        <v>1.3033863395194698</v>
      </c>
      <c r="AQ25">
        <v>26.306276655361035</v>
      </c>
      <c r="AR25">
        <v>14.042219099999993</v>
      </c>
      <c r="AS25">
        <v>16.27778071475641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2.458848793296089</v>
      </c>
      <c r="AZ25">
        <v>4.6999600404858306</v>
      </c>
      <c r="BA25">
        <v>3.1006890476190478</v>
      </c>
      <c r="BB25">
        <v>2.4610292030947778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1060.5167426357509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270.28330882255898</v>
      </c>
      <c r="L26">
        <v>9.6502696540604678</v>
      </c>
      <c r="M26">
        <v>62.172116261472553</v>
      </c>
      <c r="N26">
        <v>51.697944914839724</v>
      </c>
      <c r="O26">
        <v>72.172201765996491</v>
      </c>
      <c r="P26">
        <v>30.239583539799327</v>
      </c>
      <c r="Q26">
        <v>5.2123111820345027</v>
      </c>
      <c r="R26">
        <v>10.420418583919291</v>
      </c>
      <c r="S26">
        <v>6.4715690699608599</v>
      </c>
      <c r="T26">
        <v>0.81032547272727284</v>
      </c>
      <c r="U26">
        <v>59.951478301311006</v>
      </c>
      <c r="V26">
        <v>4.3471229430379745</v>
      </c>
      <c r="W26">
        <v>18.78546490972872</v>
      </c>
      <c r="X26">
        <v>62.871752366748169</v>
      </c>
      <c r="Y26">
        <v>0</v>
      </c>
      <c r="Z26">
        <v>8.2933271940909066</v>
      </c>
      <c r="AA26">
        <v>17.870738068354434</v>
      </c>
      <c r="AB26">
        <v>20.881436549132221</v>
      </c>
      <c r="AC26">
        <v>14.973523740533699</v>
      </c>
      <c r="AD26">
        <v>18.707681243224886</v>
      </c>
      <c r="AE26">
        <v>25.43597202988234</v>
      </c>
      <c r="AF26">
        <v>17.675062888816473</v>
      </c>
      <c r="AG26">
        <v>30.777119428556666</v>
      </c>
      <c r="AH26">
        <v>77.26133511136814</v>
      </c>
      <c r="AI26">
        <v>9.8381791546098878</v>
      </c>
      <c r="AJ26">
        <v>0</v>
      </c>
      <c r="AK26">
        <v>28.899433465248237</v>
      </c>
      <c r="AL26">
        <v>46.025021349999996</v>
      </c>
      <c r="AM26">
        <v>8.0770900157501266</v>
      </c>
      <c r="AN26">
        <v>6.5060474196003235E-2</v>
      </c>
      <c r="AO26">
        <v>0</v>
      </c>
      <c r="AP26">
        <v>1.3033863395194698</v>
      </c>
      <c r="AQ26">
        <v>26.306276655361035</v>
      </c>
      <c r="AR26">
        <v>14.042219099999993</v>
      </c>
      <c r="AS26">
        <v>16.27778071475641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2.458848793296089</v>
      </c>
      <c r="AZ26">
        <v>4.6999600404858306</v>
      </c>
      <c r="BA26">
        <v>3.1006890476190478</v>
      </c>
      <c r="BB26">
        <v>2.4610292030947778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1060.5170383960915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270.28728100567423</v>
      </c>
      <c r="L27">
        <v>9.6502696540604678</v>
      </c>
      <c r="M27">
        <v>60.008978449901761</v>
      </c>
      <c r="N27">
        <v>36.681806340639454</v>
      </c>
      <c r="O27">
        <v>72.172201765996491</v>
      </c>
      <c r="P27">
        <v>30.239583539799327</v>
      </c>
      <c r="Q27">
        <v>5.208853065766295</v>
      </c>
      <c r="R27">
        <v>10.420418583919291</v>
      </c>
      <c r="S27">
        <v>6.4715690699608599</v>
      </c>
      <c r="T27">
        <v>0.81032547272727284</v>
      </c>
      <c r="U27">
        <v>59.951478301311006</v>
      </c>
      <c r="V27">
        <v>4.3471229430379745</v>
      </c>
      <c r="W27">
        <v>10.33164087729525</v>
      </c>
      <c r="X27">
        <v>34.559536250783701</v>
      </c>
      <c r="Y27">
        <v>0</v>
      </c>
      <c r="Z27">
        <v>8.2933271940909066</v>
      </c>
      <c r="AA27">
        <v>17.870738068354434</v>
      </c>
      <c r="AB27">
        <v>20.881436549132221</v>
      </c>
      <c r="AC27">
        <v>14.973523740533699</v>
      </c>
      <c r="AD27">
        <v>18.707681243224886</v>
      </c>
      <c r="AE27">
        <v>25.43597202988234</v>
      </c>
      <c r="AF27">
        <v>17.675062888816473</v>
      </c>
      <c r="AG27">
        <v>30.777119428556666</v>
      </c>
      <c r="AH27">
        <v>77.26133511136814</v>
      </c>
      <c r="AI27">
        <v>9.8381791546098878</v>
      </c>
      <c r="AJ27">
        <v>0</v>
      </c>
      <c r="AK27">
        <v>28.899433465248237</v>
      </c>
      <c r="AL27">
        <v>46.025021349999996</v>
      </c>
      <c r="AM27">
        <v>8.0770900157501266</v>
      </c>
      <c r="AN27">
        <v>6.5060474196003235E-2</v>
      </c>
      <c r="AO27">
        <v>0</v>
      </c>
      <c r="AP27">
        <v>1.0318477749792876</v>
      </c>
      <c r="AQ27">
        <v>26.306276655361035</v>
      </c>
      <c r="AR27">
        <v>14.042219099999993</v>
      </c>
      <c r="AS27">
        <v>16.27778071475641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2.458848793296089</v>
      </c>
      <c r="AZ27">
        <v>4.6999600404858306</v>
      </c>
      <c r="BA27">
        <v>3.1006890476190478</v>
      </c>
      <c r="BB27">
        <v>2.4610292030947778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1006.3006973642299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270.28728100567423</v>
      </c>
      <c r="L28">
        <v>9.6502696540604678</v>
      </c>
      <c r="M28">
        <v>35.102355192338905</v>
      </c>
      <c r="N28">
        <v>51.697944914839724</v>
      </c>
      <c r="O28">
        <v>72.172201765996491</v>
      </c>
      <c r="P28">
        <v>30.239583539799327</v>
      </c>
      <c r="Q28">
        <v>5.2116109674220965</v>
      </c>
      <c r="R28">
        <v>10.420610080933285</v>
      </c>
      <c r="S28">
        <v>6.4681164774985387</v>
      </c>
      <c r="T28">
        <v>0.81032547272727284</v>
      </c>
      <c r="U28">
        <v>59.951478301311006</v>
      </c>
      <c r="V28">
        <v>4.3471229430379745</v>
      </c>
      <c r="W28">
        <v>10.33164087729525</v>
      </c>
      <c r="X28">
        <v>34.559536250783701</v>
      </c>
      <c r="Y28">
        <v>0</v>
      </c>
      <c r="Z28">
        <v>8.2933271940909066</v>
      </c>
      <c r="AA28">
        <v>17.870738068354434</v>
      </c>
      <c r="AB28">
        <v>20.881436549132221</v>
      </c>
      <c r="AC28">
        <v>14.973523740533699</v>
      </c>
      <c r="AD28">
        <v>18.707681243224886</v>
      </c>
      <c r="AE28">
        <v>25.43597202988234</v>
      </c>
      <c r="AF28">
        <v>17.675062888816473</v>
      </c>
      <c r="AG28">
        <v>30.777119428556666</v>
      </c>
      <c r="AH28">
        <v>77.26133511136814</v>
      </c>
      <c r="AI28">
        <v>11.805814629270589</v>
      </c>
      <c r="AJ28">
        <v>0</v>
      </c>
      <c r="AK28">
        <v>28.899433465248237</v>
      </c>
      <c r="AL28">
        <v>46.025021349999996</v>
      </c>
      <c r="AM28">
        <v>8.0770900157501266</v>
      </c>
      <c r="AN28">
        <v>6.5060474196003235E-2</v>
      </c>
      <c r="AO28">
        <v>0</v>
      </c>
      <c r="AP28">
        <v>1.0318477749792876</v>
      </c>
      <c r="AQ28">
        <v>26.306276655361035</v>
      </c>
      <c r="AR28">
        <v>14.042219099999993</v>
      </c>
      <c r="AS28">
        <v>16.27778071475641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2.458848793296089</v>
      </c>
      <c r="AZ28">
        <v>4.6999600404858306</v>
      </c>
      <c r="BA28">
        <v>3.1006890476190478</v>
      </c>
      <c r="BB28">
        <v>2.4610292030947778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998.37734496173539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270.28728100567423</v>
      </c>
      <c r="L29">
        <v>9.6502696540604678</v>
      </c>
      <c r="M29">
        <v>35.102355192338905</v>
      </c>
      <c r="N29">
        <v>29.056528619270551</v>
      </c>
      <c r="O29">
        <v>40.549265734844191</v>
      </c>
      <c r="P29">
        <v>17.179297471067578</v>
      </c>
      <c r="Q29">
        <v>5.2116109674220965</v>
      </c>
      <c r="R29">
        <v>10.420610080933285</v>
      </c>
      <c r="S29">
        <v>6.4674322539130431</v>
      </c>
      <c r="T29">
        <v>0.81032547272727284</v>
      </c>
      <c r="U29">
        <v>59.951478301311006</v>
      </c>
      <c r="V29">
        <v>4.7168782278481016</v>
      </c>
      <c r="W29">
        <v>10.33164087729525</v>
      </c>
      <c r="X29">
        <v>34.559536250783701</v>
      </c>
      <c r="Y29">
        <v>0</v>
      </c>
      <c r="Z29">
        <v>8.2933271940909066</v>
      </c>
      <c r="AA29">
        <v>17.870738068354434</v>
      </c>
      <c r="AB29">
        <v>20.881436549132221</v>
      </c>
      <c r="AC29">
        <v>14.973523740533699</v>
      </c>
      <c r="AD29">
        <v>18.707681243224886</v>
      </c>
      <c r="AE29">
        <v>25.43597202988234</v>
      </c>
      <c r="AF29">
        <v>17.675062888816473</v>
      </c>
      <c r="AG29">
        <v>30.777119428556666</v>
      </c>
      <c r="AH29">
        <v>77.26133511136814</v>
      </c>
      <c r="AI29">
        <v>25.27231402666834</v>
      </c>
      <c r="AJ29">
        <v>0</v>
      </c>
      <c r="AK29">
        <v>28.899433465248237</v>
      </c>
      <c r="AL29">
        <v>46.025021349999996</v>
      </c>
      <c r="AM29">
        <v>8.0770900157501266</v>
      </c>
      <c r="AN29">
        <v>6.5060474196003235E-2</v>
      </c>
      <c r="AO29">
        <v>0</v>
      </c>
      <c r="AP29">
        <v>1.0318477749792876</v>
      </c>
      <c r="AQ29">
        <v>26.306276655361035</v>
      </c>
      <c r="AR29">
        <v>14.042219099999993</v>
      </c>
      <c r="AS29">
        <v>16.27778071475641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2.458848793296089</v>
      </c>
      <c r="AZ29">
        <v>4.6999600404858306</v>
      </c>
      <c r="BA29">
        <v>3.1006890476190478</v>
      </c>
      <c r="BB29">
        <v>2.4610292030947778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944.8882770249046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270.28849467202969</v>
      </c>
      <c r="L30">
        <v>9.6502696540604678</v>
      </c>
      <c r="M30">
        <v>35.102355192338905</v>
      </c>
      <c r="N30">
        <v>29.056528619270551</v>
      </c>
      <c r="O30">
        <v>40.549265734844191</v>
      </c>
      <c r="P30">
        <v>17.179297471067578</v>
      </c>
      <c r="Q30">
        <v>5.2116109674220965</v>
      </c>
      <c r="R30">
        <v>10.420610080933285</v>
      </c>
      <c r="S30">
        <v>6.4674322539130431</v>
      </c>
      <c r="T30">
        <v>0.81032547272727284</v>
      </c>
      <c r="U30">
        <v>59.951478301311006</v>
      </c>
      <c r="V30">
        <v>4.7168782278481016</v>
      </c>
      <c r="W30">
        <v>10.33164087729525</v>
      </c>
      <c r="X30">
        <v>34.559536250783701</v>
      </c>
      <c r="Y30">
        <v>0</v>
      </c>
      <c r="Z30">
        <v>8.2933271940909066</v>
      </c>
      <c r="AA30">
        <v>17.870738068354434</v>
      </c>
      <c r="AB30">
        <v>20.881436549132221</v>
      </c>
      <c r="AC30">
        <v>14.973523740533699</v>
      </c>
      <c r="AD30">
        <v>18.707681243224886</v>
      </c>
      <c r="AE30">
        <v>25.43597202988234</v>
      </c>
      <c r="AF30">
        <v>17.675062888816473</v>
      </c>
      <c r="AG30">
        <v>30.777119428556666</v>
      </c>
      <c r="AH30">
        <v>77.26133511136814</v>
      </c>
      <c r="AI30">
        <v>25.27231402666834</v>
      </c>
      <c r="AJ30">
        <v>0</v>
      </c>
      <c r="AK30">
        <v>28.899433465248237</v>
      </c>
      <c r="AL30">
        <v>46.025021349999996</v>
      </c>
      <c r="AM30">
        <v>8.0770900157501266</v>
      </c>
      <c r="AN30">
        <v>6.5060474196003235E-2</v>
      </c>
      <c r="AO30">
        <v>0</v>
      </c>
      <c r="AP30">
        <v>1.0318477749792876</v>
      </c>
      <c r="AQ30">
        <v>26.306276655361035</v>
      </c>
      <c r="AR30">
        <v>14.042219099999993</v>
      </c>
      <c r="AS30">
        <v>16.27778071475641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2.458848793296089</v>
      </c>
      <c r="AZ30">
        <v>4.6999600404858306</v>
      </c>
      <c r="BA30">
        <v>3.1006890476190478</v>
      </c>
      <c r="BB30">
        <v>2.4610292030947778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944.88949069125999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270.28849467202969</v>
      </c>
      <c r="L31">
        <v>10.000230215827338</v>
      </c>
      <c r="M31">
        <v>35.102355192338905</v>
      </c>
      <c r="N31">
        <v>29.056528619270551</v>
      </c>
      <c r="O31">
        <v>40.549265734844191</v>
      </c>
      <c r="P31">
        <v>17.179297471067578</v>
      </c>
      <c r="Q31">
        <v>5.2116109674220965</v>
      </c>
      <c r="R31">
        <v>10.420935658131986</v>
      </c>
      <c r="S31">
        <v>6.4674322539130431</v>
      </c>
      <c r="T31">
        <v>0.81032547272727284</v>
      </c>
      <c r="U31">
        <v>59.951478301311006</v>
      </c>
      <c r="V31">
        <v>4.7168782278481016</v>
      </c>
      <c r="W31">
        <v>10.33164087729525</v>
      </c>
      <c r="X31">
        <v>34.559536250783701</v>
      </c>
      <c r="Y31">
        <v>0</v>
      </c>
      <c r="Z31">
        <v>8.2933271940909066</v>
      </c>
      <c r="AA31">
        <v>17.870738068354434</v>
      </c>
      <c r="AB31">
        <v>20.881436549132221</v>
      </c>
      <c r="AC31">
        <v>14.973523740533699</v>
      </c>
      <c r="AD31">
        <v>18.707681243224886</v>
      </c>
      <c r="AE31">
        <v>25.43597202988234</v>
      </c>
      <c r="AF31">
        <v>17.675062888816473</v>
      </c>
      <c r="AG31">
        <v>30.777119428556666</v>
      </c>
      <c r="AH31">
        <v>77.26133511136814</v>
      </c>
      <c r="AI31">
        <v>25.27231402666834</v>
      </c>
      <c r="AJ31">
        <v>0</v>
      </c>
      <c r="AK31">
        <v>28.899433465248237</v>
      </c>
      <c r="AL31">
        <v>46.025021349999996</v>
      </c>
      <c r="AM31">
        <v>8.0770900157501266</v>
      </c>
      <c r="AN31">
        <v>6.5060474196003235E-2</v>
      </c>
      <c r="AO31">
        <v>0</v>
      </c>
      <c r="AP31">
        <v>1.0318477749792876</v>
      </c>
      <c r="AQ31">
        <v>26.306276655361035</v>
      </c>
      <c r="AR31">
        <v>14.042219099999993</v>
      </c>
      <c r="AS31">
        <v>16.27778071475641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2.458848793296089</v>
      </c>
      <c r="AZ31">
        <v>4.6999600404858306</v>
      </c>
      <c r="BA31">
        <v>3.1006890476190478</v>
      </c>
      <c r="BB31">
        <v>2.4610292030947778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945.23977683022565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270.28849467202969</v>
      </c>
      <c r="L32">
        <v>10.000230215827338</v>
      </c>
      <c r="M32">
        <v>35.102355192338905</v>
      </c>
      <c r="N32">
        <v>29.056528619270551</v>
      </c>
      <c r="O32">
        <v>40.549265734844191</v>
      </c>
      <c r="P32">
        <v>17.179297471067578</v>
      </c>
      <c r="Q32">
        <v>5.2116109674220965</v>
      </c>
      <c r="R32">
        <v>10.420935658131986</v>
      </c>
      <c r="S32">
        <v>6.4674322539130431</v>
      </c>
      <c r="T32">
        <v>0.81032547272727284</v>
      </c>
      <c r="U32">
        <v>59.951478301311006</v>
      </c>
      <c r="V32">
        <v>4.7168782278481016</v>
      </c>
      <c r="W32">
        <v>10.33164087729525</v>
      </c>
      <c r="X32">
        <v>34.559536250783701</v>
      </c>
      <c r="Y32">
        <v>0</v>
      </c>
      <c r="Z32">
        <v>8.2933271940909066</v>
      </c>
      <c r="AA32">
        <v>17.870738068354434</v>
      </c>
      <c r="AB32">
        <v>20.881436549132221</v>
      </c>
      <c r="AC32">
        <v>14.973523740533699</v>
      </c>
      <c r="AD32">
        <v>18.707681243224886</v>
      </c>
      <c r="AE32">
        <v>25.43597202988234</v>
      </c>
      <c r="AF32">
        <v>17.675062888816473</v>
      </c>
      <c r="AG32">
        <v>30.777119428556666</v>
      </c>
      <c r="AH32">
        <v>77.26133511136814</v>
      </c>
      <c r="AI32">
        <v>25.27231402666834</v>
      </c>
      <c r="AJ32">
        <v>0</v>
      </c>
      <c r="AK32">
        <v>28.899433465248237</v>
      </c>
      <c r="AL32">
        <v>46.025021349999996</v>
      </c>
      <c r="AM32">
        <v>8.0770900157501266</v>
      </c>
      <c r="AN32">
        <v>6.5060474196003235E-2</v>
      </c>
      <c r="AO32">
        <v>0</v>
      </c>
      <c r="AP32">
        <v>1.0318477749792876</v>
      </c>
      <c r="AQ32">
        <v>26.306276655361035</v>
      </c>
      <c r="AR32">
        <v>14.042219099999993</v>
      </c>
      <c r="AS32">
        <v>16.27778071475641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2.458848793296089</v>
      </c>
      <c r="AZ32">
        <v>4.6999600404858306</v>
      </c>
      <c r="BA32">
        <v>3.1006890476190478</v>
      </c>
      <c r="BB32">
        <v>2.4610292030947778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945.23977683022565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270.28849467202969</v>
      </c>
      <c r="L33">
        <v>10.000230215827338</v>
      </c>
      <c r="M33">
        <v>35.102355192338905</v>
      </c>
      <c r="N33">
        <v>29.056528619270551</v>
      </c>
      <c r="O33">
        <v>40.549265734844191</v>
      </c>
      <c r="P33">
        <v>17.179297471067578</v>
      </c>
      <c r="Q33">
        <v>5.2116109674220965</v>
      </c>
      <c r="R33">
        <v>10.420935658131986</v>
      </c>
      <c r="S33">
        <v>6.4674322539130431</v>
      </c>
      <c r="T33">
        <v>0.81032547272727284</v>
      </c>
      <c r="U33">
        <v>59.951478301311006</v>
      </c>
      <c r="V33">
        <v>4.7168782278481016</v>
      </c>
      <c r="W33">
        <v>10.33164087729525</v>
      </c>
      <c r="X33">
        <v>34.559536250783701</v>
      </c>
      <c r="Y33">
        <v>0</v>
      </c>
      <c r="Z33">
        <v>5.5288845032727263</v>
      </c>
      <c r="AA33">
        <v>17.870738068354434</v>
      </c>
      <c r="AB33">
        <v>20.881436549132221</v>
      </c>
      <c r="AC33">
        <v>14.973523740533699</v>
      </c>
      <c r="AD33">
        <v>18.707681243224886</v>
      </c>
      <c r="AE33">
        <v>25.43597202988234</v>
      </c>
      <c r="AF33">
        <v>17.675062888816473</v>
      </c>
      <c r="AG33">
        <v>30.777119428556666</v>
      </c>
      <c r="AH33">
        <v>77.26133511136814</v>
      </c>
      <c r="AI33">
        <v>25.27231402666834</v>
      </c>
      <c r="AJ33">
        <v>0</v>
      </c>
      <c r="AK33">
        <v>28.899433465248237</v>
      </c>
      <c r="AL33">
        <v>46.025021349999996</v>
      </c>
      <c r="AM33">
        <v>8.0770900157501266</v>
      </c>
      <c r="AN33">
        <v>6.5060474196003235E-2</v>
      </c>
      <c r="AO33">
        <v>0</v>
      </c>
      <c r="AP33">
        <v>1.0318477749792876</v>
      </c>
      <c r="AQ33">
        <v>26.306276655361035</v>
      </c>
      <c r="AR33">
        <v>14.042219099999993</v>
      </c>
      <c r="AS33">
        <v>16.27778071475641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2.458848793296089</v>
      </c>
      <c r="AZ33">
        <v>4.6999600404858306</v>
      </c>
      <c r="BA33">
        <v>3.1006890476190478</v>
      </c>
      <c r="BB33">
        <v>2.4610292030947778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942.47533413940744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270.28849467202969</v>
      </c>
      <c r="L34">
        <v>10.000230215827338</v>
      </c>
      <c r="M34">
        <v>35.099718696856165</v>
      </c>
      <c r="N34">
        <v>29.054338804028898</v>
      </c>
      <c r="O34">
        <v>40.558387573770489</v>
      </c>
      <c r="P34">
        <v>17.179907562427459</v>
      </c>
      <c r="Q34">
        <v>5.2116109674220965</v>
      </c>
      <c r="R34">
        <v>10.420935658131986</v>
      </c>
      <c r="S34">
        <v>6.4674322539130431</v>
      </c>
      <c r="T34">
        <v>0.81032547272727284</v>
      </c>
      <c r="U34">
        <v>59.951478301311006</v>
      </c>
      <c r="V34">
        <v>4.7168782278481016</v>
      </c>
      <c r="W34">
        <v>10.331205712073213</v>
      </c>
      <c r="X34">
        <v>34.560239560744719</v>
      </c>
      <c r="Y34">
        <v>0</v>
      </c>
      <c r="Z34">
        <v>5.5288845032727263</v>
      </c>
      <c r="AA34">
        <v>17.870738068354434</v>
      </c>
      <c r="AB34">
        <v>20.881436549132221</v>
      </c>
      <c r="AC34">
        <v>14.973523740533699</v>
      </c>
      <c r="AD34">
        <v>18.707681243224886</v>
      </c>
      <c r="AE34">
        <v>25.43597202988234</v>
      </c>
      <c r="AF34">
        <v>17.675062888816473</v>
      </c>
      <c r="AG34">
        <v>30.777119428556666</v>
      </c>
      <c r="AH34">
        <v>77.26133511136814</v>
      </c>
      <c r="AI34">
        <v>25.27231402666834</v>
      </c>
      <c r="AJ34">
        <v>0</v>
      </c>
      <c r="AK34">
        <v>28.899433465248237</v>
      </c>
      <c r="AL34">
        <v>46.025021349999996</v>
      </c>
      <c r="AM34">
        <v>8.0770900157501266</v>
      </c>
      <c r="AN34">
        <v>6.5060474196003235E-2</v>
      </c>
      <c r="AO34">
        <v>0</v>
      </c>
      <c r="AP34">
        <v>1.0318477749792876</v>
      </c>
      <c r="AQ34">
        <v>26.306276655361035</v>
      </c>
      <c r="AR34">
        <v>14.042219099999993</v>
      </c>
      <c r="AS34">
        <v>16.27778071475641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2.458848793296089</v>
      </c>
      <c r="AZ34">
        <v>4.6999600404858306</v>
      </c>
      <c r="BA34">
        <v>3.1006890476190478</v>
      </c>
      <c r="BB34">
        <v>2.4389027134502923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942.45838141406364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250.81910874402075</v>
      </c>
      <c r="L35">
        <v>10.000230215827338</v>
      </c>
      <c r="M35">
        <v>35.099310176730484</v>
      </c>
      <c r="N35">
        <v>29.056909369953672</v>
      </c>
      <c r="O35">
        <v>40.551091427098839</v>
      </c>
      <c r="P35">
        <v>17.178181549811793</v>
      </c>
      <c r="Q35">
        <v>5.2116109674220965</v>
      </c>
      <c r="R35">
        <v>10.420935658131986</v>
      </c>
      <c r="S35">
        <v>6.4674322539130431</v>
      </c>
      <c r="T35">
        <v>0.81032547272727284</v>
      </c>
      <c r="U35">
        <v>59.270715150160683</v>
      </c>
      <c r="V35">
        <v>4.7168782278481016</v>
      </c>
      <c r="W35">
        <v>10.331205712073213</v>
      </c>
      <c r="X35">
        <v>34.560239560744719</v>
      </c>
      <c r="Y35">
        <v>0</v>
      </c>
      <c r="Z35">
        <v>5.5288845032727263</v>
      </c>
      <c r="AA35">
        <v>17.870738068354434</v>
      </c>
      <c r="AB35">
        <v>20.881436549132221</v>
      </c>
      <c r="AC35">
        <v>14.973523740533699</v>
      </c>
      <c r="AD35">
        <v>18.707681243224886</v>
      </c>
      <c r="AE35">
        <v>25.43597202988234</v>
      </c>
      <c r="AF35">
        <v>17.675062888816473</v>
      </c>
      <c r="AG35">
        <v>30.777119428556666</v>
      </c>
      <c r="AH35">
        <v>77.26133511136814</v>
      </c>
      <c r="AI35">
        <v>9.8381791546098878</v>
      </c>
      <c r="AJ35">
        <v>0</v>
      </c>
      <c r="AK35">
        <v>28.899433465248237</v>
      </c>
      <c r="AL35">
        <v>46.025021349999996</v>
      </c>
      <c r="AM35">
        <v>8.0770900157501266</v>
      </c>
      <c r="AN35">
        <v>6.5060474196003235E-2</v>
      </c>
      <c r="AO35">
        <v>0</v>
      </c>
      <c r="AP35">
        <v>1.0318477749792876</v>
      </c>
      <c r="AQ35">
        <v>26.306276655361035</v>
      </c>
      <c r="AR35">
        <v>14.042219099999993</v>
      </c>
      <c r="AS35">
        <v>16.27778071475641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2.458848793296089</v>
      </c>
      <c r="AZ35">
        <v>4.6999600404858306</v>
      </c>
      <c r="BA35">
        <v>3.1006890476190478</v>
      </c>
      <c r="BB35">
        <v>2.4116941301775148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906.84002876608497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250.81910874402075</v>
      </c>
      <c r="L36">
        <v>10.000230215827338</v>
      </c>
      <c r="M36">
        <v>35.1</v>
      </c>
      <c r="N36">
        <v>29.053269946494261</v>
      </c>
      <c r="O36">
        <v>40.548004779072443</v>
      </c>
      <c r="P36">
        <v>17.17973891752488</v>
      </c>
      <c r="Q36">
        <v>5.2116109674220965</v>
      </c>
      <c r="R36">
        <v>10.420935658131986</v>
      </c>
      <c r="S36">
        <v>6.4674322539130431</v>
      </c>
      <c r="T36">
        <v>0.81032547272727284</v>
      </c>
      <c r="U36">
        <v>59.270715150160683</v>
      </c>
      <c r="V36">
        <v>4.7168782278481016</v>
      </c>
      <c r="W36">
        <v>10.331205712073213</v>
      </c>
      <c r="X36">
        <v>34.560239560744719</v>
      </c>
      <c r="Y36">
        <v>0</v>
      </c>
      <c r="Z36">
        <v>5.5288845032727263</v>
      </c>
      <c r="AA36">
        <v>17.870738068354434</v>
      </c>
      <c r="AB36">
        <v>20.881436549132221</v>
      </c>
      <c r="AC36">
        <v>14.973523740533699</v>
      </c>
      <c r="AD36">
        <v>18.707681243224886</v>
      </c>
      <c r="AE36">
        <v>25.43597202988234</v>
      </c>
      <c r="AF36">
        <v>17.675062888816473</v>
      </c>
      <c r="AG36">
        <v>30.777119428556666</v>
      </c>
      <c r="AH36">
        <v>77.26133511136814</v>
      </c>
      <c r="AI36">
        <v>8.1984826288415729</v>
      </c>
      <c r="AJ36">
        <v>0</v>
      </c>
      <c r="AK36">
        <v>28.899433465248237</v>
      </c>
      <c r="AL36">
        <v>46.025021349999996</v>
      </c>
      <c r="AM36">
        <v>8.0770900157501266</v>
      </c>
      <c r="AN36">
        <v>6.5060474196003235E-2</v>
      </c>
      <c r="AO36">
        <v>0</v>
      </c>
      <c r="AP36">
        <v>1.0318477749792876</v>
      </c>
      <c r="AQ36">
        <v>24.911246405802846</v>
      </c>
      <c r="AR36">
        <v>14.042219099999993</v>
      </c>
      <c r="AS36">
        <v>16.27778071475641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2.458848793296089</v>
      </c>
      <c r="AZ36">
        <v>4.6999600404858306</v>
      </c>
      <c r="BA36">
        <v>3.1006890476190478</v>
      </c>
      <c r="BB36">
        <v>2.3306070388548057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903.71973601893274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211.27828942503763</v>
      </c>
      <c r="L37">
        <v>9.6500238021828952</v>
      </c>
      <c r="M37">
        <v>35.097537573637105</v>
      </c>
      <c r="N37">
        <v>29.056995626424186</v>
      </c>
      <c r="O37">
        <v>40.558387573770489</v>
      </c>
      <c r="P37">
        <v>17.178725030805481</v>
      </c>
      <c r="Q37">
        <v>5.2116109674220965</v>
      </c>
      <c r="R37">
        <v>10.420935658131986</v>
      </c>
      <c r="S37">
        <v>6.4674322539130431</v>
      </c>
      <c r="T37">
        <v>0.81032547272727284</v>
      </c>
      <c r="U37">
        <v>59.270715150160683</v>
      </c>
      <c r="V37">
        <v>4.7168782278481016</v>
      </c>
      <c r="W37">
        <v>10.331205712073213</v>
      </c>
      <c r="X37">
        <v>34.560239560744719</v>
      </c>
      <c r="Y37">
        <v>0</v>
      </c>
      <c r="Z37">
        <v>5.5288845032727263</v>
      </c>
      <c r="AA37">
        <v>17.870738068354434</v>
      </c>
      <c r="AB37">
        <v>20.881436549132221</v>
      </c>
      <c r="AC37">
        <v>14.973523740533699</v>
      </c>
      <c r="AD37">
        <v>18.707681243224886</v>
      </c>
      <c r="AE37">
        <v>25.43597202988234</v>
      </c>
      <c r="AF37">
        <v>17.675062888816473</v>
      </c>
      <c r="AG37">
        <v>30.777119428556666</v>
      </c>
      <c r="AH37">
        <v>77.26133511136814</v>
      </c>
      <c r="AI37">
        <v>9.8381791546098878</v>
      </c>
      <c r="AJ37">
        <v>0</v>
      </c>
      <c r="AK37">
        <v>28.899433465248237</v>
      </c>
      <c r="AL37">
        <v>46.025021349999996</v>
      </c>
      <c r="AM37">
        <v>8.0770900157501266</v>
      </c>
      <c r="AN37">
        <v>6.5060474196003235E-2</v>
      </c>
      <c r="AO37">
        <v>0</v>
      </c>
      <c r="AP37">
        <v>1.0318477749792876</v>
      </c>
      <c r="AQ37">
        <v>17.43787261361177</v>
      </c>
      <c r="AR37">
        <v>14.042219099999993</v>
      </c>
      <c r="AS37">
        <v>16.27778071475641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2.458848793296089</v>
      </c>
      <c r="AZ37">
        <v>4.6999600404858306</v>
      </c>
      <c r="BA37">
        <v>3.1006890476190478</v>
      </c>
      <c r="BB37">
        <v>2.3884926812749008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858.063550823848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211.27828942503763</v>
      </c>
      <c r="L38">
        <v>9.6500238021828952</v>
      </c>
      <c r="M38">
        <v>35.097796878080842</v>
      </c>
      <c r="N38">
        <v>29.061126552215544</v>
      </c>
      <c r="O38">
        <v>40.549110413642126</v>
      </c>
      <c r="P38">
        <v>17.179612280776738</v>
      </c>
      <c r="Q38">
        <v>5.2116109674220965</v>
      </c>
      <c r="R38">
        <v>10.420935658131986</v>
      </c>
      <c r="S38">
        <v>6.4674322539130431</v>
      </c>
      <c r="T38">
        <v>0.81032547272727284</v>
      </c>
      <c r="U38">
        <v>59.270715150160683</v>
      </c>
      <c r="V38">
        <v>4.7168782278481016</v>
      </c>
      <c r="W38">
        <v>10.331205712073213</v>
      </c>
      <c r="X38">
        <v>34.560239560744719</v>
      </c>
      <c r="Y38">
        <v>0</v>
      </c>
      <c r="Z38">
        <v>5.5288845032727263</v>
      </c>
      <c r="AA38">
        <v>17.870738068354434</v>
      </c>
      <c r="AB38">
        <v>20.881436549132221</v>
      </c>
      <c r="AC38">
        <v>14.973523740533699</v>
      </c>
      <c r="AD38">
        <v>18.707681243224886</v>
      </c>
      <c r="AE38">
        <v>25.43597202988234</v>
      </c>
      <c r="AF38">
        <v>17.675062888816473</v>
      </c>
      <c r="AG38">
        <v>30.777119428556666</v>
      </c>
      <c r="AH38">
        <v>77.26133511136814</v>
      </c>
      <c r="AI38">
        <v>9.8381791546098878</v>
      </c>
      <c r="AJ38">
        <v>0</v>
      </c>
      <c r="AK38">
        <v>28.899433465248237</v>
      </c>
      <c r="AL38">
        <v>46.025021349999996</v>
      </c>
      <c r="AM38">
        <v>8.0770900157501266</v>
      </c>
      <c r="AN38">
        <v>6.5060474196003235E-2</v>
      </c>
      <c r="AO38">
        <v>0</v>
      </c>
      <c r="AP38">
        <v>1.0318477749792876</v>
      </c>
      <c r="AQ38">
        <v>11.160238109972147</v>
      </c>
      <c r="AR38">
        <v>16.382588949999992</v>
      </c>
      <c r="AS38">
        <v>16.27778071475641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2.458848793296089</v>
      </c>
      <c r="AZ38">
        <v>4.6999600404858306</v>
      </c>
      <c r="BA38">
        <v>3.1006890476190478</v>
      </c>
      <c r="BB38">
        <v>2.3300052306122447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854.06379903962397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216.24824918669245</v>
      </c>
      <c r="L39">
        <v>9.6500238021828952</v>
      </c>
      <c r="M39">
        <v>35.097951884011017</v>
      </c>
      <c r="N39">
        <v>29.053922208201893</v>
      </c>
      <c r="O39">
        <v>40.549181660633479</v>
      </c>
      <c r="P39">
        <v>17.179690000557205</v>
      </c>
      <c r="Q39">
        <v>5.2116109674220965</v>
      </c>
      <c r="R39">
        <v>10.420935658131986</v>
      </c>
      <c r="S39">
        <v>6.4674322539130431</v>
      </c>
      <c r="T39">
        <v>0.81032547272727284</v>
      </c>
      <c r="U39">
        <v>59.270715150160683</v>
      </c>
      <c r="V39">
        <v>4.7168782278481016</v>
      </c>
      <c r="W39">
        <v>10.331205712073213</v>
      </c>
      <c r="X39">
        <v>34.560239560744719</v>
      </c>
      <c r="Y39">
        <v>0</v>
      </c>
      <c r="Z39">
        <v>5.5288845032727263</v>
      </c>
      <c r="AA39">
        <v>17.870738068354434</v>
      </c>
      <c r="AB39">
        <v>20.881436549132221</v>
      </c>
      <c r="AC39">
        <v>14.973523740533699</v>
      </c>
      <c r="AD39">
        <v>18.707681243224886</v>
      </c>
      <c r="AE39">
        <v>25.43597202988234</v>
      </c>
      <c r="AF39">
        <v>17.675062888816473</v>
      </c>
      <c r="AG39">
        <v>30.777119428556666</v>
      </c>
      <c r="AH39">
        <v>77.26133511136814</v>
      </c>
      <c r="AI39">
        <v>9.8381791546098878</v>
      </c>
      <c r="AJ39">
        <v>0</v>
      </c>
      <c r="AK39">
        <v>28.899433465248237</v>
      </c>
      <c r="AL39">
        <v>46.025021349999996</v>
      </c>
      <c r="AM39">
        <v>8.0770900157501266</v>
      </c>
      <c r="AN39">
        <v>6.5060474196003235E-2</v>
      </c>
      <c r="AO39">
        <v>0</v>
      </c>
      <c r="AP39">
        <v>1.0318477749792876</v>
      </c>
      <c r="AQ39">
        <v>0</v>
      </c>
      <c r="AR39">
        <v>16.382588949999992</v>
      </c>
      <c r="AS39">
        <v>16.27778071475641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2.458848793296089</v>
      </c>
      <c r="AZ39">
        <v>4.6999600404858306</v>
      </c>
      <c r="BA39">
        <v>3.1006890476190478</v>
      </c>
      <c r="BB39">
        <v>2.409149132149901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847.9457642215325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216.24824918669245</v>
      </c>
      <c r="L40">
        <v>8.0407139791312066</v>
      </c>
      <c r="M40">
        <v>35.097694732028245</v>
      </c>
      <c r="N40">
        <v>29.055673392711682</v>
      </c>
      <c r="O40">
        <v>40.55078087221662</v>
      </c>
      <c r="P40">
        <v>17.180667598762621</v>
      </c>
      <c r="Q40">
        <v>5.2116109674220965</v>
      </c>
      <c r="R40">
        <v>10.420935658131986</v>
      </c>
      <c r="S40">
        <v>6.4674322539130431</v>
      </c>
      <c r="T40">
        <v>0.81032547272727284</v>
      </c>
      <c r="U40">
        <v>59.270715150160683</v>
      </c>
      <c r="V40">
        <v>4.7168782278481016</v>
      </c>
      <c r="W40">
        <v>10.331205712073213</v>
      </c>
      <c r="X40">
        <v>34.560239560744719</v>
      </c>
      <c r="Y40">
        <v>0</v>
      </c>
      <c r="Z40">
        <v>5.5288845032727263</v>
      </c>
      <c r="AA40">
        <v>17.870738068354434</v>
      </c>
      <c r="AB40">
        <v>20.881436549132221</v>
      </c>
      <c r="AC40">
        <v>14.973523740533699</v>
      </c>
      <c r="AD40">
        <v>18.707681243224886</v>
      </c>
      <c r="AE40">
        <v>25.43597202988234</v>
      </c>
      <c r="AF40">
        <v>17.675062888816473</v>
      </c>
      <c r="AG40">
        <v>30.777119428556666</v>
      </c>
      <c r="AH40">
        <v>77.26133511136814</v>
      </c>
      <c r="AI40">
        <v>9.8381791546098878</v>
      </c>
      <c r="AJ40">
        <v>0</v>
      </c>
      <c r="AK40">
        <v>28.899433465248237</v>
      </c>
      <c r="AL40">
        <v>46.025021349999996</v>
      </c>
      <c r="AM40">
        <v>8.0770900157501266</v>
      </c>
      <c r="AN40">
        <v>6.5060474196003235E-2</v>
      </c>
      <c r="AO40">
        <v>0</v>
      </c>
      <c r="AP40">
        <v>1.0318477749792876</v>
      </c>
      <c r="AQ40">
        <v>0</v>
      </c>
      <c r="AR40">
        <v>16.382588949999992</v>
      </c>
      <c r="AS40">
        <v>16.27778071475641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2.458848793296089</v>
      </c>
      <c r="AZ40">
        <v>4.6999600404858306</v>
      </c>
      <c r="BA40">
        <v>3.1006890476190478</v>
      </c>
      <c r="BB40">
        <v>2.4610292030947778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846.3924053117413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216.24824918669245</v>
      </c>
      <c r="L41">
        <v>9.6501428148586665</v>
      </c>
      <c r="M41">
        <v>36.360346285714293</v>
      </c>
      <c r="N41">
        <v>29.058835970787843</v>
      </c>
      <c r="O41">
        <v>40.551937393932604</v>
      </c>
      <c r="P41">
        <v>17.182123485605519</v>
      </c>
      <c r="Q41">
        <v>5.2116109674220965</v>
      </c>
      <c r="R41">
        <v>10.420935658131986</v>
      </c>
      <c r="S41">
        <v>6.4674322539130431</v>
      </c>
      <c r="T41">
        <v>0.81032547272727284</v>
      </c>
      <c r="U41">
        <v>59.270715150160683</v>
      </c>
      <c r="V41">
        <v>4.7168782278481016</v>
      </c>
      <c r="W41">
        <v>10.331205712073213</v>
      </c>
      <c r="X41">
        <v>34.560239560744719</v>
      </c>
      <c r="Y41">
        <v>0</v>
      </c>
      <c r="Z41">
        <v>5.5288845032727263</v>
      </c>
      <c r="AA41">
        <v>17.870738068354434</v>
      </c>
      <c r="AB41">
        <v>20.881436549132221</v>
      </c>
      <c r="AC41">
        <v>14.973523740533699</v>
      </c>
      <c r="AD41">
        <v>18.707681243224886</v>
      </c>
      <c r="AE41">
        <v>25.43597202988234</v>
      </c>
      <c r="AF41">
        <v>17.675062888816473</v>
      </c>
      <c r="AG41">
        <v>30.777119428556666</v>
      </c>
      <c r="AH41">
        <v>77.26133511136814</v>
      </c>
      <c r="AI41">
        <v>9.8381791546098878</v>
      </c>
      <c r="AJ41">
        <v>0</v>
      </c>
      <c r="AK41">
        <v>28.899433465248237</v>
      </c>
      <c r="AL41">
        <v>46.025021349999996</v>
      </c>
      <c r="AM41">
        <v>8.0770900157501266</v>
      </c>
      <c r="AN41">
        <v>6.5060474196003235E-2</v>
      </c>
      <c r="AO41">
        <v>0</v>
      </c>
      <c r="AP41">
        <v>1.0318477749792876</v>
      </c>
      <c r="AQ41">
        <v>0</v>
      </c>
      <c r="AR41">
        <v>14.276256260688401</v>
      </c>
      <c r="AS41">
        <v>16.27778071475641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2.458848793296089</v>
      </c>
      <c r="AZ41">
        <v>4.6999600404858306</v>
      </c>
      <c r="BA41">
        <v>3.1006890476190478</v>
      </c>
      <c r="BB41">
        <v>2.4610292030947778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847.16392799847836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216.24824918669245</v>
      </c>
      <c r="L42">
        <v>9.6501428148586665</v>
      </c>
      <c r="M42">
        <v>36.360346285714293</v>
      </c>
      <c r="N42">
        <v>29.058835970787843</v>
      </c>
      <c r="O42">
        <v>40.55078087221662</v>
      </c>
      <c r="P42">
        <v>17.182123485605519</v>
      </c>
      <c r="Q42">
        <v>5.2116109674220965</v>
      </c>
      <c r="R42">
        <v>10.420935658131986</v>
      </c>
      <c r="S42">
        <v>6.4674322539130431</v>
      </c>
      <c r="T42">
        <v>0.81032547272727284</v>
      </c>
      <c r="U42">
        <v>59.270715150160683</v>
      </c>
      <c r="V42">
        <v>4.7168782278481016</v>
      </c>
      <c r="W42">
        <v>10.331205712073213</v>
      </c>
      <c r="X42">
        <v>34.560239560744719</v>
      </c>
      <c r="Y42">
        <v>0</v>
      </c>
      <c r="Z42">
        <v>5.5288845032727263</v>
      </c>
      <c r="AA42">
        <v>17.870738068354434</v>
      </c>
      <c r="AB42">
        <v>20.881436549132221</v>
      </c>
      <c r="AC42">
        <v>14.973523740533699</v>
      </c>
      <c r="AD42">
        <v>18.707681243224886</v>
      </c>
      <c r="AE42">
        <v>25.43597202988234</v>
      </c>
      <c r="AF42">
        <v>17.675062888816473</v>
      </c>
      <c r="AG42">
        <v>30.777119428556666</v>
      </c>
      <c r="AH42">
        <v>77.26133511136814</v>
      </c>
      <c r="AI42">
        <v>9.8381791546098878</v>
      </c>
      <c r="AJ42">
        <v>0</v>
      </c>
      <c r="AK42">
        <v>28.899433465248237</v>
      </c>
      <c r="AL42">
        <v>46.025021349999996</v>
      </c>
      <c r="AM42">
        <v>8.0770900157501266</v>
      </c>
      <c r="AN42">
        <v>6.5060474196003235E-2</v>
      </c>
      <c r="AO42">
        <v>0</v>
      </c>
      <c r="AP42">
        <v>1.0318477749792876</v>
      </c>
      <c r="AQ42">
        <v>0</v>
      </c>
      <c r="AR42">
        <v>14.276256260688401</v>
      </c>
      <c r="AS42">
        <v>16.27778071475641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2.458848793296089</v>
      </c>
      <c r="AZ42">
        <v>4.6999600404858306</v>
      </c>
      <c r="BA42">
        <v>3.1006890476190478</v>
      </c>
      <c r="BB42">
        <v>2.4610292030947778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847.16277147676237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228.16815267943409</v>
      </c>
      <c r="L43">
        <v>9.6501428148586665</v>
      </c>
      <c r="M43">
        <v>36.360346285714293</v>
      </c>
      <c r="N43">
        <v>29.054561694202683</v>
      </c>
      <c r="O43">
        <v>40.549625838832348</v>
      </c>
      <c r="P43">
        <v>17.1808332912114</v>
      </c>
      <c r="Q43">
        <v>5.2816326118980168</v>
      </c>
      <c r="R43">
        <v>10.560948229354489</v>
      </c>
      <c r="S43">
        <v>6.5511983004640379</v>
      </c>
      <c r="T43">
        <v>0.81032547272727284</v>
      </c>
      <c r="U43">
        <v>58.470746974864682</v>
      </c>
      <c r="V43">
        <v>4.7168782278481016</v>
      </c>
      <c r="W43">
        <v>10.331205712073213</v>
      </c>
      <c r="X43">
        <v>34.560239560744719</v>
      </c>
      <c r="Y43">
        <v>0</v>
      </c>
      <c r="Z43">
        <v>5.5288845032727263</v>
      </c>
      <c r="AA43">
        <v>17.870738068354434</v>
      </c>
      <c r="AB43">
        <v>20.881436549132221</v>
      </c>
      <c r="AC43">
        <v>14.973523740533699</v>
      </c>
      <c r="AD43">
        <v>18.707681243224886</v>
      </c>
      <c r="AE43">
        <v>25.43597202988234</v>
      </c>
      <c r="AF43">
        <v>17.675062888816473</v>
      </c>
      <c r="AG43">
        <v>30.777119428556666</v>
      </c>
      <c r="AH43">
        <v>77.26133511136814</v>
      </c>
      <c r="AI43">
        <v>9.8381791546098878</v>
      </c>
      <c r="AJ43">
        <v>0</v>
      </c>
      <c r="AK43">
        <v>28.899433465248237</v>
      </c>
      <c r="AL43">
        <v>46.025021349999996</v>
      </c>
      <c r="AM43">
        <v>8.0770900157501266</v>
      </c>
      <c r="AN43">
        <v>6.5060474196003235E-2</v>
      </c>
      <c r="AO43">
        <v>0</v>
      </c>
      <c r="AP43">
        <v>1.0318477749792876</v>
      </c>
      <c r="AQ43">
        <v>0</v>
      </c>
      <c r="AR43">
        <v>16.382588949999992</v>
      </c>
      <c r="AS43">
        <v>16.27778071475641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2.458848793296089</v>
      </c>
      <c r="AZ43">
        <v>4.6999600404858306</v>
      </c>
      <c r="BA43">
        <v>3.1006890476190478</v>
      </c>
      <c r="BB43">
        <v>2.4610292030947778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860.67612024140533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228.16815267943409</v>
      </c>
      <c r="L44">
        <v>9.6501428148586665</v>
      </c>
      <c r="M44">
        <v>36.360346285714293</v>
      </c>
      <c r="N44">
        <v>29.054561694202683</v>
      </c>
      <c r="O44">
        <v>40.549625838832348</v>
      </c>
      <c r="P44">
        <v>17.1808332912114</v>
      </c>
      <c r="Q44">
        <v>5.2816326118980168</v>
      </c>
      <c r="R44">
        <v>10.560948229354489</v>
      </c>
      <c r="S44">
        <v>6.5409859005449595</v>
      </c>
      <c r="T44">
        <v>0.81032547272727284</v>
      </c>
      <c r="U44">
        <v>58.470746974864682</v>
      </c>
      <c r="V44">
        <v>4.7168782278481016</v>
      </c>
      <c r="W44">
        <v>10.331205712073213</v>
      </c>
      <c r="X44">
        <v>34.560239560744719</v>
      </c>
      <c r="Y44">
        <v>0</v>
      </c>
      <c r="Z44">
        <v>5.5288845032727263</v>
      </c>
      <c r="AA44">
        <v>17.870738068354434</v>
      </c>
      <c r="AB44">
        <v>20.881436549132221</v>
      </c>
      <c r="AC44">
        <v>14.973523740533699</v>
      </c>
      <c r="AD44">
        <v>18.707681243224886</v>
      </c>
      <c r="AE44">
        <v>25.43597202988234</v>
      </c>
      <c r="AF44">
        <v>12.519837012589919</v>
      </c>
      <c r="AG44">
        <v>30.777119428556666</v>
      </c>
      <c r="AH44">
        <v>77.26133511136814</v>
      </c>
      <c r="AI44">
        <v>9.8381791546098878</v>
      </c>
      <c r="AJ44">
        <v>0</v>
      </c>
      <c r="AK44">
        <v>28.899433465248237</v>
      </c>
      <c r="AL44">
        <v>46.025021349999996</v>
      </c>
      <c r="AM44">
        <v>8.0770900157501266</v>
      </c>
      <c r="AN44">
        <v>6.5060474196003235E-2</v>
      </c>
      <c r="AO44">
        <v>0</v>
      </c>
      <c r="AP44">
        <v>1.0318477749792876</v>
      </c>
      <c r="AQ44">
        <v>0</v>
      </c>
      <c r="AR44">
        <v>16.382588949999992</v>
      </c>
      <c r="AS44">
        <v>16.27778071475641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2.458848793296089</v>
      </c>
      <c r="AZ44">
        <v>4.6999600404858306</v>
      </c>
      <c r="BA44">
        <v>3.1006890476190478</v>
      </c>
      <c r="BB44">
        <v>2.4610292030947778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855.51068196525978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228.16815267943409</v>
      </c>
      <c r="L45">
        <v>9.6501428148586665</v>
      </c>
      <c r="M45">
        <v>36.360346285714293</v>
      </c>
      <c r="N45">
        <v>29.054561694202683</v>
      </c>
      <c r="O45">
        <v>40.549625838832348</v>
      </c>
      <c r="P45">
        <v>17.1808332912114</v>
      </c>
      <c r="Q45">
        <v>5.3690997878535773</v>
      </c>
      <c r="R45">
        <v>10.801318288590604</v>
      </c>
      <c r="S45">
        <v>6.7010100204359668</v>
      </c>
      <c r="T45">
        <v>0.81032547272727284</v>
      </c>
      <c r="U45">
        <v>58.470746974864682</v>
      </c>
      <c r="V45">
        <v>4.7168782278481016</v>
      </c>
      <c r="W45">
        <v>10.331205712073213</v>
      </c>
      <c r="X45">
        <v>34.560239560744719</v>
      </c>
      <c r="Y45">
        <v>0</v>
      </c>
      <c r="Z45">
        <v>5.5288845032727263</v>
      </c>
      <c r="AA45">
        <v>17.870738068354434</v>
      </c>
      <c r="AB45">
        <v>20.881436549132221</v>
      </c>
      <c r="AC45">
        <v>14.973523740533699</v>
      </c>
      <c r="AD45">
        <v>18.707681243224886</v>
      </c>
      <c r="AE45">
        <v>25.43597202988234</v>
      </c>
      <c r="AF45">
        <v>12.519837012589919</v>
      </c>
      <c r="AG45">
        <v>30.777119428556666</v>
      </c>
      <c r="AH45">
        <v>77.26133511136814</v>
      </c>
      <c r="AI45">
        <v>8.1984826288415729</v>
      </c>
      <c r="AJ45">
        <v>0</v>
      </c>
      <c r="AK45">
        <v>28.899433465248237</v>
      </c>
      <c r="AL45">
        <v>36.820016781583469</v>
      </c>
      <c r="AM45">
        <v>8.0770900157501266</v>
      </c>
      <c r="AN45">
        <v>6.5060474196003235E-2</v>
      </c>
      <c r="AO45">
        <v>0</v>
      </c>
      <c r="AP45">
        <v>1.0318477749792876</v>
      </c>
      <c r="AQ45">
        <v>0</v>
      </c>
      <c r="AR45">
        <v>16.382588949999992</v>
      </c>
      <c r="AS45">
        <v>16.27778071475641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2.458848793296089</v>
      </c>
      <c r="AZ45">
        <v>4.6999600404858306</v>
      </c>
      <c r="BA45">
        <v>3.1006890476190478</v>
      </c>
      <c r="BB45">
        <v>2.4610292030947778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845.15384222615762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228.16815267943409</v>
      </c>
      <c r="L46">
        <v>9.6501428148586665</v>
      </c>
      <c r="M46">
        <v>36.360346285714293</v>
      </c>
      <c r="N46">
        <v>29.054561694202683</v>
      </c>
      <c r="O46">
        <v>40.549625838832348</v>
      </c>
      <c r="P46">
        <v>17.1808332912114</v>
      </c>
      <c r="Q46">
        <v>5.3690997878535773</v>
      </c>
      <c r="R46">
        <v>10.801318288590604</v>
      </c>
      <c r="S46">
        <v>6.7010100204359668</v>
      </c>
      <c r="T46">
        <v>0.81032547272727284</v>
      </c>
      <c r="U46">
        <v>58.470746974864682</v>
      </c>
      <c r="V46">
        <v>4.7168782278481016</v>
      </c>
      <c r="W46">
        <v>10.331205712073213</v>
      </c>
      <c r="X46">
        <v>34.560239560744719</v>
      </c>
      <c r="Y46">
        <v>0</v>
      </c>
      <c r="Z46">
        <v>5.5288845032727263</v>
      </c>
      <c r="AA46">
        <v>17.870738068354434</v>
      </c>
      <c r="AB46">
        <v>20.881436549132221</v>
      </c>
      <c r="AC46">
        <v>14.973523740533699</v>
      </c>
      <c r="AD46">
        <v>18.707681243224886</v>
      </c>
      <c r="AE46">
        <v>25.43597202988234</v>
      </c>
      <c r="AF46">
        <v>12.519837012589919</v>
      </c>
      <c r="AG46">
        <v>30.777119428556666</v>
      </c>
      <c r="AH46">
        <v>77.26133511136814</v>
      </c>
      <c r="AI46">
        <v>8.1984826288415729</v>
      </c>
      <c r="AJ46">
        <v>0</v>
      </c>
      <c r="AK46">
        <v>28.899433465248237</v>
      </c>
      <c r="AL46">
        <v>36.820016781583469</v>
      </c>
      <c r="AM46">
        <v>5.3820015626065016</v>
      </c>
      <c r="AN46">
        <v>6.5060474196003235E-2</v>
      </c>
      <c r="AO46">
        <v>0</v>
      </c>
      <c r="AP46">
        <v>1.0318477749792876</v>
      </c>
      <c r="AQ46">
        <v>0</v>
      </c>
      <c r="AR46">
        <v>14.276256260688401</v>
      </c>
      <c r="AS46">
        <v>16.27778071475641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2.458848793296089</v>
      </c>
      <c r="AZ46">
        <v>4.6999600404858306</v>
      </c>
      <c r="BA46">
        <v>3.1006890476190478</v>
      </c>
      <c r="BB46">
        <v>2.4610292030947778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840.35242108370244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228.16815267943409</v>
      </c>
      <c r="L47">
        <v>9.6501428148586665</v>
      </c>
      <c r="M47">
        <v>34.8611984180937</v>
      </c>
      <c r="N47">
        <v>28.880774639344263</v>
      </c>
      <c r="O47">
        <v>40.549625838832348</v>
      </c>
      <c r="P47">
        <v>17.180250583977447</v>
      </c>
      <c r="Q47">
        <v>5.3690997878535773</v>
      </c>
      <c r="R47">
        <v>10.801318288590604</v>
      </c>
      <c r="S47">
        <v>6.7010100204359668</v>
      </c>
      <c r="T47">
        <v>0.81032547272727284</v>
      </c>
      <c r="U47">
        <v>58.470746974864682</v>
      </c>
      <c r="V47">
        <v>4.7168782278481016</v>
      </c>
      <c r="W47">
        <v>10.331205712073213</v>
      </c>
      <c r="X47">
        <v>34.560239560744719</v>
      </c>
      <c r="Y47">
        <v>0</v>
      </c>
      <c r="Z47">
        <v>5.5288845032727263</v>
      </c>
      <c r="AA47">
        <v>17.870738068354434</v>
      </c>
      <c r="AB47">
        <v>20.881436549132221</v>
      </c>
      <c r="AC47">
        <v>14.973523740533699</v>
      </c>
      <c r="AD47">
        <v>18.707681243224886</v>
      </c>
      <c r="AE47">
        <v>25.43597202988234</v>
      </c>
      <c r="AF47">
        <v>12.519837012589919</v>
      </c>
      <c r="AG47">
        <v>30.777119428556666</v>
      </c>
      <c r="AH47">
        <v>77.26133511136814</v>
      </c>
      <c r="AI47">
        <v>8.1984826288415729</v>
      </c>
      <c r="AJ47">
        <v>0</v>
      </c>
      <c r="AK47">
        <v>28.899433465248237</v>
      </c>
      <c r="AL47">
        <v>36.820016781583469</v>
      </c>
      <c r="AM47">
        <v>2.6569372943621254</v>
      </c>
      <c r="AN47">
        <v>6.5060474196003235E-2</v>
      </c>
      <c r="AO47">
        <v>0</v>
      </c>
      <c r="AP47">
        <v>1.0318477749792876</v>
      </c>
      <c r="AQ47">
        <v>0</v>
      </c>
      <c r="AR47">
        <v>14.276256260688401</v>
      </c>
      <c r="AS47">
        <v>16.27778071475641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2.458848793296089</v>
      </c>
      <c r="AZ47">
        <v>4.6999600404858306</v>
      </c>
      <c r="BA47">
        <v>3.1006890476190478</v>
      </c>
      <c r="BB47">
        <v>2.4610292030947778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835.9538391857451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228.16815267943409</v>
      </c>
      <c r="L48">
        <v>9.6501428148586665</v>
      </c>
      <c r="M48">
        <v>35.097694732028245</v>
      </c>
      <c r="N48">
        <v>29.055673392711682</v>
      </c>
      <c r="O48">
        <v>40.549625838832348</v>
      </c>
      <c r="P48">
        <v>17.179434414219472</v>
      </c>
      <c r="Q48">
        <v>5.3690997878535773</v>
      </c>
      <c r="R48">
        <v>10.801318288590604</v>
      </c>
      <c r="S48">
        <v>6.7010100204359668</v>
      </c>
      <c r="T48">
        <v>0.81032547272727284</v>
      </c>
      <c r="U48">
        <v>58.470746974864682</v>
      </c>
      <c r="V48">
        <v>4.7168782278481016</v>
      </c>
      <c r="W48">
        <v>10.331205712073213</v>
      </c>
      <c r="X48">
        <v>34.560239560744719</v>
      </c>
      <c r="Y48">
        <v>0</v>
      </c>
      <c r="Z48">
        <v>5.5288845032727263</v>
      </c>
      <c r="AA48">
        <v>17.870738068354434</v>
      </c>
      <c r="AB48">
        <v>20.881436549132221</v>
      </c>
      <c r="AC48">
        <v>14.973523740533699</v>
      </c>
      <c r="AD48">
        <v>18.707681243224886</v>
      </c>
      <c r="AE48">
        <v>25.43597202988234</v>
      </c>
      <c r="AF48">
        <v>12.519837012589919</v>
      </c>
      <c r="AG48">
        <v>30.777119428556666</v>
      </c>
      <c r="AH48">
        <v>77.26133511136814</v>
      </c>
      <c r="AI48">
        <v>8.1984826288415729</v>
      </c>
      <c r="AJ48">
        <v>0</v>
      </c>
      <c r="AK48">
        <v>28.899433465248237</v>
      </c>
      <c r="AL48">
        <v>36.820016781583469</v>
      </c>
      <c r="AM48">
        <v>0</v>
      </c>
      <c r="AN48">
        <v>6.5060474196003235E-2</v>
      </c>
      <c r="AO48">
        <v>0</v>
      </c>
      <c r="AP48">
        <v>1.0318477749792876</v>
      </c>
      <c r="AQ48">
        <v>0</v>
      </c>
      <c r="AR48">
        <v>14.276256260688401</v>
      </c>
      <c r="AS48">
        <v>16.27778071475641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2.458848793296089</v>
      </c>
      <c r="AZ48">
        <v>4.6999600404858306</v>
      </c>
      <c r="BA48">
        <v>3.1006890476190478</v>
      </c>
      <c r="BB48">
        <v>2.4610292030947778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833.707480788927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228.16815267943409</v>
      </c>
      <c r="L49">
        <v>9.6501428148586665</v>
      </c>
      <c r="M49">
        <v>35.100440061349694</v>
      </c>
      <c r="N49">
        <v>29.055673392711682</v>
      </c>
      <c r="O49">
        <v>40.549625838832348</v>
      </c>
      <c r="P49">
        <v>17.180667598762621</v>
      </c>
      <c r="Q49">
        <v>5.3690997878535773</v>
      </c>
      <c r="R49">
        <v>10.801318288590604</v>
      </c>
      <c r="S49">
        <v>6.7010100204359668</v>
      </c>
      <c r="T49">
        <v>0.81032547272727284</v>
      </c>
      <c r="U49">
        <v>58.470746974864682</v>
      </c>
      <c r="V49">
        <v>4.7168782278481016</v>
      </c>
      <c r="W49">
        <v>10.331205712073213</v>
      </c>
      <c r="X49">
        <v>34.560239560744719</v>
      </c>
      <c r="Y49">
        <v>0</v>
      </c>
      <c r="Z49">
        <v>5.5288845032727263</v>
      </c>
      <c r="AA49">
        <v>17.870738068354434</v>
      </c>
      <c r="AB49">
        <v>20.881436549132221</v>
      </c>
      <c r="AC49">
        <v>14.973523740533699</v>
      </c>
      <c r="AD49">
        <v>18.707681243224886</v>
      </c>
      <c r="AE49">
        <v>25.43597202988234</v>
      </c>
      <c r="AF49">
        <v>12.519837012589919</v>
      </c>
      <c r="AG49">
        <v>30.777119428556666</v>
      </c>
      <c r="AH49">
        <v>77.26133511136814</v>
      </c>
      <c r="AI49">
        <v>8.1984826288415729</v>
      </c>
      <c r="AJ49">
        <v>0</v>
      </c>
      <c r="AK49">
        <v>28.899433465248237</v>
      </c>
      <c r="AL49">
        <v>36.820016781583469</v>
      </c>
      <c r="AM49">
        <v>0</v>
      </c>
      <c r="AN49">
        <v>6.5060474196003235E-2</v>
      </c>
      <c r="AO49">
        <v>0</v>
      </c>
      <c r="AP49">
        <v>1.0318477749792876</v>
      </c>
      <c r="AQ49">
        <v>0</v>
      </c>
      <c r="AR49">
        <v>16.382588949999992</v>
      </c>
      <c r="AS49">
        <v>16.27778071475641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2.558801996275605</v>
      </c>
      <c r="AZ49">
        <v>4.6999600404858306</v>
      </c>
      <c r="BA49">
        <v>3.1006890476190478</v>
      </c>
      <c r="BB49">
        <v>2.4610292030947778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835.91774519508272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228.16815267943409</v>
      </c>
      <c r="L50">
        <v>10.00010025397674</v>
      </c>
      <c r="M50">
        <v>35.100440061349694</v>
      </c>
      <c r="N50">
        <v>29.055673392711682</v>
      </c>
      <c r="O50">
        <v>40.55078087221662</v>
      </c>
      <c r="P50">
        <v>17.180667598762621</v>
      </c>
      <c r="Q50">
        <v>5.3690997878535773</v>
      </c>
      <c r="R50">
        <v>10.801318288590604</v>
      </c>
      <c r="S50">
        <v>6.7010100204359668</v>
      </c>
      <c r="T50">
        <v>0.81032547272727284</v>
      </c>
      <c r="U50">
        <v>58.470746974864682</v>
      </c>
      <c r="V50">
        <v>4.7168782278481016</v>
      </c>
      <c r="W50">
        <v>10.331205712073213</v>
      </c>
      <c r="X50">
        <v>34.560239560744719</v>
      </c>
      <c r="Y50">
        <v>0</v>
      </c>
      <c r="Z50">
        <v>5.5288845032727263</v>
      </c>
      <c r="AA50">
        <v>17.870738068354434</v>
      </c>
      <c r="AB50">
        <v>20.881436549132221</v>
      </c>
      <c r="AC50">
        <v>14.973523740533699</v>
      </c>
      <c r="AD50">
        <v>18.707681243224886</v>
      </c>
      <c r="AE50">
        <v>25.43597202988234</v>
      </c>
      <c r="AF50">
        <v>6.6281485005808429</v>
      </c>
      <c r="AG50">
        <v>30.777119428556666</v>
      </c>
      <c r="AH50">
        <v>77.26133511136814</v>
      </c>
      <c r="AI50">
        <v>8.1984826288415729</v>
      </c>
      <c r="AJ50">
        <v>0</v>
      </c>
      <c r="AK50">
        <v>28.899433465248237</v>
      </c>
      <c r="AL50">
        <v>36.820016781583469</v>
      </c>
      <c r="AM50">
        <v>0</v>
      </c>
      <c r="AN50">
        <v>6.5060474196003235E-2</v>
      </c>
      <c r="AO50">
        <v>0</v>
      </c>
      <c r="AP50">
        <v>1.0318477749792876</v>
      </c>
      <c r="AQ50">
        <v>0</v>
      </c>
      <c r="AR50">
        <v>16.382588949999992</v>
      </c>
      <c r="AS50">
        <v>16.27778071475641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2.558801996275605</v>
      </c>
      <c r="AZ50">
        <v>4.6999600404858306</v>
      </c>
      <c r="BA50">
        <v>3.1006890476190478</v>
      </c>
      <c r="BB50">
        <v>2.4610292030947778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830.37716915557587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228.16815267943409</v>
      </c>
      <c r="L51">
        <v>10.00010025397674</v>
      </c>
      <c r="M51">
        <v>35.100440061349694</v>
      </c>
      <c r="N51">
        <v>29.055673392711682</v>
      </c>
      <c r="O51">
        <v>40.549625838832348</v>
      </c>
      <c r="P51">
        <v>17.179778811012174</v>
      </c>
      <c r="Q51">
        <v>5.3690997878535773</v>
      </c>
      <c r="R51">
        <v>10.801318288590604</v>
      </c>
      <c r="S51">
        <v>6.7010100204359668</v>
      </c>
      <c r="T51">
        <v>0.81032547272727284</v>
      </c>
      <c r="U51">
        <v>58.470746974864682</v>
      </c>
      <c r="V51">
        <v>4.7168782278481016</v>
      </c>
      <c r="W51">
        <v>10.331205712073213</v>
      </c>
      <c r="X51">
        <v>34.560239560744719</v>
      </c>
      <c r="Y51">
        <v>0</v>
      </c>
      <c r="Z51">
        <v>5.5288845032727263</v>
      </c>
      <c r="AA51">
        <v>17.870738068354434</v>
      </c>
      <c r="AB51">
        <v>20.881436549132221</v>
      </c>
      <c r="AC51">
        <v>14.973523740533699</v>
      </c>
      <c r="AD51">
        <v>18.707681243224886</v>
      </c>
      <c r="AE51">
        <v>25.43597202988234</v>
      </c>
      <c r="AF51">
        <v>0</v>
      </c>
      <c r="AG51">
        <v>30.777119428556666</v>
      </c>
      <c r="AH51">
        <v>77.26133511136814</v>
      </c>
      <c r="AI51">
        <v>8.1984826288415729</v>
      </c>
      <c r="AJ51">
        <v>0</v>
      </c>
      <c r="AK51">
        <v>28.899433465248237</v>
      </c>
      <c r="AL51">
        <v>36.820016781583469</v>
      </c>
      <c r="AM51">
        <v>0</v>
      </c>
      <c r="AN51">
        <v>6.5060474196003235E-2</v>
      </c>
      <c r="AO51">
        <v>0</v>
      </c>
      <c r="AP51">
        <v>1.0861555757249377</v>
      </c>
      <c r="AQ51">
        <v>0</v>
      </c>
      <c r="AR51">
        <v>16.382588949999992</v>
      </c>
      <c r="AS51">
        <v>16.27778071475641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2.558801996275605</v>
      </c>
      <c r="AZ51">
        <v>4.6999600404858306</v>
      </c>
      <c r="BA51">
        <v>3.1006890476190478</v>
      </c>
      <c r="BB51">
        <v>2.4610292030947778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823.80128463460596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228.16815267943409</v>
      </c>
      <c r="L52">
        <v>10.00010025397674</v>
      </c>
      <c r="M52">
        <v>35.100440061349694</v>
      </c>
      <c r="N52">
        <v>29.055673392711682</v>
      </c>
      <c r="O52">
        <v>40.549625838832348</v>
      </c>
      <c r="P52">
        <v>17.179778811012174</v>
      </c>
      <c r="Q52">
        <v>5.3690997878535773</v>
      </c>
      <c r="R52">
        <v>10.801318288590604</v>
      </c>
      <c r="S52">
        <v>6.7010100204359668</v>
      </c>
      <c r="T52">
        <v>0.81032547272727284</v>
      </c>
      <c r="U52">
        <v>58.470746974864682</v>
      </c>
      <c r="V52">
        <v>4.7168782278481016</v>
      </c>
      <c r="W52">
        <v>10.331205712073213</v>
      </c>
      <c r="X52">
        <v>34.560239560744719</v>
      </c>
      <c r="Y52">
        <v>0</v>
      </c>
      <c r="Z52">
        <v>5.5288845032727263</v>
      </c>
      <c r="AA52">
        <v>17.870738068354434</v>
      </c>
      <c r="AB52">
        <v>20.881436549132221</v>
      </c>
      <c r="AC52">
        <v>14.973523740533699</v>
      </c>
      <c r="AD52">
        <v>18.707681243224886</v>
      </c>
      <c r="AE52">
        <v>25.43597202988234</v>
      </c>
      <c r="AF52">
        <v>0</v>
      </c>
      <c r="AG52">
        <v>30.777119428556666</v>
      </c>
      <c r="AH52">
        <v>77.26133511136814</v>
      </c>
      <c r="AI52">
        <v>8.1984826288415729</v>
      </c>
      <c r="AJ52">
        <v>0</v>
      </c>
      <c r="AK52">
        <v>28.899433465248237</v>
      </c>
      <c r="AL52">
        <v>36.820016781583469</v>
      </c>
      <c r="AM52">
        <v>0</v>
      </c>
      <c r="AN52">
        <v>6.5060474196003235E-2</v>
      </c>
      <c r="AO52">
        <v>0</v>
      </c>
      <c r="AP52">
        <v>4.3446214245236119</v>
      </c>
      <c r="AQ52">
        <v>0</v>
      </c>
      <c r="AR52">
        <v>14.276256260688401</v>
      </c>
      <c r="AS52">
        <v>16.27778071475641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2.558801996275605</v>
      </c>
      <c r="AZ52">
        <v>4.6999600404858306</v>
      </c>
      <c r="BA52">
        <v>3.1006890476190478</v>
      </c>
      <c r="BB52">
        <v>2.4610292030947778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824.95341779409318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228.16815267943409</v>
      </c>
      <c r="L53">
        <v>10.00010025397674</v>
      </c>
      <c r="M53">
        <v>35.097694732028245</v>
      </c>
      <c r="N53">
        <v>29.055673392711682</v>
      </c>
      <c r="O53">
        <v>40.549625838832348</v>
      </c>
      <c r="P53">
        <v>17.179778811012174</v>
      </c>
      <c r="Q53">
        <v>5.3690997878535773</v>
      </c>
      <c r="R53">
        <v>10.801318288590604</v>
      </c>
      <c r="S53">
        <v>6.7010100204359668</v>
      </c>
      <c r="T53">
        <v>0.81032547272727284</v>
      </c>
      <c r="U53">
        <v>58.470746974864682</v>
      </c>
      <c r="V53">
        <v>4.7168782278481016</v>
      </c>
      <c r="W53">
        <v>10.33164087729525</v>
      </c>
      <c r="X53">
        <v>34.559536250783701</v>
      </c>
      <c r="Y53">
        <v>0</v>
      </c>
      <c r="Z53">
        <v>5.5288845032727263</v>
      </c>
      <c r="AA53">
        <v>17.870738068354434</v>
      </c>
      <c r="AB53">
        <v>20.881436549132221</v>
      </c>
      <c r="AC53">
        <v>14.973523740533699</v>
      </c>
      <c r="AD53">
        <v>18.707681243224886</v>
      </c>
      <c r="AE53">
        <v>25.43597202988234</v>
      </c>
      <c r="AF53">
        <v>0</v>
      </c>
      <c r="AG53">
        <v>30.777119428556666</v>
      </c>
      <c r="AH53">
        <v>77.26133511136814</v>
      </c>
      <c r="AI53">
        <v>8.1984826288415729</v>
      </c>
      <c r="AJ53">
        <v>0</v>
      </c>
      <c r="AK53">
        <v>28.899433465248237</v>
      </c>
      <c r="AL53">
        <v>36.820016781583469</v>
      </c>
      <c r="AM53">
        <v>0</v>
      </c>
      <c r="AN53">
        <v>6.5060474196003235E-2</v>
      </c>
      <c r="AO53">
        <v>0</v>
      </c>
      <c r="AP53">
        <v>4.3446214245236119</v>
      </c>
      <c r="AQ53">
        <v>0</v>
      </c>
      <c r="AR53">
        <v>14.276256260688401</v>
      </c>
      <c r="AS53">
        <v>16.27778071475641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2.558801996275605</v>
      </c>
      <c r="AZ53">
        <v>4.6999600404858306</v>
      </c>
      <c r="BA53">
        <v>3.1006890476190478</v>
      </c>
      <c r="BB53">
        <v>2.4610292030947778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824.9504043200327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228.16815267943409</v>
      </c>
      <c r="L54">
        <v>10.00010025397674</v>
      </c>
      <c r="M54">
        <v>35.097694732028245</v>
      </c>
      <c r="N54">
        <v>29.055673392711682</v>
      </c>
      <c r="O54">
        <v>40.549625838832348</v>
      </c>
      <c r="P54">
        <v>17.179778811012174</v>
      </c>
      <c r="Q54">
        <v>5.3690997878535773</v>
      </c>
      <c r="R54">
        <v>10.801318288590604</v>
      </c>
      <c r="S54">
        <v>6.7010100204359668</v>
      </c>
      <c r="T54">
        <v>0.81032547272727284</v>
      </c>
      <c r="U54">
        <v>58.470746974864682</v>
      </c>
      <c r="V54">
        <v>4.7168782278481016</v>
      </c>
      <c r="W54">
        <v>10.33164087729525</v>
      </c>
      <c r="X54">
        <v>34.559536250783701</v>
      </c>
      <c r="Y54">
        <v>0</v>
      </c>
      <c r="Z54">
        <v>5.5288845032727263</v>
      </c>
      <c r="AA54">
        <v>17.870738068354434</v>
      </c>
      <c r="AB54">
        <v>20.881436549132221</v>
      </c>
      <c r="AC54">
        <v>14.973523740533699</v>
      </c>
      <c r="AD54">
        <v>18.707681243224886</v>
      </c>
      <c r="AE54">
        <v>25.43597202988234</v>
      </c>
      <c r="AF54">
        <v>0</v>
      </c>
      <c r="AG54">
        <v>30.777119428556666</v>
      </c>
      <c r="AH54">
        <v>77.26133511136814</v>
      </c>
      <c r="AI54">
        <v>8.1984826288415729</v>
      </c>
      <c r="AJ54">
        <v>0</v>
      </c>
      <c r="AK54">
        <v>28.899433465248237</v>
      </c>
      <c r="AL54">
        <v>36.820016781583469</v>
      </c>
      <c r="AM54">
        <v>0</v>
      </c>
      <c r="AN54">
        <v>6.5060474196003235E-2</v>
      </c>
      <c r="AO54">
        <v>0</v>
      </c>
      <c r="AP54">
        <v>4.3446214245236119</v>
      </c>
      <c r="AQ54">
        <v>0</v>
      </c>
      <c r="AR54">
        <v>14.276256260688401</v>
      </c>
      <c r="AS54">
        <v>16.27778071475641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2.558801996275605</v>
      </c>
      <c r="AZ54">
        <v>4.6999600404858306</v>
      </c>
      <c r="BA54">
        <v>3.1006890476190478</v>
      </c>
      <c r="BB54">
        <v>2.4610292030947778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824.9504043200327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228.16815267943409</v>
      </c>
      <c r="L55">
        <v>10.00010025397674</v>
      </c>
      <c r="M55">
        <v>35.097694732028245</v>
      </c>
      <c r="N55">
        <v>29.055673392711682</v>
      </c>
      <c r="O55">
        <v>55.992308172262497</v>
      </c>
      <c r="P55">
        <v>26.931845536727881</v>
      </c>
      <c r="Q55">
        <v>5.3690997878535773</v>
      </c>
      <c r="R55">
        <v>10.801318288590604</v>
      </c>
      <c r="S55">
        <v>6.7010100204359668</v>
      </c>
      <c r="T55">
        <v>0.81032547272727284</v>
      </c>
      <c r="U55">
        <v>58.470746974864682</v>
      </c>
      <c r="V55">
        <v>4.7168782278481016</v>
      </c>
      <c r="W55">
        <v>10.33164087729525</v>
      </c>
      <c r="X55">
        <v>34.559536250783701</v>
      </c>
      <c r="Y55">
        <v>0</v>
      </c>
      <c r="Z55">
        <v>5.5288845032727263</v>
      </c>
      <c r="AA55">
        <v>17.870738068354434</v>
      </c>
      <c r="AB55">
        <v>20.881436549132221</v>
      </c>
      <c r="AC55">
        <v>14.973523740533699</v>
      </c>
      <c r="AD55">
        <v>18.707681243224886</v>
      </c>
      <c r="AE55">
        <v>25.43597202988234</v>
      </c>
      <c r="AF55">
        <v>0</v>
      </c>
      <c r="AG55">
        <v>30.777119428556666</v>
      </c>
      <c r="AH55">
        <v>77.26133511136814</v>
      </c>
      <c r="AI55">
        <v>1.8364596279077909</v>
      </c>
      <c r="AJ55">
        <v>0</v>
      </c>
      <c r="AK55">
        <v>28.899433465248237</v>
      </c>
      <c r="AL55">
        <v>48.53547720920826</v>
      </c>
      <c r="AM55">
        <v>0</v>
      </c>
      <c r="AN55">
        <v>5.8089641622827724E-2</v>
      </c>
      <c r="AO55">
        <v>0</v>
      </c>
      <c r="AP55">
        <v>4.2903136237779611</v>
      </c>
      <c r="AQ55">
        <v>0</v>
      </c>
      <c r="AR55">
        <v>16.382588949999992</v>
      </c>
      <c r="AS55">
        <v>16.27778071475641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2.558801996275605</v>
      </c>
      <c r="AZ55">
        <v>4.6999600404858306</v>
      </c>
      <c r="BA55">
        <v>3.1006890476190478</v>
      </c>
      <c r="BB55">
        <v>2.4610292030947778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857.54364486186205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228.16815267943409</v>
      </c>
      <c r="L56">
        <v>9.6501428148586665</v>
      </c>
      <c r="M56">
        <v>35.097694732028245</v>
      </c>
      <c r="N56">
        <v>29.055673392711682</v>
      </c>
      <c r="O56">
        <v>73.930593655672297</v>
      </c>
      <c r="P56">
        <v>26.931845536727881</v>
      </c>
      <c r="Q56">
        <v>5.3690997878535773</v>
      </c>
      <c r="R56">
        <v>10.801318288590604</v>
      </c>
      <c r="S56">
        <v>6.7010100204359668</v>
      </c>
      <c r="T56">
        <v>0.81032547272727284</v>
      </c>
      <c r="U56">
        <v>58.470746974864682</v>
      </c>
      <c r="V56">
        <v>4.7168782278481016</v>
      </c>
      <c r="W56">
        <v>10.33164087729525</v>
      </c>
      <c r="X56">
        <v>34.559536250783701</v>
      </c>
      <c r="Y56">
        <v>0</v>
      </c>
      <c r="Z56">
        <v>5.5288845032727263</v>
      </c>
      <c r="AA56">
        <v>17.870738068354434</v>
      </c>
      <c r="AB56">
        <v>20.881436549132221</v>
      </c>
      <c r="AC56">
        <v>14.973523740533699</v>
      </c>
      <c r="AD56">
        <v>18.707681243224886</v>
      </c>
      <c r="AE56">
        <v>25.43597202988234</v>
      </c>
      <c r="AF56">
        <v>0</v>
      </c>
      <c r="AG56">
        <v>30.777119428556666</v>
      </c>
      <c r="AH56">
        <v>77.26133511136814</v>
      </c>
      <c r="AI56">
        <v>0</v>
      </c>
      <c r="AJ56">
        <v>0</v>
      </c>
      <c r="AK56">
        <v>28.899433465248237</v>
      </c>
      <c r="AL56">
        <v>48.53547720920826</v>
      </c>
      <c r="AM56">
        <v>0</v>
      </c>
      <c r="AN56">
        <v>5.8089641622827724E-2</v>
      </c>
      <c r="AO56">
        <v>0</v>
      </c>
      <c r="AP56">
        <v>1.0318477749792876</v>
      </c>
      <c r="AQ56">
        <v>0</v>
      </c>
      <c r="AR56">
        <v>16.382588949999992</v>
      </c>
      <c r="AS56">
        <v>16.27778071475641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2.558801996275605</v>
      </c>
      <c r="AZ56">
        <v>4.6999600404858306</v>
      </c>
      <c r="BA56">
        <v>3.1006890476190478</v>
      </c>
      <c r="BB56">
        <v>2.4610292030947778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870.0370474294474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228.16815267943409</v>
      </c>
      <c r="L57">
        <v>9.6501428148586665</v>
      </c>
      <c r="M57">
        <v>61.611871257232913</v>
      </c>
      <c r="N57">
        <v>51.062191828779596</v>
      </c>
      <c r="O57">
        <v>71.370920769173196</v>
      </c>
      <c r="P57">
        <v>26.931845536727881</v>
      </c>
      <c r="Q57">
        <v>5.3690997878535773</v>
      </c>
      <c r="R57">
        <v>10.801318288590604</v>
      </c>
      <c r="S57">
        <v>6.7010100204359668</v>
      </c>
      <c r="T57">
        <v>0.81032547272727284</v>
      </c>
      <c r="U57">
        <v>58.470746974864682</v>
      </c>
      <c r="V57">
        <v>4.7168782278481016</v>
      </c>
      <c r="W57">
        <v>10.33164087729525</v>
      </c>
      <c r="X57">
        <v>34.559536250783701</v>
      </c>
      <c r="Y57">
        <v>0</v>
      </c>
      <c r="Z57">
        <v>5.5288845032727263</v>
      </c>
      <c r="AA57">
        <v>17.870738068354434</v>
      </c>
      <c r="AB57">
        <v>20.881436549132221</v>
      </c>
      <c r="AC57">
        <v>14.973523740533699</v>
      </c>
      <c r="AD57">
        <v>18.707681243224886</v>
      </c>
      <c r="AE57">
        <v>25.43597202988234</v>
      </c>
      <c r="AF57">
        <v>0</v>
      </c>
      <c r="AG57">
        <v>30.777119428556666</v>
      </c>
      <c r="AH57">
        <v>77.26133511136814</v>
      </c>
      <c r="AI57">
        <v>0</v>
      </c>
      <c r="AJ57">
        <v>0</v>
      </c>
      <c r="AK57">
        <v>28.899433465248237</v>
      </c>
      <c r="AL57">
        <v>57.163076392857135</v>
      </c>
      <c r="AM57">
        <v>2.6569372943621254</v>
      </c>
      <c r="AN57">
        <v>5.8089641622827724E-2</v>
      </c>
      <c r="AO57">
        <v>0</v>
      </c>
      <c r="AP57">
        <v>1.0318477749792876</v>
      </c>
      <c r="AQ57">
        <v>0</v>
      </c>
      <c r="AR57">
        <v>16.382588949999992</v>
      </c>
      <c r="AS57">
        <v>16.27778071475641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2.558801996275605</v>
      </c>
      <c r="AZ57">
        <v>4.6999600404858306</v>
      </c>
      <c r="BA57">
        <v>3.1006890476190478</v>
      </c>
      <c r="BB57">
        <v>2.4610292030947778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927.28260598223198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228.16815267943409</v>
      </c>
      <c r="L58">
        <v>9.6501428148586665</v>
      </c>
      <c r="M58">
        <v>61.611871257232913</v>
      </c>
      <c r="N58">
        <v>51.062191828779596</v>
      </c>
      <c r="O58">
        <v>71.370920769173196</v>
      </c>
      <c r="P58">
        <v>26.931845536727881</v>
      </c>
      <c r="Q58">
        <v>5.3690997878535773</v>
      </c>
      <c r="R58">
        <v>10.801318288590604</v>
      </c>
      <c r="S58">
        <v>6.7010100204359668</v>
      </c>
      <c r="T58">
        <v>0.81032547272727284</v>
      </c>
      <c r="U58">
        <v>58.470746974864682</v>
      </c>
      <c r="V58">
        <v>5.2512756787330321</v>
      </c>
      <c r="W58">
        <v>17.885872721452458</v>
      </c>
      <c r="X58">
        <v>60.689625450095768</v>
      </c>
      <c r="Y58">
        <v>0</v>
      </c>
      <c r="Z58">
        <v>5.5288845032727263</v>
      </c>
      <c r="AA58">
        <v>17.870738068354434</v>
      </c>
      <c r="AB58">
        <v>20.881436549132221</v>
      </c>
      <c r="AC58">
        <v>14.973523740533699</v>
      </c>
      <c r="AD58">
        <v>18.707681243224886</v>
      </c>
      <c r="AE58">
        <v>25.43597202988234</v>
      </c>
      <c r="AF58">
        <v>0</v>
      </c>
      <c r="AG58">
        <v>30.777119428556666</v>
      </c>
      <c r="AH58">
        <v>77.26133511136814</v>
      </c>
      <c r="AI58">
        <v>0</v>
      </c>
      <c r="AJ58">
        <v>0</v>
      </c>
      <c r="AK58">
        <v>28.899433465248237</v>
      </c>
      <c r="AL58">
        <v>57.163076392857135</v>
      </c>
      <c r="AM58">
        <v>2.6569372943621254</v>
      </c>
      <c r="AN58">
        <v>5.8089641622827724E-2</v>
      </c>
      <c r="AO58">
        <v>0</v>
      </c>
      <c r="AP58">
        <v>1.0318477749792876</v>
      </c>
      <c r="AQ58">
        <v>0</v>
      </c>
      <c r="AR58">
        <v>14.276256260688401</v>
      </c>
      <c r="AS58">
        <v>16.27778071475641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2.558801996275605</v>
      </c>
      <c r="AZ58">
        <v>4.6999600404858306</v>
      </c>
      <c r="BA58">
        <v>3.1006890476190478</v>
      </c>
      <c r="BB58">
        <v>2.4610292030947778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959.39499178727453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228.16815267943409</v>
      </c>
      <c r="L59">
        <v>9.6501428148586665</v>
      </c>
      <c r="M59">
        <v>61.611871257232913</v>
      </c>
      <c r="N59">
        <v>51.062191828779596</v>
      </c>
      <c r="O59">
        <v>71.370920769173196</v>
      </c>
      <c r="P59">
        <v>26.931845536727881</v>
      </c>
      <c r="Q59">
        <v>5.5508997323266973</v>
      </c>
      <c r="R59">
        <v>10.424876852983465</v>
      </c>
      <c r="S59">
        <v>6.4655910657358939</v>
      </c>
      <c r="T59">
        <v>0.81032547272727284</v>
      </c>
      <c r="U59">
        <v>58.470746974864682</v>
      </c>
      <c r="V59">
        <v>4.8913451804577468</v>
      </c>
      <c r="W59">
        <v>17.885872721452458</v>
      </c>
      <c r="X59">
        <v>60.689625450095768</v>
      </c>
      <c r="Y59">
        <v>0</v>
      </c>
      <c r="Z59">
        <v>5.5288845032727263</v>
      </c>
      <c r="AA59">
        <v>17.870738068354434</v>
      </c>
      <c r="AB59">
        <v>20.881436549132221</v>
      </c>
      <c r="AC59">
        <v>14.973523740533699</v>
      </c>
      <c r="AD59">
        <v>18.707681243224886</v>
      </c>
      <c r="AE59">
        <v>25.43597202988234</v>
      </c>
      <c r="AF59">
        <v>0</v>
      </c>
      <c r="AG59">
        <v>30.777119428556666</v>
      </c>
      <c r="AH59">
        <v>77.26133511136814</v>
      </c>
      <c r="AI59">
        <v>0</v>
      </c>
      <c r="AJ59">
        <v>0</v>
      </c>
      <c r="AK59">
        <v>28.899433465248237</v>
      </c>
      <c r="AL59">
        <v>57.163076392857135</v>
      </c>
      <c r="AM59">
        <v>5.3820015626065016</v>
      </c>
      <c r="AN59">
        <v>5.8089641622827724E-2</v>
      </c>
      <c r="AO59">
        <v>0</v>
      </c>
      <c r="AP59">
        <v>1.8464643469759734</v>
      </c>
      <c r="AQ59">
        <v>0</v>
      </c>
      <c r="AR59">
        <v>14.276256260688401</v>
      </c>
      <c r="AS59">
        <v>16.27778071475641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2.558801996275605</v>
      </c>
      <c r="AZ59">
        <v>4.6999600404858306</v>
      </c>
      <c r="BA59">
        <v>3.1006890476190478</v>
      </c>
      <c r="BB59">
        <v>2.4610292030947778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962.14468168340625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228.16815267943409</v>
      </c>
      <c r="L60">
        <v>9.6501428148586665</v>
      </c>
      <c r="M60">
        <v>61.611871257232913</v>
      </c>
      <c r="N60">
        <v>51.062191828779596</v>
      </c>
      <c r="O60">
        <v>71.370920769173196</v>
      </c>
      <c r="P60">
        <v>26.931845536727881</v>
      </c>
      <c r="Q60">
        <v>5.5508997323266973</v>
      </c>
      <c r="R60">
        <v>10.424876852983465</v>
      </c>
      <c r="S60">
        <v>6.4655910657358939</v>
      </c>
      <c r="T60">
        <v>0.81032547272727284</v>
      </c>
      <c r="U60">
        <v>58.470746974864682</v>
      </c>
      <c r="V60">
        <v>4.8913451804577468</v>
      </c>
      <c r="W60">
        <v>17.885872721452458</v>
      </c>
      <c r="X60">
        <v>60.689625450095768</v>
      </c>
      <c r="Y60">
        <v>0</v>
      </c>
      <c r="Z60">
        <v>5.5288845032727263</v>
      </c>
      <c r="AA60">
        <v>17.870738068354434</v>
      </c>
      <c r="AB60">
        <v>20.881436549132221</v>
      </c>
      <c r="AC60">
        <v>14.973523740533699</v>
      </c>
      <c r="AD60">
        <v>18.707681243224886</v>
      </c>
      <c r="AE60">
        <v>25.43597202988234</v>
      </c>
      <c r="AF60">
        <v>0</v>
      </c>
      <c r="AG60">
        <v>30.777119428556666</v>
      </c>
      <c r="AH60">
        <v>77.26133511136814</v>
      </c>
      <c r="AI60">
        <v>0</v>
      </c>
      <c r="AJ60">
        <v>0</v>
      </c>
      <c r="AK60">
        <v>28.899433465248237</v>
      </c>
      <c r="AL60">
        <v>57.163076392857135</v>
      </c>
      <c r="AM60">
        <v>8.0770900157501266</v>
      </c>
      <c r="AN60">
        <v>5.8089641622827724E-2</v>
      </c>
      <c r="AO60">
        <v>0</v>
      </c>
      <c r="AP60">
        <v>1.8464643469759734</v>
      </c>
      <c r="AQ60">
        <v>0</v>
      </c>
      <c r="AR60">
        <v>14.276256260688401</v>
      </c>
      <c r="AS60">
        <v>16.27778071475641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2.558801996275605</v>
      </c>
      <c r="AZ60">
        <v>4.6999600404858306</v>
      </c>
      <c r="BA60">
        <v>3.1006890476190478</v>
      </c>
      <c r="BB60">
        <v>2.4610292030947778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964.83977013654987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228.16815267943409</v>
      </c>
      <c r="L61">
        <v>9.6501428148586665</v>
      </c>
      <c r="M61">
        <v>61.611871257232913</v>
      </c>
      <c r="N61">
        <v>51.062191828779596</v>
      </c>
      <c r="O61">
        <v>71.370920769173196</v>
      </c>
      <c r="P61">
        <v>26.931845536727881</v>
      </c>
      <c r="Q61">
        <v>5.5508997323266973</v>
      </c>
      <c r="R61">
        <v>10.424876852983465</v>
      </c>
      <c r="S61">
        <v>6.4655910657358939</v>
      </c>
      <c r="T61">
        <v>0.81032547272727284</v>
      </c>
      <c r="U61">
        <v>58.470746974864682</v>
      </c>
      <c r="V61">
        <v>4.8913451804577468</v>
      </c>
      <c r="W61">
        <v>17.885872721452458</v>
      </c>
      <c r="X61">
        <v>60.689625450095768</v>
      </c>
      <c r="Y61">
        <v>0</v>
      </c>
      <c r="Z61">
        <v>8.2933271940909066</v>
      </c>
      <c r="AA61">
        <v>17.870738068354434</v>
      </c>
      <c r="AB61">
        <v>20.881436549132221</v>
      </c>
      <c r="AC61">
        <v>14.973523740533699</v>
      </c>
      <c r="AD61">
        <v>18.707681243224886</v>
      </c>
      <c r="AE61">
        <v>25.43597202988234</v>
      </c>
      <c r="AF61">
        <v>0</v>
      </c>
      <c r="AG61">
        <v>30.777119428556666</v>
      </c>
      <c r="AH61">
        <v>77.26133511136814</v>
      </c>
      <c r="AI61">
        <v>0</v>
      </c>
      <c r="AJ61">
        <v>0</v>
      </c>
      <c r="AK61">
        <v>28.899433465248237</v>
      </c>
      <c r="AL61">
        <v>57.163076392857135</v>
      </c>
      <c r="AM61">
        <v>8.0770900157501266</v>
      </c>
      <c r="AN61">
        <v>5.8089641622827724E-2</v>
      </c>
      <c r="AO61">
        <v>0</v>
      </c>
      <c r="AP61">
        <v>1.8464643469759734</v>
      </c>
      <c r="AQ61">
        <v>0</v>
      </c>
      <c r="AR61">
        <v>14.276256260688401</v>
      </c>
      <c r="AS61">
        <v>16.27778071475641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2.558801996275605</v>
      </c>
      <c r="AZ61">
        <v>4.6999600404858306</v>
      </c>
      <c r="BA61">
        <v>3.1006890476190478</v>
      </c>
      <c r="BB61">
        <v>2.4610292030947778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967.60421282736809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228.16815267943409</v>
      </c>
      <c r="L62">
        <v>9.6501428148586665</v>
      </c>
      <c r="M62">
        <v>61.611871257232913</v>
      </c>
      <c r="N62">
        <v>51.062191828779596</v>
      </c>
      <c r="O62">
        <v>71.370920769173196</v>
      </c>
      <c r="P62">
        <v>26.931845536727881</v>
      </c>
      <c r="Q62">
        <v>5.5508997323266973</v>
      </c>
      <c r="R62">
        <v>10.401524939393941</v>
      </c>
      <c r="S62">
        <v>6.4655910657358939</v>
      </c>
      <c r="T62">
        <v>0.81032547272727284</v>
      </c>
      <c r="U62">
        <v>58.470746974864682</v>
      </c>
      <c r="V62">
        <v>4.8913451804577468</v>
      </c>
      <c r="W62">
        <v>17.885872721452458</v>
      </c>
      <c r="X62">
        <v>60.689625450095768</v>
      </c>
      <c r="Y62">
        <v>0</v>
      </c>
      <c r="Z62">
        <v>8.2933271940909066</v>
      </c>
      <c r="AA62">
        <v>17.870738068354434</v>
      </c>
      <c r="AB62">
        <v>20.881436549132221</v>
      </c>
      <c r="AC62">
        <v>14.973523740533699</v>
      </c>
      <c r="AD62">
        <v>18.707681243224886</v>
      </c>
      <c r="AE62">
        <v>25.43597202988234</v>
      </c>
      <c r="AF62">
        <v>0</v>
      </c>
      <c r="AG62">
        <v>30.777119428556666</v>
      </c>
      <c r="AH62">
        <v>77.26133511136814</v>
      </c>
      <c r="AI62">
        <v>0</v>
      </c>
      <c r="AJ62">
        <v>0</v>
      </c>
      <c r="AK62">
        <v>28.899433465248237</v>
      </c>
      <c r="AL62">
        <v>57.163076392857135</v>
      </c>
      <c r="AM62">
        <v>8.0770900157501266</v>
      </c>
      <c r="AN62">
        <v>5.8089641622827724E-2</v>
      </c>
      <c r="AO62">
        <v>0</v>
      </c>
      <c r="AP62">
        <v>1.8464643469759734</v>
      </c>
      <c r="AQ62">
        <v>0</v>
      </c>
      <c r="AR62">
        <v>14.276256260688401</v>
      </c>
      <c r="AS62">
        <v>16.27778071475641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2.558801996275605</v>
      </c>
      <c r="AZ62">
        <v>4.6999600404858306</v>
      </c>
      <c r="BA62">
        <v>3.1006890476190478</v>
      </c>
      <c r="BB62">
        <v>2.4610292030947778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967.58086091377857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228.16815267943409</v>
      </c>
      <c r="L63">
        <v>9.6501428148586665</v>
      </c>
      <c r="M63">
        <v>61.611871257232913</v>
      </c>
      <c r="N63">
        <v>51.062191828779596</v>
      </c>
      <c r="O63">
        <v>71.370920769173196</v>
      </c>
      <c r="P63">
        <v>26.851747544106708</v>
      </c>
      <c r="Q63">
        <v>5.5508997323266973</v>
      </c>
      <c r="R63">
        <v>10.771660671771667</v>
      </c>
      <c r="S63">
        <v>6.4655910657358939</v>
      </c>
      <c r="T63">
        <v>0.81032547272727284</v>
      </c>
      <c r="U63">
        <v>58.470746974864682</v>
      </c>
      <c r="V63">
        <v>4.8913451804577468</v>
      </c>
      <c r="W63">
        <v>17.885872721452458</v>
      </c>
      <c r="X63">
        <v>60.689625450095768</v>
      </c>
      <c r="Y63">
        <v>0</v>
      </c>
      <c r="Z63">
        <v>8.2933271940909066</v>
      </c>
      <c r="AA63">
        <v>17.870738068354434</v>
      </c>
      <c r="AB63">
        <v>20.881436549132221</v>
      </c>
      <c r="AC63">
        <v>14.973523740533699</v>
      </c>
      <c r="AD63">
        <v>18.707681243224886</v>
      </c>
      <c r="AE63">
        <v>25.43597202988234</v>
      </c>
      <c r="AF63">
        <v>0</v>
      </c>
      <c r="AG63">
        <v>30.777119428556666</v>
      </c>
      <c r="AH63">
        <v>77.26133511136814</v>
      </c>
      <c r="AI63">
        <v>0</v>
      </c>
      <c r="AJ63">
        <v>0</v>
      </c>
      <c r="AK63">
        <v>28.899433465248237</v>
      </c>
      <c r="AL63">
        <v>57.163076392857135</v>
      </c>
      <c r="AM63">
        <v>8.0770900157501266</v>
      </c>
      <c r="AN63">
        <v>5.8089641622827724E-2</v>
      </c>
      <c r="AO63">
        <v>0</v>
      </c>
      <c r="AP63">
        <v>4.2903136237779611</v>
      </c>
      <c r="AQ63">
        <v>0</v>
      </c>
      <c r="AR63">
        <v>14.276256260688401</v>
      </c>
      <c r="AS63">
        <v>16.27778071475641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2.558801996275605</v>
      </c>
      <c r="AZ63">
        <v>4.6999600404858306</v>
      </c>
      <c r="BA63">
        <v>3.1006890476190478</v>
      </c>
      <c r="BB63">
        <v>2.4610292030947778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970.31474793033715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229.77519172162545</v>
      </c>
      <c r="L64">
        <v>9.6501428148586665</v>
      </c>
      <c r="M64">
        <v>61.611871257232913</v>
      </c>
      <c r="N64">
        <v>51.062191828779596</v>
      </c>
      <c r="O64">
        <v>71.370920769173196</v>
      </c>
      <c r="P64">
        <v>25.81</v>
      </c>
      <c r="Q64">
        <v>8.4780392852529616</v>
      </c>
      <c r="R64">
        <v>17.75425393274336</v>
      </c>
      <c r="S64">
        <v>11.76183793152512</v>
      </c>
      <c r="T64">
        <v>1.4705906727272728</v>
      </c>
      <c r="U64">
        <v>58.470746974864682</v>
      </c>
      <c r="V64">
        <v>4.8913451804577468</v>
      </c>
      <c r="W64">
        <v>17.885872721452458</v>
      </c>
      <c r="X64">
        <v>60.689625450095768</v>
      </c>
      <c r="Y64">
        <v>0</v>
      </c>
      <c r="Z64">
        <v>8.2933271940909066</v>
      </c>
      <c r="AA64">
        <v>17.870738068354434</v>
      </c>
      <c r="AB64">
        <v>20.881436549132221</v>
      </c>
      <c r="AC64">
        <v>14.973523740533699</v>
      </c>
      <c r="AD64">
        <v>18.707681243224886</v>
      </c>
      <c r="AE64">
        <v>25.43597202988234</v>
      </c>
      <c r="AF64">
        <v>0</v>
      </c>
      <c r="AG64">
        <v>30.777119428556666</v>
      </c>
      <c r="AH64">
        <v>77.26133511136814</v>
      </c>
      <c r="AI64">
        <v>0</v>
      </c>
      <c r="AJ64">
        <v>0</v>
      </c>
      <c r="AK64">
        <v>28.899433465248237</v>
      </c>
      <c r="AL64">
        <v>57.163076392857135</v>
      </c>
      <c r="AM64">
        <v>8.0770900157501266</v>
      </c>
      <c r="AN64">
        <v>5.8089641622827724E-2</v>
      </c>
      <c r="AO64">
        <v>0</v>
      </c>
      <c r="AP64">
        <v>4.2903136237779611</v>
      </c>
      <c r="AQ64">
        <v>0</v>
      </c>
      <c r="AR64">
        <v>14.276256260688401</v>
      </c>
      <c r="AS64">
        <v>16.27778071475641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2.558801996275605</v>
      </c>
      <c r="AZ64">
        <v>4.6999600404858306</v>
      </c>
      <c r="BA64">
        <v>3.1006890476190478</v>
      </c>
      <c r="BB64">
        <v>2.5910835918762087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986.87633869689023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364.88760433810353</v>
      </c>
      <c r="L65">
        <v>9.6501428148586665</v>
      </c>
      <c r="M65">
        <v>61.611871257232913</v>
      </c>
      <c r="N65">
        <v>51.062191828779596</v>
      </c>
      <c r="O65">
        <v>71.370920769173196</v>
      </c>
      <c r="P65">
        <v>24.759860361592168</v>
      </c>
      <c r="Q65">
        <v>8.4780392852529616</v>
      </c>
      <c r="R65">
        <v>19.12590527902519</v>
      </c>
      <c r="S65">
        <v>11.76183793152512</v>
      </c>
      <c r="T65">
        <v>1.4705906727272728</v>
      </c>
      <c r="U65">
        <v>58.470746974864682</v>
      </c>
      <c r="V65">
        <v>4.8913451804577468</v>
      </c>
      <c r="W65">
        <v>17.885872721452458</v>
      </c>
      <c r="X65">
        <v>60.689625450095768</v>
      </c>
      <c r="Y65">
        <v>0</v>
      </c>
      <c r="Z65">
        <v>8.2933271940909066</v>
      </c>
      <c r="AA65">
        <v>17.870738068354434</v>
      </c>
      <c r="AB65">
        <v>20.881436549132221</v>
      </c>
      <c r="AC65">
        <v>14.973523740533699</v>
      </c>
      <c r="AD65">
        <v>18.707681243224886</v>
      </c>
      <c r="AE65">
        <v>25.43597202988234</v>
      </c>
      <c r="AF65">
        <v>0</v>
      </c>
      <c r="AG65">
        <v>30.777119428556666</v>
      </c>
      <c r="AH65">
        <v>77.26133511136814</v>
      </c>
      <c r="AI65">
        <v>7.8705432346225903</v>
      </c>
      <c r="AJ65">
        <v>0</v>
      </c>
      <c r="AK65">
        <v>28.899433465248237</v>
      </c>
      <c r="AL65">
        <v>41.84092849999999</v>
      </c>
      <c r="AM65">
        <v>8.0770900157501266</v>
      </c>
      <c r="AN65">
        <v>5.8089641622827724E-2</v>
      </c>
      <c r="AO65">
        <v>0</v>
      </c>
      <c r="AP65">
        <v>4.2903136237779611</v>
      </c>
      <c r="AQ65">
        <v>6.5267470713374749</v>
      </c>
      <c r="AR65">
        <v>14.276256260688401</v>
      </c>
      <c r="AS65">
        <v>16.27778071475641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2.558801996275605</v>
      </c>
      <c r="AZ65">
        <v>4.6999600404858306</v>
      </c>
      <c r="BA65">
        <v>3.1006890476190478</v>
      </c>
      <c r="BB65">
        <v>2.5910835918762087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1121.3854054343451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401.5686963067883</v>
      </c>
      <c r="L66">
        <v>9.6501428148586665</v>
      </c>
      <c r="M66">
        <v>61.611871257232913</v>
      </c>
      <c r="N66">
        <v>51.062191828779596</v>
      </c>
      <c r="O66">
        <v>71.370920769173196</v>
      </c>
      <c r="P66">
        <v>23.970278403511514</v>
      </c>
      <c r="Q66">
        <v>8.4780392852529616</v>
      </c>
      <c r="R66">
        <v>19.12590527902519</v>
      </c>
      <c r="S66">
        <v>11.76183793152512</v>
      </c>
      <c r="T66">
        <v>1.4705906727272728</v>
      </c>
      <c r="U66">
        <v>58.470746974864682</v>
      </c>
      <c r="V66">
        <v>4.8913451804577468</v>
      </c>
      <c r="W66">
        <v>17.885872721452458</v>
      </c>
      <c r="X66">
        <v>60.689625450095768</v>
      </c>
      <c r="Y66">
        <v>0</v>
      </c>
      <c r="Z66">
        <v>8.2933271940909066</v>
      </c>
      <c r="AA66">
        <v>17.870738068354434</v>
      </c>
      <c r="AB66">
        <v>20.881436549132221</v>
      </c>
      <c r="AC66">
        <v>14.973523740533699</v>
      </c>
      <c r="AD66">
        <v>18.707681243224886</v>
      </c>
      <c r="AE66">
        <v>25.43597202988234</v>
      </c>
      <c r="AF66">
        <v>0</v>
      </c>
      <c r="AG66">
        <v>30.777119428556666</v>
      </c>
      <c r="AH66">
        <v>77.26133511136814</v>
      </c>
      <c r="AI66">
        <v>8.3952457309810491</v>
      </c>
      <c r="AJ66">
        <v>0</v>
      </c>
      <c r="AK66">
        <v>28.899433465248237</v>
      </c>
      <c r="AL66">
        <v>41.84092849999999</v>
      </c>
      <c r="AM66">
        <v>8.0770900157501266</v>
      </c>
      <c r="AN66">
        <v>5.8089641622827724E-2</v>
      </c>
      <c r="AO66">
        <v>0</v>
      </c>
      <c r="AP66">
        <v>1.3033863395194698</v>
      </c>
      <c r="AQ66">
        <v>11.459172932110011</v>
      </c>
      <c r="AR66">
        <v>14.276256260688401</v>
      </c>
      <c r="AS66">
        <v>16.27778071475641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2.558801996275605</v>
      </c>
      <c r="AZ66">
        <v>4.6999600404858306</v>
      </c>
      <c r="BA66">
        <v>3.1006890476190478</v>
      </c>
      <c r="BB66">
        <v>2.5910835918762087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1159.7471165178217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381.29872190726195</v>
      </c>
      <c r="L67">
        <v>9.6500238021828952</v>
      </c>
      <c r="M67">
        <v>61.611871257232913</v>
      </c>
      <c r="N67">
        <v>51.062191828779596</v>
      </c>
      <c r="O67">
        <v>71.370920769173196</v>
      </c>
      <c r="P67">
        <v>23.970278403511514</v>
      </c>
      <c r="Q67">
        <v>8.3435787197417994</v>
      </c>
      <c r="R67">
        <v>19.126084463055353</v>
      </c>
      <c r="S67">
        <v>11.761567767932489</v>
      </c>
      <c r="T67">
        <v>1.4705906727272728</v>
      </c>
      <c r="U67">
        <v>58.470746974864682</v>
      </c>
      <c r="V67">
        <v>4.8913451804577468</v>
      </c>
      <c r="W67">
        <v>17.885872721452458</v>
      </c>
      <c r="X67">
        <v>60.689625450095768</v>
      </c>
      <c r="Y67">
        <v>0</v>
      </c>
      <c r="Z67">
        <v>8.2933271940909066</v>
      </c>
      <c r="AA67">
        <v>17.870738068354434</v>
      </c>
      <c r="AB67">
        <v>20.881436549132221</v>
      </c>
      <c r="AC67">
        <v>14.973523740533699</v>
      </c>
      <c r="AD67">
        <v>18.707681243224886</v>
      </c>
      <c r="AE67">
        <v>25.43597202988234</v>
      </c>
      <c r="AF67">
        <v>0</v>
      </c>
      <c r="AG67">
        <v>30.777119428556666</v>
      </c>
      <c r="AH67">
        <v>77.26133511136814</v>
      </c>
      <c r="AI67">
        <v>8.3952457309810491</v>
      </c>
      <c r="AJ67">
        <v>0</v>
      </c>
      <c r="AK67">
        <v>28.899433465248237</v>
      </c>
      <c r="AL67">
        <v>42.677747368416519</v>
      </c>
      <c r="AM67">
        <v>8.0770900157501266</v>
      </c>
      <c r="AN67">
        <v>5.8089641622827724E-2</v>
      </c>
      <c r="AO67">
        <v>0</v>
      </c>
      <c r="AP67">
        <v>1.3033863395194698</v>
      </c>
      <c r="AQ67">
        <v>19.580239918514621</v>
      </c>
      <c r="AR67">
        <v>14.276256260688401</v>
      </c>
      <c r="AS67">
        <v>16.27778071475641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2.558801996275605</v>
      </c>
      <c r="AZ67">
        <v>4.6999600404858306</v>
      </c>
      <c r="BA67">
        <v>3.1006890476190478</v>
      </c>
      <c r="BB67">
        <v>2.5910835918762087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1148.300357415367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323.38011557825979</v>
      </c>
      <c r="L68">
        <v>9.6500238021828952</v>
      </c>
      <c r="M68">
        <v>61.611871257232913</v>
      </c>
      <c r="N68">
        <v>51.062191828779596</v>
      </c>
      <c r="O68">
        <v>71.370920769173196</v>
      </c>
      <c r="P68">
        <v>23.970278403511514</v>
      </c>
      <c r="Q68">
        <v>8.3435787197417994</v>
      </c>
      <c r="R68">
        <v>19.126084463055353</v>
      </c>
      <c r="S68">
        <v>11.761567767932489</v>
      </c>
      <c r="T68">
        <v>1.4705906727272728</v>
      </c>
      <c r="U68">
        <v>58.470746974864682</v>
      </c>
      <c r="V68">
        <v>4.8913451804577468</v>
      </c>
      <c r="W68">
        <v>17.885872721452458</v>
      </c>
      <c r="X68">
        <v>60.689625450095768</v>
      </c>
      <c r="Y68">
        <v>0</v>
      </c>
      <c r="Z68">
        <v>8.2933271940909066</v>
      </c>
      <c r="AA68">
        <v>17.870738068354434</v>
      </c>
      <c r="AB68">
        <v>20.881436549132221</v>
      </c>
      <c r="AC68">
        <v>14.973523740533699</v>
      </c>
      <c r="AD68">
        <v>18.707681243224886</v>
      </c>
      <c r="AE68">
        <v>25.43597202988234</v>
      </c>
      <c r="AF68">
        <v>0</v>
      </c>
      <c r="AG68">
        <v>30.777119428556666</v>
      </c>
      <c r="AH68">
        <v>77.26133511136814</v>
      </c>
      <c r="AI68">
        <v>8.3952457309810491</v>
      </c>
      <c r="AJ68">
        <v>0</v>
      </c>
      <c r="AK68">
        <v>28.899433465248237</v>
      </c>
      <c r="AL68">
        <v>42.677747368416519</v>
      </c>
      <c r="AM68">
        <v>8.0770900157501266</v>
      </c>
      <c r="AN68">
        <v>5.8089641622827724E-2</v>
      </c>
      <c r="AO68">
        <v>0</v>
      </c>
      <c r="AP68">
        <v>1.3033863395194698</v>
      </c>
      <c r="AQ68">
        <v>26.505566320869981</v>
      </c>
      <c r="AR68">
        <v>14.276256260688401</v>
      </c>
      <c r="AS68">
        <v>16.27778071475641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2.558801996275605</v>
      </c>
      <c r="AZ68">
        <v>4.6999600404858306</v>
      </c>
      <c r="BA68">
        <v>3.1006890476190478</v>
      </c>
      <c r="BB68">
        <v>2.5910835918762087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1097.3070774887201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328.20390185769668</v>
      </c>
      <c r="L69">
        <v>9.6500238021828952</v>
      </c>
      <c r="M69">
        <v>61.611871257232913</v>
      </c>
      <c r="N69">
        <v>51.062191828779596</v>
      </c>
      <c r="O69">
        <v>71.370920769173196</v>
      </c>
      <c r="P69">
        <v>23.970278403511514</v>
      </c>
      <c r="Q69">
        <v>8.3435787197417994</v>
      </c>
      <c r="R69">
        <v>19.126084463055353</v>
      </c>
      <c r="S69">
        <v>11.761567767932489</v>
      </c>
      <c r="T69">
        <v>1.4705906727272728</v>
      </c>
      <c r="U69">
        <v>58.470746974864682</v>
      </c>
      <c r="V69">
        <v>4.8913451804577468</v>
      </c>
      <c r="W69">
        <v>17.885872721452458</v>
      </c>
      <c r="X69">
        <v>60.689625450095768</v>
      </c>
      <c r="Y69">
        <v>0</v>
      </c>
      <c r="Z69">
        <v>5.5288845032727263</v>
      </c>
      <c r="AA69">
        <v>17.870738068354434</v>
      </c>
      <c r="AB69">
        <v>20.881436549132221</v>
      </c>
      <c r="AC69">
        <v>14.973523740533699</v>
      </c>
      <c r="AD69">
        <v>18.707681243224886</v>
      </c>
      <c r="AE69">
        <v>25.43597202988234</v>
      </c>
      <c r="AF69">
        <v>0</v>
      </c>
      <c r="AG69">
        <v>30.777119428556666</v>
      </c>
      <c r="AH69">
        <v>77.26133511136814</v>
      </c>
      <c r="AI69">
        <v>8.3952457309810491</v>
      </c>
      <c r="AJ69">
        <v>0</v>
      </c>
      <c r="AK69">
        <v>28.899433465248237</v>
      </c>
      <c r="AL69">
        <v>42.677747368416519</v>
      </c>
      <c r="AM69">
        <v>8.0770900157501266</v>
      </c>
      <c r="AN69">
        <v>5.8089641622827724E-2</v>
      </c>
      <c r="AO69">
        <v>0</v>
      </c>
      <c r="AP69">
        <v>1.3033863395194698</v>
      </c>
      <c r="AQ69">
        <v>26.505566320869981</v>
      </c>
      <c r="AR69">
        <v>13.574145217844197</v>
      </c>
      <c r="AS69">
        <v>16.27778071475641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2.558801996275605</v>
      </c>
      <c r="AZ69">
        <v>4.6999600404858306</v>
      </c>
      <c r="BA69">
        <v>3.1006890476190478</v>
      </c>
      <c r="BB69">
        <v>2.5910835918762087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1098.6643100344947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321.44237068012535</v>
      </c>
      <c r="L70">
        <v>9.6500238021828952</v>
      </c>
      <c r="M70">
        <v>61.611871257232913</v>
      </c>
      <c r="N70">
        <v>51.062191828779596</v>
      </c>
      <c r="O70">
        <v>71.370920769173196</v>
      </c>
      <c r="P70">
        <v>23.970278403511514</v>
      </c>
      <c r="Q70">
        <v>8.3435787197417994</v>
      </c>
      <c r="R70">
        <v>19.126084463055353</v>
      </c>
      <c r="S70">
        <v>11.761567767932489</v>
      </c>
      <c r="T70">
        <v>1.4705906727272728</v>
      </c>
      <c r="U70">
        <v>58.470746974864682</v>
      </c>
      <c r="V70">
        <v>4.8913451804577468</v>
      </c>
      <c r="W70">
        <v>17.885872721452458</v>
      </c>
      <c r="X70">
        <v>60.689625450095768</v>
      </c>
      <c r="Y70">
        <v>0</v>
      </c>
      <c r="Z70">
        <v>5.5288845032727263</v>
      </c>
      <c r="AA70">
        <v>17.870738068354434</v>
      </c>
      <c r="AB70">
        <v>20.881436549132221</v>
      </c>
      <c r="AC70">
        <v>14.973523740533699</v>
      </c>
      <c r="AD70">
        <v>18.707681243224886</v>
      </c>
      <c r="AE70">
        <v>25.43597202988234</v>
      </c>
      <c r="AF70">
        <v>0</v>
      </c>
      <c r="AG70">
        <v>30.777119428556666</v>
      </c>
      <c r="AH70">
        <v>77.26133511136814</v>
      </c>
      <c r="AI70">
        <v>8.3952457309810491</v>
      </c>
      <c r="AJ70">
        <v>0</v>
      </c>
      <c r="AK70">
        <v>28.899433465248237</v>
      </c>
      <c r="AL70">
        <v>42.677747368416519</v>
      </c>
      <c r="AM70">
        <v>8.0770900157501266</v>
      </c>
      <c r="AN70">
        <v>5.8089641622827724E-2</v>
      </c>
      <c r="AO70">
        <v>0</v>
      </c>
      <c r="AP70">
        <v>1.3033863395194698</v>
      </c>
      <c r="AQ70">
        <v>26.505566320869981</v>
      </c>
      <c r="AR70">
        <v>13.574145217844197</v>
      </c>
      <c r="AS70">
        <v>16.27778071475641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2.558801996275605</v>
      </c>
      <c r="AZ70">
        <v>4.6999600404858306</v>
      </c>
      <c r="BA70">
        <v>3.1006890476190478</v>
      </c>
      <c r="BB70">
        <v>2.5910835918762087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1091.9027788569233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314.69241513261585</v>
      </c>
      <c r="L71">
        <v>9.6500238021828952</v>
      </c>
      <c r="M71">
        <v>61.611871257232913</v>
      </c>
      <c r="N71">
        <v>51.062191828779596</v>
      </c>
      <c r="O71">
        <v>71.370920769173196</v>
      </c>
      <c r="P71">
        <v>23.970278403511514</v>
      </c>
      <c r="Q71">
        <v>8.3435787197417994</v>
      </c>
      <c r="R71">
        <v>19.126084463055353</v>
      </c>
      <c r="S71">
        <v>11.761567767932489</v>
      </c>
      <c r="T71">
        <v>1.4305745999999999</v>
      </c>
      <c r="U71">
        <v>58.470746974864682</v>
      </c>
      <c r="V71">
        <v>4.8913451804577468</v>
      </c>
      <c r="W71">
        <v>17.885872721452458</v>
      </c>
      <c r="X71">
        <v>60.689625450095768</v>
      </c>
      <c r="Y71">
        <v>0</v>
      </c>
      <c r="Z71">
        <v>5.5288845032727263</v>
      </c>
      <c r="AA71">
        <v>17.870738068354434</v>
      </c>
      <c r="AB71">
        <v>20.881436549132221</v>
      </c>
      <c r="AC71">
        <v>14.973523740533699</v>
      </c>
      <c r="AD71">
        <v>18.707681243224886</v>
      </c>
      <c r="AE71">
        <v>25.43597202988234</v>
      </c>
      <c r="AF71">
        <v>0</v>
      </c>
      <c r="AG71">
        <v>30.777119428556666</v>
      </c>
      <c r="AH71">
        <v>77.26133511136814</v>
      </c>
      <c r="AI71">
        <v>8.3952457309810491</v>
      </c>
      <c r="AJ71">
        <v>0</v>
      </c>
      <c r="AK71">
        <v>28.899433465248237</v>
      </c>
      <c r="AL71">
        <v>42.677747368416519</v>
      </c>
      <c r="AM71">
        <v>8.0770900157501266</v>
      </c>
      <c r="AN71">
        <v>5.8089641622827724E-2</v>
      </c>
      <c r="AO71">
        <v>0</v>
      </c>
      <c r="AP71">
        <v>3.7472360555095277</v>
      </c>
      <c r="AQ71">
        <v>26.505566320869981</v>
      </c>
      <c r="AR71">
        <v>13.574145217844197</v>
      </c>
      <c r="AS71">
        <v>16.27778071475641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2.458848793296089</v>
      </c>
      <c r="AZ71">
        <v>4.6999600404858306</v>
      </c>
      <c r="BA71">
        <v>3.1006890476190478</v>
      </c>
      <c r="BB71">
        <v>2.5910835918762087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1087.456703749697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327.24134047760577</v>
      </c>
      <c r="L72">
        <v>9.6500238021828952</v>
      </c>
      <c r="M72">
        <v>61.611871257232913</v>
      </c>
      <c r="N72">
        <v>51.062191828779596</v>
      </c>
      <c r="O72">
        <v>71.370920769173196</v>
      </c>
      <c r="P72">
        <v>23.970278403511514</v>
      </c>
      <c r="Q72">
        <v>8.3435787197417994</v>
      </c>
      <c r="R72">
        <v>19.126084463055353</v>
      </c>
      <c r="S72">
        <v>11.761567767932489</v>
      </c>
      <c r="T72">
        <v>1.4305745999999999</v>
      </c>
      <c r="U72">
        <v>58.470746974864682</v>
      </c>
      <c r="V72">
        <v>4.8913451804577468</v>
      </c>
      <c r="W72">
        <v>17.885872721452458</v>
      </c>
      <c r="X72">
        <v>60.689625450095768</v>
      </c>
      <c r="Y72">
        <v>0</v>
      </c>
      <c r="Z72">
        <v>5.5288845032727263</v>
      </c>
      <c r="AA72">
        <v>17.870738068354434</v>
      </c>
      <c r="AB72">
        <v>20.881436549132221</v>
      </c>
      <c r="AC72">
        <v>14.973523740533699</v>
      </c>
      <c r="AD72">
        <v>18.707681243224886</v>
      </c>
      <c r="AE72">
        <v>25.43597202988234</v>
      </c>
      <c r="AF72">
        <v>0</v>
      </c>
      <c r="AG72">
        <v>30.777119428556666</v>
      </c>
      <c r="AH72">
        <v>77.26133511136814</v>
      </c>
      <c r="AI72">
        <v>8.3952457309810491</v>
      </c>
      <c r="AJ72">
        <v>0</v>
      </c>
      <c r="AK72">
        <v>28.899433465248237</v>
      </c>
      <c r="AL72">
        <v>42.677747368416519</v>
      </c>
      <c r="AM72">
        <v>8.0770900157501266</v>
      </c>
      <c r="AN72">
        <v>5.8089641622827724E-2</v>
      </c>
      <c r="AO72">
        <v>0</v>
      </c>
      <c r="AP72">
        <v>3.7472360555095277</v>
      </c>
      <c r="AQ72">
        <v>26.704856634127818</v>
      </c>
      <c r="AR72">
        <v>13.574145217844197</v>
      </c>
      <c r="AS72">
        <v>16.27778071475641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2.458848793296089</v>
      </c>
      <c r="AZ72">
        <v>4.6999600404858306</v>
      </c>
      <c r="BA72">
        <v>3.1006890476190478</v>
      </c>
      <c r="BB72">
        <v>2.5910835918762087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1100.2049194079448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331.10251061956552</v>
      </c>
      <c r="L73">
        <v>9.6500238021828952</v>
      </c>
      <c r="M73">
        <v>61.611871257232913</v>
      </c>
      <c r="N73">
        <v>51.062191828779596</v>
      </c>
      <c r="O73">
        <v>71.370920769173196</v>
      </c>
      <c r="P73">
        <v>23.970278403511514</v>
      </c>
      <c r="Q73">
        <v>8.3435787197417994</v>
      </c>
      <c r="R73">
        <v>19.126084463055353</v>
      </c>
      <c r="S73">
        <v>11.761567767932489</v>
      </c>
      <c r="T73">
        <v>1.4305745999999999</v>
      </c>
      <c r="U73">
        <v>58.470746974864682</v>
      </c>
      <c r="V73">
        <v>4.8913451804577468</v>
      </c>
      <c r="W73">
        <v>17.885872721452458</v>
      </c>
      <c r="X73">
        <v>60.689625450095768</v>
      </c>
      <c r="Y73">
        <v>0</v>
      </c>
      <c r="Z73">
        <v>5.5288845032727263</v>
      </c>
      <c r="AA73">
        <v>17.870738068354434</v>
      </c>
      <c r="AB73">
        <v>20.881436549132221</v>
      </c>
      <c r="AC73">
        <v>14.973523740533699</v>
      </c>
      <c r="AD73">
        <v>18.707681243224886</v>
      </c>
      <c r="AE73">
        <v>25.43597202988234</v>
      </c>
      <c r="AF73">
        <v>0</v>
      </c>
      <c r="AG73">
        <v>30.777119428556666</v>
      </c>
      <c r="AH73">
        <v>77.26133511136814</v>
      </c>
      <c r="AI73">
        <v>8.3952457309810491</v>
      </c>
      <c r="AJ73">
        <v>0</v>
      </c>
      <c r="AK73">
        <v>28.899433465248237</v>
      </c>
      <c r="AL73">
        <v>42.677747368416519</v>
      </c>
      <c r="AM73">
        <v>8.0770900157501266</v>
      </c>
      <c r="AN73">
        <v>5.8089641622827724E-2</v>
      </c>
      <c r="AO73">
        <v>0</v>
      </c>
      <c r="AP73">
        <v>3.7472360555095277</v>
      </c>
      <c r="AQ73">
        <v>26.704856634127818</v>
      </c>
      <c r="AR73">
        <v>13.574145217844197</v>
      </c>
      <c r="AS73">
        <v>16.27778071475641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2.458848793296089</v>
      </c>
      <c r="AZ73">
        <v>4.6999600404858306</v>
      </c>
      <c r="BA73">
        <v>3.1006890476190478</v>
      </c>
      <c r="BB73">
        <v>2.5910835918762087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1104.0660895499045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323.38011557825979</v>
      </c>
      <c r="L74">
        <v>9.6500238021828952</v>
      </c>
      <c r="M74">
        <v>61.611871257232913</v>
      </c>
      <c r="N74">
        <v>51.062191828779596</v>
      </c>
      <c r="O74">
        <v>71.370920769173196</v>
      </c>
      <c r="P74">
        <v>23.970278403511514</v>
      </c>
      <c r="Q74">
        <v>8.3435787197417994</v>
      </c>
      <c r="R74">
        <v>19.126084463055353</v>
      </c>
      <c r="S74">
        <v>11.761567767932489</v>
      </c>
      <c r="T74">
        <v>1.4305745999999999</v>
      </c>
      <c r="U74">
        <v>58.470746974864682</v>
      </c>
      <c r="V74">
        <v>4.8913451804577468</v>
      </c>
      <c r="W74">
        <v>17.885872721452458</v>
      </c>
      <c r="X74">
        <v>60.689625450095768</v>
      </c>
      <c r="Y74">
        <v>0</v>
      </c>
      <c r="Z74">
        <v>8.2933271940909066</v>
      </c>
      <c r="AA74">
        <v>17.870738068354434</v>
      </c>
      <c r="AB74">
        <v>20.881436549132221</v>
      </c>
      <c r="AC74">
        <v>14.973523740533699</v>
      </c>
      <c r="AD74">
        <v>18.707681243224886</v>
      </c>
      <c r="AE74">
        <v>25.43597202988234</v>
      </c>
      <c r="AF74">
        <v>0</v>
      </c>
      <c r="AG74">
        <v>30.777119428556666</v>
      </c>
      <c r="AH74">
        <v>77.26133511136814</v>
      </c>
      <c r="AI74">
        <v>8.3952457309810491</v>
      </c>
      <c r="AJ74">
        <v>0</v>
      </c>
      <c r="AK74">
        <v>28.899433465248237</v>
      </c>
      <c r="AL74">
        <v>42.677747368416519</v>
      </c>
      <c r="AM74">
        <v>8.0770900157501266</v>
      </c>
      <c r="AN74">
        <v>5.8089641622827724E-2</v>
      </c>
      <c r="AO74">
        <v>0</v>
      </c>
      <c r="AP74">
        <v>3.7472360555095277</v>
      </c>
      <c r="AQ74">
        <v>26.704856634127818</v>
      </c>
      <c r="AR74">
        <v>13.574145217844197</v>
      </c>
      <c r="AS74">
        <v>16.27778071475641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2.458848793296089</v>
      </c>
      <c r="AZ74">
        <v>4.6999600404858306</v>
      </c>
      <c r="BA74">
        <v>3.1006890476190478</v>
      </c>
      <c r="BB74">
        <v>2.5910835918762087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1099.1081371994171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357.16252570641456</v>
      </c>
      <c r="L75">
        <v>17.46</v>
      </c>
      <c r="M75">
        <v>61.611871257232913</v>
      </c>
      <c r="N75">
        <v>51.062191828779596</v>
      </c>
      <c r="O75">
        <v>71.370920769173196</v>
      </c>
      <c r="P75">
        <v>23.970278403511514</v>
      </c>
      <c r="Q75">
        <v>8.3435787197417994</v>
      </c>
      <c r="R75">
        <v>19.126084463055353</v>
      </c>
      <c r="S75">
        <v>11.761567767932489</v>
      </c>
      <c r="T75">
        <v>1.4305745999999999</v>
      </c>
      <c r="U75">
        <v>58.470746974864682</v>
      </c>
      <c r="V75">
        <v>4.8913451804577468</v>
      </c>
      <c r="W75">
        <v>17.885872721452458</v>
      </c>
      <c r="X75">
        <v>60.689625450095768</v>
      </c>
      <c r="Y75">
        <v>0</v>
      </c>
      <c r="Z75">
        <v>8.2933271940909066</v>
      </c>
      <c r="AA75">
        <v>17.870738068354434</v>
      </c>
      <c r="AB75">
        <v>20.881436549132221</v>
      </c>
      <c r="AC75">
        <v>14.973523740533699</v>
      </c>
      <c r="AD75">
        <v>18.707681243224886</v>
      </c>
      <c r="AE75">
        <v>25.43597202988234</v>
      </c>
      <c r="AF75">
        <v>5.8916878502063881</v>
      </c>
      <c r="AG75">
        <v>30.777119428556666</v>
      </c>
      <c r="AH75">
        <v>77.26133511136814</v>
      </c>
      <c r="AI75">
        <v>8.3952457309810491</v>
      </c>
      <c r="AJ75">
        <v>0</v>
      </c>
      <c r="AK75">
        <v>28.899433465248237</v>
      </c>
      <c r="AL75">
        <v>42.677747368416519</v>
      </c>
      <c r="AM75">
        <v>8.0770900157501266</v>
      </c>
      <c r="AN75">
        <v>5.8089641622827724E-2</v>
      </c>
      <c r="AO75">
        <v>0</v>
      </c>
      <c r="AP75">
        <v>3.7472360555095277</v>
      </c>
      <c r="AQ75">
        <v>26.704856634127818</v>
      </c>
      <c r="AR75">
        <v>13.574145217844197</v>
      </c>
      <c r="AS75">
        <v>16.27778071475641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2.458848793296089</v>
      </c>
      <c r="AZ75">
        <v>4.6999600404858306</v>
      </c>
      <c r="BA75">
        <v>3.1006890476190478</v>
      </c>
      <c r="BB75">
        <v>2.5910835918762087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1146.5922113755955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361.56046910017795</v>
      </c>
      <c r="L76">
        <v>17.45</v>
      </c>
      <c r="M76">
        <v>61.611871257232913</v>
      </c>
      <c r="N76">
        <v>51.062191828779596</v>
      </c>
      <c r="O76">
        <v>71.370920769173196</v>
      </c>
      <c r="P76">
        <v>23.970278403511514</v>
      </c>
      <c r="Q76">
        <v>8.3435787197417994</v>
      </c>
      <c r="R76">
        <v>19.126084463055353</v>
      </c>
      <c r="S76">
        <v>11.761567767932489</v>
      </c>
      <c r="T76">
        <v>1.4305745999999999</v>
      </c>
      <c r="U76">
        <v>58.470746974864682</v>
      </c>
      <c r="V76">
        <v>4.8913451804577468</v>
      </c>
      <c r="W76">
        <v>17.885872721452458</v>
      </c>
      <c r="X76">
        <v>60.689625450095768</v>
      </c>
      <c r="Y76">
        <v>0</v>
      </c>
      <c r="Z76">
        <v>8.2933271940909066</v>
      </c>
      <c r="AA76">
        <v>17.870738068354434</v>
      </c>
      <c r="AB76">
        <v>20.881436549132221</v>
      </c>
      <c r="AC76">
        <v>14.973523740533699</v>
      </c>
      <c r="AD76">
        <v>18.707681243224886</v>
      </c>
      <c r="AE76">
        <v>25.43597202988234</v>
      </c>
      <c r="AF76">
        <v>12.519837012589919</v>
      </c>
      <c r="AG76">
        <v>30.777119428556666</v>
      </c>
      <c r="AH76">
        <v>77.26133511136814</v>
      </c>
      <c r="AI76">
        <v>8.3952457309810491</v>
      </c>
      <c r="AJ76">
        <v>0</v>
      </c>
      <c r="AK76">
        <v>28.899433465248237</v>
      </c>
      <c r="AL76">
        <v>42.677747368416519</v>
      </c>
      <c r="AM76">
        <v>8.0770900157501266</v>
      </c>
      <c r="AN76">
        <v>5.8089641622827724E-2</v>
      </c>
      <c r="AO76">
        <v>0</v>
      </c>
      <c r="AP76">
        <v>3.7472360555095277</v>
      </c>
      <c r="AQ76">
        <v>26.704856634127818</v>
      </c>
      <c r="AR76">
        <v>13.574145217844197</v>
      </c>
      <c r="AS76">
        <v>16.27778071475641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2.458848793296089</v>
      </c>
      <c r="AZ76">
        <v>4.6999600404858306</v>
      </c>
      <c r="BA76">
        <v>3.1006890476190478</v>
      </c>
      <c r="BB76">
        <v>2.5910835918762087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1157.6083039317425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366.81120358994855</v>
      </c>
      <c r="L77">
        <v>12.689826475753604</v>
      </c>
      <c r="M77">
        <v>61.611871257232913</v>
      </c>
      <c r="N77">
        <v>51.062191828779596</v>
      </c>
      <c r="O77">
        <v>71.370920769173196</v>
      </c>
      <c r="P77">
        <v>19.439939151767149</v>
      </c>
      <c r="Q77">
        <v>8.3435787197417994</v>
      </c>
      <c r="R77">
        <v>19.126084463055353</v>
      </c>
      <c r="S77">
        <v>11.761567767932489</v>
      </c>
      <c r="T77">
        <v>1.4305745999999999</v>
      </c>
      <c r="U77">
        <v>58.470746974864682</v>
      </c>
      <c r="V77">
        <v>4.8913451804577468</v>
      </c>
      <c r="W77">
        <v>17.885872721452458</v>
      </c>
      <c r="X77">
        <v>60.689625450095768</v>
      </c>
      <c r="Y77">
        <v>0</v>
      </c>
      <c r="Z77">
        <v>8.2933271940909066</v>
      </c>
      <c r="AA77">
        <v>17.870738068354434</v>
      </c>
      <c r="AB77">
        <v>20.881436549132221</v>
      </c>
      <c r="AC77">
        <v>14.973523740533699</v>
      </c>
      <c r="AD77">
        <v>18.707681243224886</v>
      </c>
      <c r="AE77">
        <v>25.43597202988234</v>
      </c>
      <c r="AF77">
        <v>18.0432932140037</v>
      </c>
      <c r="AG77">
        <v>30.777119428556666</v>
      </c>
      <c r="AH77">
        <v>77.26133511136814</v>
      </c>
      <c r="AI77">
        <v>9.8381791546098878</v>
      </c>
      <c r="AJ77">
        <v>0</v>
      </c>
      <c r="AK77">
        <v>28.899433465248237</v>
      </c>
      <c r="AL77">
        <v>42.677747368416519</v>
      </c>
      <c r="AM77">
        <v>8.0770900157501266</v>
      </c>
      <c r="AN77">
        <v>5.8089641622827724E-2</v>
      </c>
      <c r="AO77">
        <v>0</v>
      </c>
      <c r="AP77">
        <v>3.7472360555095277</v>
      </c>
      <c r="AQ77">
        <v>26.704856634127818</v>
      </c>
      <c r="AR77">
        <v>13.574145217844197</v>
      </c>
      <c r="AS77">
        <v>16.27778071475641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2.458848793296089</v>
      </c>
      <c r="AZ77">
        <v>4.6999600404858306</v>
      </c>
      <c r="BA77">
        <v>3.1006890476190478</v>
      </c>
      <c r="BB77">
        <v>2.5910835918762087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1160.5349152705649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415.0705608899799</v>
      </c>
      <c r="L78">
        <v>12.869835605804113</v>
      </c>
      <c r="M78">
        <v>61.611871257232913</v>
      </c>
      <c r="N78">
        <v>51.062191828779596</v>
      </c>
      <c r="O78">
        <v>71.370920769173196</v>
      </c>
      <c r="P78">
        <v>19.439939151767149</v>
      </c>
      <c r="Q78">
        <v>8.3435787197417994</v>
      </c>
      <c r="R78">
        <v>19.126084463055353</v>
      </c>
      <c r="S78">
        <v>11.761567767932489</v>
      </c>
      <c r="T78">
        <v>1.4305745999999999</v>
      </c>
      <c r="U78">
        <v>58.470746974864682</v>
      </c>
      <c r="V78">
        <v>4.8913451804577468</v>
      </c>
      <c r="W78">
        <v>17.885872721452458</v>
      </c>
      <c r="X78">
        <v>60.689625450095768</v>
      </c>
      <c r="Y78">
        <v>0</v>
      </c>
      <c r="Z78">
        <v>8.5698646136363603</v>
      </c>
      <c r="AA78">
        <v>17.870738068354434</v>
      </c>
      <c r="AB78">
        <v>20.881436549132221</v>
      </c>
      <c r="AC78">
        <v>14.973523740533699</v>
      </c>
      <c r="AD78">
        <v>18.707681243224886</v>
      </c>
      <c r="AE78">
        <v>25.43597202988234</v>
      </c>
      <c r="AF78">
        <v>18.0432932140037</v>
      </c>
      <c r="AG78">
        <v>30.777119428556666</v>
      </c>
      <c r="AH78">
        <v>78.146372196971754</v>
      </c>
      <c r="AI78">
        <v>11.805814629270589</v>
      </c>
      <c r="AJ78">
        <v>0</v>
      </c>
      <c r="AK78">
        <v>28.899433465248237</v>
      </c>
      <c r="AL78">
        <v>42.677747368416519</v>
      </c>
      <c r="AM78">
        <v>8.0770900157501266</v>
      </c>
      <c r="AN78">
        <v>5.8089641622827724E-2</v>
      </c>
      <c r="AO78">
        <v>0</v>
      </c>
      <c r="AP78">
        <v>3.7472360555095277</v>
      </c>
      <c r="AQ78">
        <v>26.704856634127818</v>
      </c>
      <c r="AR78">
        <v>13.574145217844197</v>
      </c>
      <c r="AS78">
        <v>16.750077648207359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2.5077414588665445</v>
      </c>
      <c r="AZ78">
        <v>4.6999600404858306</v>
      </c>
      <c r="BA78">
        <v>3.1811467994011977</v>
      </c>
      <c r="BB78">
        <v>2.5910835918762087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1212.7051390312599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463.3392148898381</v>
      </c>
      <c r="L79">
        <v>17.28</v>
      </c>
      <c r="M79">
        <v>61.592592658584749</v>
      </c>
      <c r="N79">
        <v>51.050491797829032</v>
      </c>
      <c r="O79">
        <v>71.367718547499194</v>
      </c>
      <c r="P79">
        <v>18.787322224275322</v>
      </c>
      <c r="Q79">
        <v>8.1810448551427033</v>
      </c>
      <c r="R79">
        <v>19.125007105360442</v>
      </c>
      <c r="S79">
        <v>11.761239164291073</v>
      </c>
      <c r="T79">
        <v>1.4190345972222222</v>
      </c>
      <c r="U79">
        <v>58.628544002631116</v>
      </c>
      <c r="V79">
        <v>4.8913451804577468</v>
      </c>
      <c r="W79">
        <v>17.885872721452458</v>
      </c>
      <c r="X79">
        <v>60.689625450095768</v>
      </c>
      <c r="Y79">
        <v>0</v>
      </c>
      <c r="Z79">
        <v>8.5698646136363603</v>
      </c>
      <c r="AA79">
        <v>17.870738068354434</v>
      </c>
      <c r="AB79">
        <v>20.881436549132221</v>
      </c>
      <c r="AC79">
        <v>14.973523740533699</v>
      </c>
      <c r="AD79">
        <v>18.707681243224886</v>
      </c>
      <c r="AE79">
        <v>25.43597202988234</v>
      </c>
      <c r="AF79">
        <v>18.0432932140037</v>
      </c>
      <c r="AG79">
        <v>30.777119428556666</v>
      </c>
      <c r="AH79">
        <v>78.146372196971754</v>
      </c>
      <c r="AI79">
        <v>25.27231402666834</v>
      </c>
      <c r="AJ79">
        <v>0</v>
      </c>
      <c r="AK79">
        <v>28.899433465248237</v>
      </c>
      <c r="AL79">
        <v>42.677747368416519</v>
      </c>
      <c r="AM79">
        <v>8.0770900157501266</v>
      </c>
      <c r="AN79">
        <v>5.8089641622827724E-2</v>
      </c>
      <c r="AO79">
        <v>0</v>
      </c>
      <c r="AP79">
        <v>3.7472360555095277</v>
      </c>
      <c r="AQ79">
        <v>26.704856634127818</v>
      </c>
      <c r="AR79">
        <v>13.574145217844197</v>
      </c>
      <c r="AS79">
        <v>16.750077648207359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2.5077414588665445</v>
      </c>
      <c r="AZ79">
        <v>4.6999600404858306</v>
      </c>
      <c r="BA79">
        <v>3.1811467994011977</v>
      </c>
      <c r="BB79">
        <v>2.5910835918762087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1278.1459762430004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494.20137437832233</v>
      </c>
      <c r="L80">
        <v>17.45</v>
      </c>
      <c r="M80">
        <v>61.608669024015789</v>
      </c>
      <c r="N80">
        <v>51.064123244361532</v>
      </c>
      <c r="O80">
        <v>71.367718547499194</v>
      </c>
      <c r="P80">
        <v>18.827316523848015</v>
      </c>
      <c r="Q80">
        <v>8.1810448551427033</v>
      </c>
      <c r="R80">
        <v>19.125007105360442</v>
      </c>
      <c r="S80">
        <v>11.761239164291073</v>
      </c>
      <c r="T80">
        <v>1.4190345972222222</v>
      </c>
      <c r="U80">
        <v>58.630059585665087</v>
      </c>
      <c r="V80">
        <v>4.8913451804577468</v>
      </c>
      <c r="W80">
        <v>17.885872721452458</v>
      </c>
      <c r="X80">
        <v>60.689625450095768</v>
      </c>
      <c r="Y80">
        <v>0</v>
      </c>
      <c r="Z80">
        <v>8.5698646136363603</v>
      </c>
      <c r="AA80">
        <v>17.870738068354434</v>
      </c>
      <c r="AB80">
        <v>20.881436549132221</v>
      </c>
      <c r="AC80">
        <v>14.973523740533699</v>
      </c>
      <c r="AD80">
        <v>18.707681243224886</v>
      </c>
      <c r="AE80">
        <v>25.43597202988234</v>
      </c>
      <c r="AF80">
        <v>18.0432932140037</v>
      </c>
      <c r="AG80">
        <v>30.777119428556666</v>
      </c>
      <c r="AH80">
        <v>78.146372196971754</v>
      </c>
      <c r="AI80">
        <v>25.27231402666834</v>
      </c>
      <c r="AJ80">
        <v>0</v>
      </c>
      <c r="AK80">
        <v>28.899433465248237</v>
      </c>
      <c r="AL80">
        <v>42.677747368416519</v>
      </c>
      <c r="AM80">
        <v>8.0770900157501266</v>
      </c>
      <c r="AN80">
        <v>5.8089641622827724E-2</v>
      </c>
      <c r="AO80">
        <v>0</v>
      </c>
      <c r="AP80">
        <v>3.7472360555095277</v>
      </c>
      <c r="AQ80">
        <v>26.704856634127818</v>
      </c>
      <c r="AR80">
        <v>13.574145217844197</v>
      </c>
      <c r="AS80">
        <v>16.750077648207359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2.5077414588665445</v>
      </c>
      <c r="AZ80">
        <v>4.6999600404858306</v>
      </c>
      <c r="BA80">
        <v>3.1811467994011977</v>
      </c>
      <c r="BB80">
        <v>2.5910835918762087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1309.2493534260548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434.38092351552825</v>
      </c>
      <c r="L81">
        <v>9.650082087559122</v>
      </c>
      <c r="M81">
        <v>61.608669024015789</v>
      </c>
      <c r="N81">
        <v>51.064123244361532</v>
      </c>
      <c r="O81">
        <v>71.367718547499194</v>
      </c>
      <c r="P81">
        <v>18.84949054054054</v>
      </c>
      <c r="Q81">
        <v>8.1810448551427033</v>
      </c>
      <c r="R81">
        <v>19.125007105360442</v>
      </c>
      <c r="S81">
        <v>11.761239164291073</v>
      </c>
      <c r="T81">
        <v>1.4190345972222222</v>
      </c>
      <c r="U81">
        <v>58.630059585665087</v>
      </c>
      <c r="V81">
        <v>4.8913451804577468</v>
      </c>
      <c r="W81">
        <v>17.885872721452458</v>
      </c>
      <c r="X81">
        <v>60.689625450095768</v>
      </c>
      <c r="Y81">
        <v>0</v>
      </c>
      <c r="Z81">
        <v>8.5698646136363603</v>
      </c>
      <c r="AA81">
        <v>17.870738068354434</v>
      </c>
      <c r="AB81">
        <v>20.881436549132221</v>
      </c>
      <c r="AC81">
        <v>14.973523740533699</v>
      </c>
      <c r="AD81">
        <v>18.707681243224886</v>
      </c>
      <c r="AE81">
        <v>25.43597202988234</v>
      </c>
      <c r="AF81">
        <v>18.0432932140037</v>
      </c>
      <c r="AG81">
        <v>30.777119428556666</v>
      </c>
      <c r="AH81">
        <v>78.146372196971754</v>
      </c>
      <c r="AI81">
        <v>25.27231402666834</v>
      </c>
      <c r="AJ81">
        <v>0</v>
      </c>
      <c r="AK81">
        <v>28.899433465248237</v>
      </c>
      <c r="AL81">
        <v>42.677747368416519</v>
      </c>
      <c r="AM81">
        <v>8.0770900157501266</v>
      </c>
      <c r="AN81">
        <v>5.8089641622827724E-2</v>
      </c>
      <c r="AO81">
        <v>0</v>
      </c>
      <c r="AP81">
        <v>3.7472360555095277</v>
      </c>
      <c r="AQ81">
        <v>26.704856634127818</v>
      </c>
      <c r="AR81">
        <v>13.574145217844197</v>
      </c>
      <c r="AS81">
        <v>16.750077648207359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2.5077414588665445</v>
      </c>
      <c r="AZ81">
        <v>4.6999600404858306</v>
      </c>
      <c r="BA81">
        <v>3.1811467994011977</v>
      </c>
      <c r="BB81">
        <v>2.5910835918762087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1241.6511586675124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366.81046966998929</v>
      </c>
      <c r="L82">
        <v>9.650082087559122</v>
      </c>
      <c r="M82">
        <v>61.608669024015789</v>
      </c>
      <c r="N82">
        <v>51.064123244361532</v>
      </c>
      <c r="O82">
        <v>71.367718547499194</v>
      </c>
      <c r="P82">
        <v>18.867310823420716</v>
      </c>
      <c r="Q82">
        <v>8.1810448551427033</v>
      </c>
      <c r="R82">
        <v>19.125007105360442</v>
      </c>
      <c r="S82">
        <v>11.761239164291073</v>
      </c>
      <c r="T82">
        <v>1.4190345972222222</v>
      </c>
      <c r="U82">
        <v>58.630059585665087</v>
      </c>
      <c r="V82">
        <v>4.8913451804577468</v>
      </c>
      <c r="W82">
        <v>17.885872721452458</v>
      </c>
      <c r="X82">
        <v>60.689625450095768</v>
      </c>
      <c r="Y82">
        <v>0</v>
      </c>
      <c r="Z82">
        <v>8.5698646136363603</v>
      </c>
      <c r="AA82">
        <v>17.870738068354434</v>
      </c>
      <c r="AB82">
        <v>20.881436549132221</v>
      </c>
      <c r="AC82">
        <v>14.973523740533699</v>
      </c>
      <c r="AD82">
        <v>18.707681243224886</v>
      </c>
      <c r="AE82">
        <v>25.43597202988234</v>
      </c>
      <c r="AF82">
        <v>18.0432932140037</v>
      </c>
      <c r="AG82">
        <v>30.777119428556666</v>
      </c>
      <c r="AH82">
        <v>78.146372196971754</v>
      </c>
      <c r="AI82">
        <v>25.27231402666834</v>
      </c>
      <c r="AJ82">
        <v>0</v>
      </c>
      <c r="AK82">
        <v>28.899433465248237</v>
      </c>
      <c r="AL82">
        <v>42.677747368416519</v>
      </c>
      <c r="AM82">
        <v>8.0770900157501266</v>
      </c>
      <c r="AN82">
        <v>5.8089641622827724E-2</v>
      </c>
      <c r="AO82">
        <v>0</v>
      </c>
      <c r="AP82">
        <v>3.7472360555095277</v>
      </c>
      <c r="AQ82">
        <v>26.704856634127818</v>
      </c>
      <c r="AR82">
        <v>13.574145217844197</v>
      </c>
      <c r="AS82">
        <v>16.750077648207359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2.5077414588665445</v>
      </c>
      <c r="AZ82">
        <v>4.6999600404858306</v>
      </c>
      <c r="BA82">
        <v>3.1811467994011977</v>
      </c>
      <c r="BB82">
        <v>2.5910835918762087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1174.0985251048539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289.58647801905875</v>
      </c>
      <c r="L83">
        <v>9.6504146801582085</v>
      </c>
      <c r="M83">
        <v>61.608669024015789</v>
      </c>
      <c r="N83">
        <v>51.064123244361532</v>
      </c>
      <c r="O83">
        <v>71.367718547499194</v>
      </c>
      <c r="P83">
        <v>18.891671449693892</v>
      </c>
      <c r="Q83">
        <v>8.1810448551427033</v>
      </c>
      <c r="R83">
        <v>19.125007105360442</v>
      </c>
      <c r="S83">
        <v>11.761239164291073</v>
      </c>
      <c r="T83">
        <v>1.4190345972222222</v>
      </c>
      <c r="U83">
        <v>58.630059585665087</v>
      </c>
      <c r="V83">
        <v>4.8913451804577468</v>
      </c>
      <c r="W83">
        <v>17.885872721452458</v>
      </c>
      <c r="X83">
        <v>60.689625450095768</v>
      </c>
      <c r="Y83">
        <v>0</v>
      </c>
      <c r="Z83">
        <v>8.5698646136363603</v>
      </c>
      <c r="AA83">
        <v>17.870738068354434</v>
      </c>
      <c r="AB83">
        <v>20.881436549132221</v>
      </c>
      <c r="AC83">
        <v>14.973523740533699</v>
      </c>
      <c r="AD83">
        <v>18.707681243224886</v>
      </c>
      <c r="AE83">
        <v>25.43597202988234</v>
      </c>
      <c r="AF83">
        <v>18.0432932140037</v>
      </c>
      <c r="AG83">
        <v>30.777119428556666</v>
      </c>
      <c r="AH83">
        <v>78.146372196971754</v>
      </c>
      <c r="AI83">
        <v>25.27231402666834</v>
      </c>
      <c r="AJ83">
        <v>0</v>
      </c>
      <c r="AK83">
        <v>28.899433465248237</v>
      </c>
      <c r="AL83">
        <v>42.677747368416519</v>
      </c>
      <c r="AM83">
        <v>8.0770900157501266</v>
      </c>
      <c r="AN83">
        <v>6.5060474196003235E-2</v>
      </c>
      <c r="AO83">
        <v>0</v>
      </c>
      <c r="AP83">
        <v>3.7472360555095277</v>
      </c>
      <c r="AQ83">
        <v>26.704856634127818</v>
      </c>
      <c r="AR83">
        <v>13.574145217844197</v>
      </c>
      <c r="AS83">
        <v>16.750077648207359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2.5077414588665445</v>
      </c>
      <c r="AZ83">
        <v>4.6999600404858306</v>
      </c>
      <c r="BA83">
        <v>3.1811467994011977</v>
      </c>
      <c r="BB83">
        <v>2.5910835918762087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1096.9061975053687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289.58647801905875</v>
      </c>
      <c r="L84">
        <v>9.6504146801582085</v>
      </c>
      <c r="M84">
        <v>61.608669024015789</v>
      </c>
      <c r="N84">
        <v>51.064123244361532</v>
      </c>
      <c r="O84">
        <v>71.367718547499194</v>
      </c>
      <c r="P84">
        <v>18.891671449693892</v>
      </c>
      <c r="Q84">
        <v>8.1810448551427033</v>
      </c>
      <c r="R84">
        <v>19.125007105360442</v>
      </c>
      <c r="S84">
        <v>11.761239164291073</v>
      </c>
      <c r="T84">
        <v>1.4190345972222222</v>
      </c>
      <c r="U84">
        <v>58.630059585665087</v>
      </c>
      <c r="V84">
        <v>4.8913451804577468</v>
      </c>
      <c r="W84">
        <v>17.885872721452458</v>
      </c>
      <c r="X84">
        <v>60.689625450095768</v>
      </c>
      <c r="Y84">
        <v>0</v>
      </c>
      <c r="Z84">
        <v>8.5698646136363603</v>
      </c>
      <c r="AA84">
        <v>17.870738068354434</v>
      </c>
      <c r="AB84">
        <v>20.881436549132221</v>
      </c>
      <c r="AC84">
        <v>14.973523740533699</v>
      </c>
      <c r="AD84">
        <v>18.707681243224886</v>
      </c>
      <c r="AE84">
        <v>25.43597202988234</v>
      </c>
      <c r="AF84">
        <v>18.0432932140037</v>
      </c>
      <c r="AG84">
        <v>30.777119428556666</v>
      </c>
      <c r="AH84">
        <v>78.146372196971754</v>
      </c>
      <c r="AI84">
        <v>25.27231402666834</v>
      </c>
      <c r="AJ84">
        <v>0</v>
      </c>
      <c r="AK84">
        <v>28.899433465248237</v>
      </c>
      <c r="AL84">
        <v>42.677747368416519</v>
      </c>
      <c r="AM84">
        <v>8.0770900157501266</v>
      </c>
      <c r="AN84">
        <v>6.5060474196003235E-2</v>
      </c>
      <c r="AO84">
        <v>0</v>
      </c>
      <c r="AP84">
        <v>3.7472360555095277</v>
      </c>
      <c r="AQ84">
        <v>26.704856634127818</v>
      </c>
      <c r="AR84">
        <v>13.574145217844197</v>
      </c>
      <c r="AS84">
        <v>16.750077648207359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2.5077414588665445</v>
      </c>
      <c r="AZ84">
        <v>4.6999600404858306</v>
      </c>
      <c r="BA84">
        <v>3.1811467994011977</v>
      </c>
      <c r="BB84">
        <v>2.5910835918762087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1096.9061975053687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289.58647801905875</v>
      </c>
      <c r="L85">
        <v>9.6504146801582085</v>
      </c>
      <c r="M85">
        <v>61.608669024015789</v>
      </c>
      <c r="N85">
        <v>51.064123244361532</v>
      </c>
      <c r="O85">
        <v>71.367718547499194</v>
      </c>
      <c r="P85">
        <v>18.891671449693892</v>
      </c>
      <c r="Q85">
        <v>8.201047409800756</v>
      </c>
      <c r="R85">
        <v>19.125007105360442</v>
      </c>
      <c r="S85">
        <v>11.761239164291073</v>
      </c>
      <c r="T85">
        <v>1.4190345972222222</v>
      </c>
      <c r="U85">
        <v>58.630059585665087</v>
      </c>
      <c r="V85">
        <v>4.8913451804577468</v>
      </c>
      <c r="W85">
        <v>17.885872721452458</v>
      </c>
      <c r="X85">
        <v>60.689625450095768</v>
      </c>
      <c r="Y85">
        <v>0</v>
      </c>
      <c r="Z85">
        <v>8.5698646136363603</v>
      </c>
      <c r="AA85">
        <v>17.870738068354434</v>
      </c>
      <c r="AB85">
        <v>20.881436549132221</v>
      </c>
      <c r="AC85">
        <v>14.973523740533699</v>
      </c>
      <c r="AD85">
        <v>18.707681243224886</v>
      </c>
      <c r="AE85">
        <v>25.43597202988234</v>
      </c>
      <c r="AF85">
        <v>18.0432932140037</v>
      </c>
      <c r="AG85">
        <v>30.777119428556666</v>
      </c>
      <c r="AH85">
        <v>78.146372196971754</v>
      </c>
      <c r="AI85">
        <v>16.396964812356554</v>
      </c>
      <c r="AJ85">
        <v>0</v>
      </c>
      <c r="AK85">
        <v>28.899433465248237</v>
      </c>
      <c r="AL85">
        <v>42.677747368416519</v>
      </c>
      <c r="AM85">
        <v>8.0770900157501266</v>
      </c>
      <c r="AN85">
        <v>6.5060474196003235E-2</v>
      </c>
      <c r="AO85">
        <v>0</v>
      </c>
      <c r="AP85">
        <v>4.1816984614747303</v>
      </c>
      <c r="AQ85">
        <v>26.704856634127818</v>
      </c>
      <c r="AR85">
        <v>13.574145217844197</v>
      </c>
      <c r="AS85">
        <v>16.750077648207359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2.5077414588665445</v>
      </c>
      <c r="AZ85">
        <v>4.6999600404858306</v>
      </c>
      <c r="BA85">
        <v>3.1811467994011977</v>
      </c>
      <c r="BB85">
        <v>2.5910835918762087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1088.4853132516803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366.80208112375664</v>
      </c>
      <c r="L86">
        <v>9.6504146801582085</v>
      </c>
      <c r="M86">
        <v>61.608669024015789</v>
      </c>
      <c r="N86">
        <v>51.064123244361532</v>
      </c>
      <c r="O86">
        <v>71.367718547499194</v>
      </c>
      <c r="P86">
        <v>18.891671449693892</v>
      </c>
      <c r="Q86">
        <v>8.201047409800756</v>
      </c>
      <c r="R86">
        <v>19.125007105360442</v>
      </c>
      <c r="S86">
        <v>11.761239164291073</v>
      </c>
      <c r="T86">
        <v>1.4190345972222222</v>
      </c>
      <c r="U86">
        <v>58.630059585665087</v>
      </c>
      <c r="V86">
        <v>4.8913451804577468</v>
      </c>
      <c r="W86">
        <v>17.885872721452458</v>
      </c>
      <c r="X86">
        <v>60.689625450095768</v>
      </c>
      <c r="Y86">
        <v>0</v>
      </c>
      <c r="Z86">
        <v>8.2933271940909066</v>
      </c>
      <c r="AA86">
        <v>17.870738068354434</v>
      </c>
      <c r="AB86">
        <v>20.881436549132221</v>
      </c>
      <c r="AC86">
        <v>14.973523740533699</v>
      </c>
      <c r="AD86">
        <v>18.707681243224886</v>
      </c>
      <c r="AE86">
        <v>25.43597202988234</v>
      </c>
      <c r="AF86">
        <v>12.519837012589919</v>
      </c>
      <c r="AG86">
        <v>30.777119428556666</v>
      </c>
      <c r="AH86">
        <v>77.26133511136814</v>
      </c>
      <c r="AI86">
        <v>16.396964812356554</v>
      </c>
      <c r="AJ86">
        <v>0</v>
      </c>
      <c r="AK86">
        <v>28.899433465248237</v>
      </c>
      <c r="AL86">
        <v>42.677747368416519</v>
      </c>
      <c r="AM86">
        <v>8.0770900157501266</v>
      </c>
      <c r="AN86">
        <v>6.5060474196003235E-2</v>
      </c>
      <c r="AO86">
        <v>0</v>
      </c>
      <c r="AP86">
        <v>2.824003882021541</v>
      </c>
      <c r="AQ86">
        <v>26.704856634127818</v>
      </c>
      <c r="AR86">
        <v>13.574145217844197</v>
      </c>
      <c r="AS86">
        <v>16.27778071475641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2.458848793296089</v>
      </c>
      <c r="AZ86">
        <v>4.6999600404858306</v>
      </c>
      <c r="BA86">
        <v>3.1006890476190478</v>
      </c>
      <c r="BB86">
        <v>2.5910835918762087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1157.0565437195585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434.37280572547985</v>
      </c>
      <c r="L87">
        <v>9.6504146801582085</v>
      </c>
      <c r="M87">
        <v>61.608669024015789</v>
      </c>
      <c r="N87">
        <v>51.064123244361532</v>
      </c>
      <c r="O87">
        <v>71.367718547499194</v>
      </c>
      <c r="P87">
        <v>23.001139527603872</v>
      </c>
      <c r="Q87">
        <v>9.6171475530059656</v>
      </c>
      <c r="R87">
        <v>19.125007105360442</v>
      </c>
      <c r="S87">
        <v>11.761239164291073</v>
      </c>
      <c r="T87">
        <v>1.4190345972222222</v>
      </c>
      <c r="U87">
        <v>58.630059585665087</v>
      </c>
      <c r="V87">
        <v>4.8913451804577468</v>
      </c>
      <c r="W87">
        <v>17.885872721452458</v>
      </c>
      <c r="X87">
        <v>41.913303437283872</v>
      </c>
      <c r="Y87">
        <v>0</v>
      </c>
      <c r="Z87">
        <v>8.2933271940909066</v>
      </c>
      <c r="AA87">
        <v>17.870738068354434</v>
      </c>
      <c r="AB87">
        <v>20.881436549132221</v>
      </c>
      <c r="AC87">
        <v>14.973523740533699</v>
      </c>
      <c r="AD87">
        <v>18.707681243224886</v>
      </c>
      <c r="AE87">
        <v>25.43597202988234</v>
      </c>
      <c r="AF87">
        <v>12.519837012589919</v>
      </c>
      <c r="AG87">
        <v>30.777119428556666</v>
      </c>
      <c r="AH87">
        <v>77.26133511136814</v>
      </c>
      <c r="AI87">
        <v>16.396964812356554</v>
      </c>
      <c r="AJ87">
        <v>0</v>
      </c>
      <c r="AK87">
        <v>28.899433465248237</v>
      </c>
      <c r="AL87">
        <v>42.677747368416519</v>
      </c>
      <c r="AM87">
        <v>8.0770900157501266</v>
      </c>
      <c r="AN87">
        <v>6.5060474196003235E-2</v>
      </c>
      <c r="AO87">
        <v>0</v>
      </c>
      <c r="AP87">
        <v>2.824003882021541</v>
      </c>
      <c r="AQ87">
        <v>26.704856634127818</v>
      </c>
      <c r="AR87">
        <v>13.574145217844197</v>
      </c>
      <c r="AS87">
        <v>16.27778071475641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2.458848793296089</v>
      </c>
      <c r="AZ87">
        <v>4.6999600404858306</v>
      </c>
      <c r="BA87">
        <v>3.1006890476190478</v>
      </c>
      <c r="BB87">
        <v>2.5910835918762087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1211.3765145295849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494.1935770739932</v>
      </c>
      <c r="L88">
        <v>9.6504146801582085</v>
      </c>
      <c r="M88">
        <v>61.608669024015789</v>
      </c>
      <c r="N88">
        <v>51.064123244361532</v>
      </c>
      <c r="O88">
        <v>71.367718547499194</v>
      </c>
      <c r="P88">
        <v>23.060257458605356</v>
      </c>
      <c r="Q88">
        <v>9.6171475530059656</v>
      </c>
      <c r="R88">
        <v>19.125007105360442</v>
      </c>
      <c r="S88">
        <v>11.761239164291073</v>
      </c>
      <c r="T88">
        <v>1.4190345972222222</v>
      </c>
      <c r="U88">
        <v>58.630059585665087</v>
      </c>
      <c r="V88">
        <v>4.8913451804577468</v>
      </c>
      <c r="W88">
        <v>17.885872721452458</v>
      </c>
      <c r="X88">
        <v>41.913303437283872</v>
      </c>
      <c r="Y88">
        <v>0</v>
      </c>
      <c r="Z88">
        <v>8.2933271940909066</v>
      </c>
      <c r="AA88">
        <v>17.870738068354434</v>
      </c>
      <c r="AB88">
        <v>20.881436549132221</v>
      </c>
      <c r="AC88">
        <v>14.973523740533699</v>
      </c>
      <c r="AD88">
        <v>18.707681243224886</v>
      </c>
      <c r="AE88">
        <v>25.43597202988234</v>
      </c>
      <c r="AF88">
        <v>12.519837012589919</v>
      </c>
      <c r="AG88">
        <v>30.777119428556666</v>
      </c>
      <c r="AH88">
        <v>77.26133511136814</v>
      </c>
      <c r="AI88">
        <v>16.396964812356554</v>
      </c>
      <c r="AJ88">
        <v>0</v>
      </c>
      <c r="AK88">
        <v>28.899433465248237</v>
      </c>
      <c r="AL88">
        <v>42.677747368416519</v>
      </c>
      <c r="AM88">
        <v>8.0770900157501266</v>
      </c>
      <c r="AN88">
        <v>6.5060474196003235E-2</v>
      </c>
      <c r="AO88">
        <v>0</v>
      </c>
      <c r="AP88">
        <v>2.824003882021541</v>
      </c>
      <c r="AQ88">
        <v>26.704856634127818</v>
      </c>
      <c r="AR88">
        <v>13.574145217844197</v>
      </c>
      <c r="AS88">
        <v>16.27778071475641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2.458848793296089</v>
      </c>
      <c r="AZ88">
        <v>4.6999600404858306</v>
      </c>
      <c r="BA88">
        <v>3.1006890476190478</v>
      </c>
      <c r="BB88">
        <v>2.5910835918762087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1271.2564038091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494.1935770739932</v>
      </c>
      <c r="L89">
        <v>17.45</v>
      </c>
      <c r="M89">
        <v>61.608669024015789</v>
      </c>
      <c r="N89">
        <v>51.064123244361532</v>
      </c>
      <c r="O89">
        <v>71.367718547499194</v>
      </c>
      <c r="P89">
        <v>23.060257458605356</v>
      </c>
      <c r="Q89">
        <v>9.6171475530059656</v>
      </c>
      <c r="R89">
        <v>19.125007105360442</v>
      </c>
      <c r="S89">
        <v>11.761239164291073</v>
      </c>
      <c r="T89">
        <v>1.4190345972222222</v>
      </c>
      <c r="U89">
        <v>58.630059585665087</v>
      </c>
      <c r="V89">
        <v>4.8913451804577468</v>
      </c>
      <c r="W89">
        <v>17.885872721452458</v>
      </c>
      <c r="X89">
        <v>41.913303437283872</v>
      </c>
      <c r="Y89">
        <v>0</v>
      </c>
      <c r="Z89">
        <v>8.2933271940909066</v>
      </c>
      <c r="AA89">
        <v>17.870738068354434</v>
      </c>
      <c r="AB89">
        <v>20.881436549132221</v>
      </c>
      <c r="AC89">
        <v>14.973523740533699</v>
      </c>
      <c r="AD89">
        <v>18.707681243224886</v>
      </c>
      <c r="AE89">
        <v>25.43597202988234</v>
      </c>
      <c r="AF89">
        <v>12.519837012589919</v>
      </c>
      <c r="AG89">
        <v>30.777119428556666</v>
      </c>
      <c r="AH89">
        <v>77.26133511136814</v>
      </c>
      <c r="AI89">
        <v>16.396964812356554</v>
      </c>
      <c r="AJ89">
        <v>0</v>
      </c>
      <c r="AK89">
        <v>28.899433465248237</v>
      </c>
      <c r="AL89">
        <v>42.677747368416519</v>
      </c>
      <c r="AM89">
        <v>8.0770900157501266</v>
      </c>
      <c r="AN89">
        <v>6.5060474196003235E-2</v>
      </c>
      <c r="AO89">
        <v>0</v>
      </c>
      <c r="AP89">
        <v>2.824003882021541</v>
      </c>
      <c r="AQ89">
        <v>26.704856634127818</v>
      </c>
      <c r="AR89">
        <v>13.574145217844197</v>
      </c>
      <c r="AS89">
        <v>16.27778071475641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2.458848793296089</v>
      </c>
      <c r="AZ89">
        <v>4.6999600404858306</v>
      </c>
      <c r="BA89">
        <v>3.1006890476190478</v>
      </c>
      <c r="BB89">
        <v>2.5910835918762087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1279.0559891289417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494.1935770739932</v>
      </c>
      <c r="L90">
        <v>17.45</v>
      </c>
      <c r="M90">
        <v>61.608669024015789</v>
      </c>
      <c r="N90">
        <v>51.064123244361532</v>
      </c>
      <c r="O90">
        <v>71.367718547499194</v>
      </c>
      <c r="P90">
        <v>23.060257458605356</v>
      </c>
      <c r="Q90">
        <v>9.6171475530059656</v>
      </c>
      <c r="R90">
        <v>19.125007105360442</v>
      </c>
      <c r="S90">
        <v>11.761239164291073</v>
      </c>
      <c r="T90">
        <v>1.4190345972222222</v>
      </c>
      <c r="U90">
        <v>58.630059585665087</v>
      </c>
      <c r="V90">
        <v>4.8913451804577468</v>
      </c>
      <c r="W90">
        <v>17.885872721452458</v>
      </c>
      <c r="X90">
        <v>41.913303437283872</v>
      </c>
      <c r="Y90">
        <v>0</v>
      </c>
      <c r="Z90">
        <v>8.5698646136363603</v>
      </c>
      <c r="AA90">
        <v>17.870738068354434</v>
      </c>
      <c r="AB90">
        <v>20.881436549132221</v>
      </c>
      <c r="AC90">
        <v>14.973523740533699</v>
      </c>
      <c r="AD90">
        <v>18.707681243224886</v>
      </c>
      <c r="AE90">
        <v>25.43597202988234</v>
      </c>
      <c r="AF90">
        <v>18.0432932140037</v>
      </c>
      <c r="AG90">
        <v>30.777119428556666</v>
      </c>
      <c r="AH90">
        <v>78.146372196971754</v>
      </c>
      <c r="AI90">
        <v>16.396964812356554</v>
      </c>
      <c r="AJ90">
        <v>0</v>
      </c>
      <c r="AK90">
        <v>28.899433465248237</v>
      </c>
      <c r="AL90">
        <v>42.677747368416519</v>
      </c>
      <c r="AM90">
        <v>8.0770900157501266</v>
      </c>
      <c r="AN90">
        <v>6.5060474196003235E-2</v>
      </c>
      <c r="AO90">
        <v>0</v>
      </c>
      <c r="AP90">
        <v>3.2041584872410933</v>
      </c>
      <c r="AQ90">
        <v>26.704856634127818</v>
      </c>
      <c r="AR90">
        <v>13.574145217844197</v>
      </c>
      <c r="AS90">
        <v>16.750077648207359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2.5077414588665445</v>
      </c>
      <c r="AZ90">
        <v>4.6999600404858306</v>
      </c>
      <c r="BA90">
        <v>3.1811467994011977</v>
      </c>
      <c r="BB90">
        <v>2.5910835918762087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1286.7228217915276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494.1935770739932</v>
      </c>
      <c r="L91">
        <v>17.45</v>
      </c>
      <c r="M91">
        <v>61.608669024015789</v>
      </c>
      <c r="N91">
        <v>51.064123244361532</v>
      </c>
      <c r="O91">
        <v>71.367718547499194</v>
      </c>
      <c r="P91">
        <v>23.060257458605356</v>
      </c>
      <c r="Q91">
        <v>9.6171475530059656</v>
      </c>
      <c r="R91">
        <v>19.125007105360442</v>
      </c>
      <c r="S91">
        <v>11.761239164291073</v>
      </c>
      <c r="T91">
        <v>1.4190345972222222</v>
      </c>
      <c r="U91">
        <v>48.160474648044335</v>
      </c>
      <c r="V91">
        <v>4.8913451804577468</v>
      </c>
      <c r="W91">
        <v>17.885872721452458</v>
      </c>
      <c r="X91">
        <v>41.913303437283872</v>
      </c>
      <c r="Y91">
        <v>0</v>
      </c>
      <c r="Z91">
        <v>8.5698646136363603</v>
      </c>
      <c r="AA91">
        <v>17.870738068354434</v>
      </c>
      <c r="AB91">
        <v>20.881436549132221</v>
      </c>
      <c r="AC91">
        <v>14.973523740533699</v>
      </c>
      <c r="AD91">
        <v>18.707681243224886</v>
      </c>
      <c r="AE91">
        <v>25.43597202988234</v>
      </c>
      <c r="AF91">
        <v>18.0432932140037</v>
      </c>
      <c r="AG91">
        <v>30.777119428556666</v>
      </c>
      <c r="AH91">
        <v>78.146372196971754</v>
      </c>
      <c r="AI91">
        <v>16.396964812356554</v>
      </c>
      <c r="AJ91">
        <v>0</v>
      </c>
      <c r="AK91">
        <v>28.899433465248237</v>
      </c>
      <c r="AL91">
        <v>42.677747368416519</v>
      </c>
      <c r="AM91">
        <v>8.0770900157501266</v>
      </c>
      <c r="AN91">
        <v>6.5060474196003235E-2</v>
      </c>
      <c r="AO91">
        <v>0</v>
      </c>
      <c r="AP91">
        <v>3.2041584872410933</v>
      </c>
      <c r="AQ91">
        <v>26.704856634127818</v>
      </c>
      <c r="AR91">
        <v>13.574145217844197</v>
      </c>
      <c r="AS91">
        <v>16.750077648207359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2.5077414588665445</v>
      </c>
      <c r="AZ91">
        <v>4.6999600404858306</v>
      </c>
      <c r="BA91">
        <v>3.1811467994011977</v>
      </c>
      <c r="BB91">
        <v>2.5910835918762087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1276.2532368539069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494.1935770739932</v>
      </c>
      <c r="L92">
        <v>17.45</v>
      </c>
      <c r="M92">
        <v>61.608669024015789</v>
      </c>
      <c r="N92">
        <v>51.064123244361532</v>
      </c>
      <c r="O92">
        <v>71.367718547499194</v>
      </c>
      <c r="P92">
        <v>23.060257458605356</v>
      </c>
      <c r="Q92">
        <v>9.6171475530059656</v>
      </c>
      <c r="R92">
        <v>19.125007105360442</v>
      </c>
      <c r="S92">
        <v>11.761239164291073</v>
      </c>
      <c r="T92">
        <v>1.4190345972222222</v>
      </c>
      <c r="U92">
        <v>48.160474648044335</v>
      </c>
      <c r="V92">
        <v>4.8913451804577468</v>
      </c>
      <c r="W92">
        <v>17.885872721452458</v>
      </c>
      <c r="X92">
        <v>41.913303437283872</v>
      </c>
      <c r="Y92">
        <v>0</v>
      </c>
      <c r="Z92">
        <v>8.5698646136363603</v>
      </c>
      <c r="AA92">
        <v>17.870738068354434</v>
      </c>
      <c r="AB92">
        <v>20.881436549132221</v>
      </c>
      <c r="AC92">
        <v>14.973523740533699</v>
      </c>
      <c r="AD92">
        <v>18.707681243224886</v>
      </c>
      <c r="AE92">
        <v>25.43597202988234</v>
      </c>
      <c r="AF92">
        <v>18.0432932140037</v>
      </c>
      <c r="AG92">
        <v>30.777119428556666</v>
      </c>
      <c r="AH92">
        <v>78.146372196971754</v>
      </c>
      <c r="AI92">
        <v>16.396964812356554</v>
      </c>
      <c r="AJ92">
        <v>0</v>
      </c>
      <c r="AK92">
        <v>28.899433465248237</v>
      </c>
      <c r="AL92">
        <v>42.677747368416519</v>
      </c>
      <c r="AM92">
        <v>8.0770900157501266</v>
      </c>
      <c r="AN92">
        <v>6.5060474196003235E-2</v>
      </c>
      <c r="AO92">
        <v>0</v>
      </c>
      <c r="AP92">
        <v>3.2041584872410933</v>
      </c>
      <c r="AQ92">
        <v>26.704856634127818</v>
      </c>
      <c r="AR92">
        <v>13.574145217844197</v>
      </c>
      <c r="AS92">
        <v>16.750077648207359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2.5077414588665445</v>
      </c>
      <c r="AZ92">
        <v>4.6999600404858306</v>
      </c>
      <c r="BA92">
        <v>3.1811467994011977</v>
      </c>
      <c r="BB92">
        <v>2.5910835918762087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1276.2532368539069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494.1935770739932</v>
      </c>
      <c r="L93">
        <v>17.45</v>
      </c>
      <c r="M93">
        <v>61.608669024015789</v>
      </c>
      <c r="N93">
        <v>51.064123244361532</v>
      </c>
      <c r="O93">
        <v>71.367718547499194</v>
      </c>
      <c r="P93">
        <v>23.060257458605356</v>
      </c>
      <c r="Q93">
        <v>9.6171475530059656</v>
      </c>
      <c r="R93">
        <v>17.669284817228462</v>
      </c>
      <c r="S93">
        <v>11.761239164291073</v>
      </c>
      <c r="T93">
        <v>1.4190345972222222</v>
      </c>
      <c r="U93">
        <v>48.160474648044335</v>
      </c>
      <c r="V93">
        <v>4.8913451804577468</v>
      </c>
      <c r="W93">
        <v>17.885872721452458</v>
      </c>
      <c r="X93">
        <v>41.913303437283872</v>
      </c>
      <c r="Y93">
        <v>0</v>
      </c>
      <c r="Z93">
        <v>8.5698646136363603</v>
      </c>
      <c r="AA93">
        <v>17.870738068354434</v>
      </c>
      <c r="AB93">
        <v>20.881436549132221</v>
      </c>
      <c r="AC93">
        <v>14.973523740533699</v>
      </c>
      <c r="AD93">
        <v>18.707681243224886</v>
      </c>
      <c r="AE93">
        <v>25.43597202988234</v>
      </c>
      <c r="AF93">
        <v>18.0432932140037</v>
      </c>
      <c r="AG93">
        <v>30.777119428556666</v>
      </c>
      <c r="AH93">
        <v>78.146372196971754</v>
      </c>
      <c r="AI93">
        <v>16.396964812356554</v>
      </c>
      <c r="AJ93">
        <v>0</v>
      </c>
      <c r="AK93">
        <v>28.899433465248237</v>
      </c>
      <c r="AL93">
        <v>42.677747368416519</v>
      </c>
      <c r="AM93">
        <v>8.0770900157501266</v>
      </c>
      <c r="AN93">
        <v>6.5060474196003235E-2</v>
      </c>
      <c r="AO93">
        <v>0</v>
      </c>
      <c r="AP93">
        <v>3.2041584872410933</v>
      </c>
      <c r="AQ93">
        <v>26.704856634127818</v>
      </c>
      <c r="AR93">
        <v>13.574145217844197</v>
      </c>
      <c r="AS93">
        <v>16.750077648207359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2.5077414588665445</v>
      </c>
      <c r="AZ93">
        <v>4.6999600404858306</v>
      </c>
      <c r="BA93">
        <v>3.1811467994011977</v>
      </c>
      <c r="BB93">
        <v>2.5910835918762087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1274.7975145657749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494.1935770739932</v>
      </c>
      <c r="L94">
        <v>17.45</v>
      </c>
      <c r="M94">
        <v>61.608669024015789</v>
      </c>
      <c r="N94">
        <v>51.064123244361532</v>
      </c>
      <c r="O94">
        <v>71.367718547499194</v>
      </c>
      <c r="P94">
        <v>23.060257458605356</v>
      </c>
      <c r="Q94">
        <v>9.6171475530059656</v>
      </c>
      <c r="R94">
        <v>17.669284817228462</v>
      </c>
      <c r="S94">
        <v>11.761239164291073</v>
      </c>
      <c r="T94">
        <v>1.4190345972222222</v>
      </c>
      <c r="U94">
        <v>48.160474648044335</v>
      </c>
      <c r="V94">
        <v>4.8913451804577468</v>
      </c>
      <c r="W94">
        <v>17.885872721452458</v>
      </c>
      <c r="X94">
        <v>41.913303437283872</v>
      </c>
      <c r="Y94">
        <v>0</v>
      </c>
      <c r="Z94">
        <v>8.2933271940909066</v>
      </c>
      <c r="AA94">
        <v>17.870738068354434</v>
      </c>
      <c r="AB94">
        <v>20.881436549132221</v>
      </c>
      <c r="AC94">
        <v>14.973523740533699</v>
      </c>
      <c r="AD94">
        <v>18.707681243224886</v>
      </c>
      <c r="AE94">
        <v>25.43597202988234</v>
      </c>
      <c r="AF94">
        <v>18.0432932140037</v>
      </c>
      <c r="AG94">
        <v>30.777119428556666</v>
      </c>
      <c r="AH94">
        <v>77.26133511136814</v>
      </c>
      <c r="AI94">
        <v>16.396964812356554</v>
      </c>
      <c r="AJ94">
        <v>0</v>
      </c>
      <c r="AK94">
        <v>28.899433465248237</v>
      </c>
      <c r="AL94">
        <v>42.677747368416519</v>
      </c>
      <c r="AM94">
        <v>8.0770900157501266</v>
      </c>
      <c r="AN94">
        <v>6.5060474196003235E-2</v>
      </c>
      <c r="AO94">
        <v>0</v>
      </c>
      <c r="AP94">
        <v>1.7378487454846725</v>
      </c>
      <c r="AQ94">
        <v>26.704856634127818</v>
      </c>
      <c r="AR94">
        <v>13.574145217844197</v>
      </c>
      <c r="AS94">
        <v>16.27778071475641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2.458848793296089</v>
      </c>
      <c r="AZ94">
        <v>4.6999600404858306</v>
      </c>
      <c r="BA94">
        <v>3.1006890476190478</v>
      </c>
      <c r="BB94">
        <v>2.5910835918762087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1271.5679829680657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494.1935770739932</v>
      </c>
      <c r="L95">
        <v>17.45</v>
      </c>
      <c r="M95">
        <v>61.608669024015789</v>
      </c>
      <c r="N95">
        <v>51.064123244361532</v>
      </c>
      <c r="O95">
        <v>71.367718547499194</v>
      </c>
      <c r="P95">
        <v>23.060257458605356</v>
      </c>
      <c r="Q95">
        <v>9.6171475530059656</v>
      </c>
      <c r="R95">
        <v>17.669284817228462</v>
      </c>
      <c r="S95">
        <v>11.761239164291073</v>
      </c>
      <c r="T95">
        <v>1.4190345972222222</v>
      </c>
      <c r="U95">
        <v>48.160474648044335</v>
      </c>
      <c r="V95">
        <v>4.8913451804577468</v>
      </c>
      <c r="W95">
        <v>17.885872721452458</v>
      </c>
      <c r="X95">
        <v>41.913303437283872</v>
      </c>
      <c r="Y95">
        <v>0</v>
      </c>
      <c r="Z95">
        <v>8.2933271940909066</v>
      </c>
      <c r="AA95">
        <v>17.870738068354434</v>
      </c>
      <c r="AB95">
        <v>20.881436549132221</v>
      </c>
      <c r="AC95">
        <v>14.973523740533699</v>
      </c>
      <c r="AD95">
        <v>18.707681243224886</v>
      </c>
      <c r="AE95">
        <v>25.43597202988234</v>
      </c>
      <c r="AF95">
        <v>18.0432932140037</v>
      </c>
      <c r="AG95">
        <v>30.777119428556666</v>
      </c>
      <c r="AH95">
        <v>77.26133511136814</v>
      </c>
      <c r="AI95">
        <v>16.396964812356554</v>
      </c>
      <c r="AJ95">
        <v>0</v>
      </c>
      <c r="AK95">
        <v>28.899433465248237</v>
      </c>
      <c r="AL95">
        <v>42.677747368416519</v>
      </c>
      <c r="AM95">
        <v>8.0770900157501266</v>
      </c>
      <c r="AN95">
        <v>6.5060474196003235E-2</v>
      </c>
      <c r="AO95">
        <v>0</v>
      </c>
      <c r="AP95">
        <v>1.7378487454846725</v>
      </c>
      <c r="AQ95">
        <v>26.704856634127818</v>
      </c>
      <c r="AR95">
        <v>13.574145217844197</v>
      </c>
      <c r="AS95">
        <v>16.27778071475641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2.458848793296089</v>
      </c>
      <c r="AZ95">
        <v>4.6999600404858306</v>
      </c>
      <c r="BA95">
        <v>3.1006890476190478</v>
      </c>
      <c r="BB95">
        <v>2.5910835918762087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1271.5679829680657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494.1935770739932</v>
      </c>
      <c r="L96">
        <v>17.45</v>
      </c>
      <c r="M96">
        <v>61.608669024015789</v>
      </c>
      <c r="N96">
        <v>51.064123244361532</v>
      </c>
      <c r="O96">
        <v>71.367718547499194</v>
      </c>
      <c r="P96">
        <v>23.060257458605356</v>
      </c>
      <c r="Q96">
        <v>9.6171475530059656</v>
      </c>
      <c r="R96">
        <v>17.669284817228462</v>
      </c>
      <c r="S96">
        <v>11.761239164291073</v>
      </c>
      <c r="T96">
        <v>1.4190345972222222</v>
      </c>
      <c r="U96">
        <v>48.160474648044335</v>
      </c>
      <c r="V96">
        <v>4.8913451804577468</v>
      </c>
      <c r="W96">
        <v>17.885872721452458</v>
      </c>
      <c r="X96">
        <v>41.913303437283872</v>
      </c>
      <c r="Y96">
        <v>0</v>
      </c>
      <c r="Z96">
        <v>8.2933271940909066</v>
      </c>
      <c r="AA96">
        <v>17.870738068354434</v>
      </c>
      <c r="AB96">
        <v>20.881436549132221</v>
      </c>
      <c r="AC96">
        <v>14.973523740533699</v>
      </c>
      <c r="AD96">
        <v>18.707681243224886</v>
      </c>
      <c r="AE96">
        <v>25.43597202988234</v>
      </c>
      <c r="AF96">
        <v>18.0432932140037</v>
      </c>
      <c r="AG96">
        <v>30.777119428556666</v>
      </c>
      <c r="AH96">
        <v>77.26133511136814</v>
      </c>
      <c r="AI96">
        <v>16.396964812356554</v>
      </c>
      <c r="AJ96">
        <v>0</v>
      </c>
      <c r="AK96">
        <v>28.899433465248237</v>
      </c>
      <c r="AL96">
        <v>42.677747368416519</v>
      </c>
      <c r="AM96">
        <v>8.0770900157501266</v>
      </c>
      <c r="AN96">
        <v>6.5060474196003235E-2</v>
      </c>
      <c r="AO96">
        <v>0</v>
      </c>
      <c r="AP96">
        <v>1.7378487454846725</v>
      </c>
      <c r="AQ96">
        <v>26.704856634127818</v>
      </c>
      <c r="AR96">
        <v>13.574145217844197</v>
      </c>
      <c r="AS96">
        <v>16.27778071475641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2.458848793296089</v>
      </c>
      <c r="AZ96">
        <v>4.6999600404858306</v>
      </c>
      <c r="BA96">
        <v>3.1006890476190478</v>
      </c>
      <c r="BB96">
        <v>2.5910835918762087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1271.5679829680657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494.1935770739932</v>
      </c>
      <c r="L97">
        <v>17.45</v>
      </c>
      <c r="M97">
        <v>61.608669024015789</v>
      </c>
      <c r="N97">
        <v>51.064123244361532</v>
      </c>
      <c r="O97">
        <v>71.367718547499194</v>
      </c>
      <c r="P97">
        <v>23.060257458605356</v>
      </c>
      <c r="Q97">
        <v>9.6171475530059656</v>
      </c>
      <c r="R97">
        <v>17.669284817228462</v>
      </c>
      <c r="S97">
        <v>11.761239164291073</v>
      </c>
      <c r="T97">
        <v>1.4190345972222222</v>
      </c>
      <c r="U97">
        <v>48.160474648044335</v>
      </c>
      <c r="V97">
        <v>4.8913451804577468</v>
      </c>
      <c r="W97">
        <v>17.885872721452458</v>
      </c>
      <c r="X97">
        <v>41.913303437283872</v>
      </c>
      <c r="Y97">
        <v>0</v>
      </c>
      <c r="Z97">
        <v>8.2933271940909066</v>
      </c>
      <c r="AA97">
        <v>17.870738068354434</v>
      </c>
      <c r="AB97">
        <v>20.881436549132221</v>
      </c>
      <c r="AC97">
        <v>14.973523740533699</v>
      </c>
      <c r="AD97">
        <v>18.707681243224886</v>
      </c>
      <c r="AE97">
        <v>25.43597202988234</v>
      </c>
      <c r="AF97">
        <v>18.0432932140037</v>
      </c>
      <c r="AG97">
        <v>30.777119428556666</v>
      </c>
      <c r="AH97">
        <v>77.26133511136814</v>
      </c>
      <c r="AI97">
        <v>16.396964812356554</v>
      </c>
      <c r="AJ97">
        <v>0</v>
      </c>
      <c r="AK97">
        <v>28.899433465248237</v>
      </c>
      <c r="AL97">
        <v>42.677747368416519</v>
      </c>
      <c r="AM97">
        <v>8.0770900157501266</v>
      </c>
      <c r="AN97">
        <v>6.5060474196003235E-2</v>
      </c>
      <c r="AO97">
        <v>0</v>
      </c>
      <c r="AP97">
        <v>2.824003882021541</v>
      </c>
      <c r="AQ97">
        <v>26.704856634127818</v>
      </c>
      <c r="AR97">
        <v>13.574145217844197</v>
      </c>
      <c r="AS97">
        <v>16.27778071475641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2.458848793296089</v>
      </c>
      <c r="AZ97">
        <v>4.6999600404858306</v>
      </c>
      <c r="BA97">
        <v>3.1006890476190478</v>
      </c>
      <c r="BB97">
        <v>2.5910835918762087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1272.6541381046027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494.1935770739932</v>
      </c>
      <c r="L98">
        <v>17.45</v>
      </c>
      <c r="M98">
        <v>61.608669024015789</v>
      </c>
      <c r="N98">
        <v>51.064123244361532</v>
      </c>
      <c r="O98">
        <v>71.367718547499194</v>
      </c>
      <c r="P98">
        <v>23.060257458605356</v>
      </c>
      <c r="Q98">
        <v>9.6171475530059656</v>
      </c>
      <c r="R98">
        <v>17.669284817228462</v>
      </c>
      <c r="S98">
        <v>11.761239164291073</v>
      </c>
      <c r="T98">
        <v>1.4190345972222222</v>
      </c>
      <c r="U98">
        <v>48.160474648044335</v>
      </c>
      <c r="V98">
        <v>4.8913451804577468</v>
      </c>
      <c r="W98">
        <v>17.885872721452458</v>
      </c>
      <c r="X98">
        <v>41.913303437283872</v>
      </c>
      <c r="Y98">
        <v>0</v>
      </c>
      <c r="Z98">
        <v>8.2933271940909066</v>
      </c>
      <c r="AA98">
        <v>17.870738068354434</v>
      </c>
      <c r="AB98">
        <v>20.881436549132221</v>
      </c>
      <c r="AC98">
        <v>14.973523740533699</v>
      </c>
      <c r="AD98">
        <v>18.707681243224886</v>
      </c>
      <c r="AE98">
        <v>25.43597202988234</v>
      </c>
      <c r="AF98">
        <v>18.0432932140037</v>
      </c>
      <c r="AG98">
        <v>30.777119428556666</v>
      </c>
      <c r="AH98">
        <v>77.26133511136814</v>
      </c>
      <c r="AI98">
        <v>16.396964812356554</v>
      </c>
      <c r="AJ98">
        <v>0</v>
      </c>
      <c r="AK98">
        <v>28.899433465248237</v>
      </c>
      <c r="AL98">
        <v>42.677747368416519</v>
      </c>
      <c r="AM98">
        <v>8.0770900157501266</v>
      </c>
      <c r="AN98">
        <v>6.5060474196003235E-2</v>
      </c>
      <c r="AO98">
        <v>0</v>
      </c>
      <c r="AP98">
        <v>2.824003882021541</v>
      </c>
      <c r="AQ98">
        <v>26.704856634127818</v>
      </c>
      <c r="AR98">
        <v>13.574145217844197</v>
      </c>
      <c r="AS98">
        <v>16.27778071475641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2.458848793296089</v>
      </c>
      <c r="AZ98">
        <v>4.6999600404858306</v>
      </c>
      <c r="BA98">
        <v>3.1006890476190478</v>
      </c>
      <c r="BB98">
        <v>2.5910835918762087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1272.6541381046027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1.1715259905660377E-4</v>
      </c>
      <c r="K99">
        <f t="shared" si="2"/>
        <v>8.2008250135442982</v>
      </c>
      <c r="L99">
        <f t="shared" si="2"/>
        <v>0.2804700354481966</v>
      </c>
      <c r="M99">
        <f t="shared" si="2"/>
        <v>1.2962023606358586</v>
      </c>
      <c r="N99">
        <f t="shared" si="2"/>
        <v>1.0753768600410025</v>
      </c>
      <c r="O99">
        <f t="shared" si="2"/>
        <v>1.5198503452102203</v>
      </c>
      <c r="P99">
        <f t="shared" si="2"/>
        <v>0.56730610201566833</v>
      </c>
      <c r="Q99">
        <f t="shared" si="2"/>
        <v>0.17985842002435284</v>
      </c>
      <c r="R99">
        <f t="shared" si="2"/>
        <v>0.36970510383535249</v>
      </c>
      <c r="S99">
        <f t="shared" si="2"/>
        <v>0.22963140059224146</v>
      </c>
      <c r="T99">
        <f t="shared" si="2"/>
        <v>2.818656624140119E-2</v>
      </c>
      <c r="U99">
        <f t="shared" si="2"/>
        <v>1.3966007286419153</v>
      </c>
      <c r="V99">
        <f t="shared" si="2"/>
        <v>0.11673901371639356</v>
      </c>
      <c r="W99">
        <f t="shared" si="2"/>
        <v>0.37486077087217057</v>
      </c>
      <c r="X99">
        <f t="shared" si="2"/>
        <v>1.2108099556914227</v>
      </c>
      <c r="Y99">
        <f t="shared" si="2"/>
        <v>0</v>
      </c>
      <c r="Z99">
        <f t="shared" si="2"/>
        <v>0.17706281271756807</v>
      </c>
      <c r="AA99">
        <f t="shared" si="2"/>
        <v>0.42875100149145634</v>
      </c>
      <c r="AB99">
        <f t="shared" si="2"/>
        <v>0.50115447717917461</v>
      </c>
      <c r="AC99">
        <f t="shared" si="2"/>
        <v>0.35936456977280834</v>
      </c>
      <c r="AD99">
        <f t="shared" si="2"/>
        <v>0.44898434983739749</v>
      </c>
      <c r="AE99">
        <f t="shared" si="2"/>
        <v>0.61046332871717546</v>
      </c>
      <c r="AF99">
        <f t="shared" si="2"/>
        <v>0.29992372494570441</v>
      </c>
      <c r="AG99">
        <f t="shared" si="2"/>
        <v>0.71383061017654348</v>
      </c>
      <c r="AH99">
        <f t="shared" si="2"/>
        <v>1.8569271539296452</v>
      </c>
      <c r="AI99">
        <f t="shared" si="2"/>
        <v>0.29391297314709325</v>
      </c>
      <c r="AJ99">
        <f t="shared" si="2"/>
        <v>0</v>
      </c>
      <c r="AK99">
        <f t="shared" si="2"/>
        <v>0.69358640316595832</v>
      </c>
      <c r="AL99">
        <f t="shared" si="2"/>
        <v>1.0729018252429432</v>
      </c>
      <c r="AM99">
        <f t="shared" si="2"/>
        <v>0.17026404907495257</v>
      </c>
      <c r="AN99">
        <f t="shared" si="2"/>
        <v>1.5126555526918484E-3</v>
      </c>
      <c r="AO99">
        <f t="shared" si="2"/>
        <v>0</v>
      </c>
      <c r="AP99">
        <f t="shared" si="2"/>
        <v>5.2719267160066266E-2</v>
      </c>
      <c r="AQ99">
        <f t="shared" si="2"/>
        <v>0.44655901027079786</v>
      </c>
      <c r="AR99">
        <f t="shared" si="2"/>
        <v>0.341635490347102</v>
      </c>
      <c r="AS99">
        <f t="shared" si="2"/>
        <v>0.39208362795450608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5.9708791652204815E-2</v>
      </c>
      <c r="AZ99">
        <f t="shared" si="2"/>
        <v>0.11279904097166006</v>
      </c>
      <c r="BA99">
        <f t="shared" si="2"/>
        <v>7.4657910398203589E-2</v>
      </c>
      <c r="BB99">
        <f t="shared" si="2"/>
        <v>6.0661085222925883E-2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26.016003988038122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158.4071141172123</v>
      </c>
      <c r="L3">
        <v>63.06</v>
      </c>
      <c r="M3">
        <v>0</v>
      </c>
      <c r="N3">
        <v>29.096454795228961</v>
      </c>
      <c r="O3">
        <v>48.854535572246064</v>
      </c>
      <c r="P3">
        <v>66.789663068922565</v>
      </c>
      <c r="Q3">
        <v>5.3480395581501838</v>
      </c>
      <c r="R3">
        <v>10.394555421186245</v>
      </c>
      <c r="S3">
        <v>6.4668581563554559</v>
      </c>
      <c r="T3">
        <v>0</v>
      </c>
      <c r="U3">
        <v>282.27</v>
      </c>
      <c r="V3">
        <v>2.9362670909090904</v>
      </c>
      <c r="W3">
        <v>10.973192228952295</v>
      </c>
      <c r="X3">
        <v>36.361013457212721</v>
      </c>
      <c r="Y3">
        <v>0</v>
      </c>
      <c r="Z3">
        <v>4.7964305899999999</v>
      </c>
      <c r="AA3">
        <v>9.9941798714252243</v>
      </c>
      <c r="AB3">
        <v>9.6878511458039558</v>
      </c>
      <c r="AC3">
        <v>7.1248390558707628</v>
      </c>
      <c r="AD3">
        <v>8.9592118501258486</v>
      </c>
      <c r="AE3">
        <v>12.121830835612901</v>
      </c>
      <c r="AF3">
        <v>0</v>
      </c>
      <c r="AG3">
        <v>0</v>
      </c>
      <c r="AH3">
        <v>37.499211867036955</v>
      </c>
      <c r="AI3">
        <v>4.6812224164294616</v>
      </c>
      <c r="AJ3">
        <v>0</v>
      </c>
      <c r="AK3">
        <v>16.710239335933807</v>
      </c>
      <c r="AL3">
        <v>15.382441518416526</v>
      </c>
      <c r="AM3">
        <v>3.8751406810796429</v>
      </c>
      <c r="AN3">
        <v>0</v>
      </c>
      <c r="AO3">
        <v>0</v>
      </c>
      <c r="AP3">
        <v>2.4808453236994206</v>
      </c>
      <c r="AQ3">
        <v>0</v>
      </c>
      <c r="AR3">
        <v>8.1201035999999984</v>
      </c>
      <c r="AS3">
        <v>7.8212374006146641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870.21247895842487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158.4071141172123</v>
      </c>
      <c r="L4">
        <v>63.06</v>
      </c>
      <c r="M4">
        <v>0</v>
      </c>
      <c r="N4">
        <v>29.096454795228961</v>
      </c>
      <c r="O4">
        <v>48.854535572246064</v>
      </c>
      <c r="P4">
        <v>66.789663068922565</v>
      </c>
      <c r="Q4">
        <v>5.3480395581501838</v>
      </c>
      <c r="R4">
        <v>10.394555421186245</v>
      </c>
      <c r="S4">
        <v>6.4668581563554559</v>
      </c>
      <c r="T4">
        <v>0</v>
      </c>
      <c r="U4">
        <v>282.27</v>
      </c>
      <c r="V4">
        <v>2.9362670909090904</v>
      </c>
      <c r="W4">
        <v>10.973192228952295</v>
      </c>
      <c r="X4">
        <v>36.361013457212721</v>
      </c>
      <c r="Y4">
        <v>0</v>
      </c>
      <c r="Z4">
        <v>4.7964305899999999</v>
      </c>
      <c r="AA4">
        <v>10.333517289498362</v>
      </c>
      <c r="AB4">
        <v>9.6878511458039558</v>
      </c>
      <c r="AC4">
        <v>7.1248390558707628</v>
      </c>
      <c r="AD4">
        <v>8.9592118501258486</v>
      </c>
      <c r="AE4">
        <v>12.121830835612901</v>
      </c>
      <c r="AF4">
        <v>0</v>
      </c>
      <c r="AG4">
        <v>0</v>
      </c>
      <c r="AH4">
        <v>37.499211867036955</v>
      </c>
      <c r="AI4">
        <v>4.6812224164294616</v>
      </c>
      <c r="AJ4">
        <v>0</v>
      </c>
      <c r="AK4">
        <v>16.710239335933807</v>
      </c>
      <c r="AL4">
        <v>15.382441518416526</v>
      </c>
      <c r="AM4">
        <v>3.8751406810796429</v>
      </c>
      <c r="AN4">
        <v>0</v>
      </c>
      <c r="AO4">
        <v>0</v>
      </c>
      <c r="AP4">
        <v>2.4808453236994206</v>
      </c>
      <c r="AQ4">
        <v>0</v>
      </c>
      <c r="AR4">
        <v>8.1201035999999984</v>
      </c>
      <c r="AS4">
        <v>7.8212374006146641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870.55181637649798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158.4071141172123</v>
      </c>
      <c r="L5">
        <v>63.06</v>
      </c>
      <c r="M5">
        <v>0</v>
      </c>
      <c r="N5">
        <v>29.096454795228961</v>
      </c>
      <c r="O5">
        <v>48.854535572246064</v>
      </c>
      <c r="P5">
        <v>66.789663068922565</v>
      </c>
      <c r="Q5">
        <v>5.3480395581501838</v>
      </c>
      <c r="R5">
        <v>10.394555421186245</v>
      </c>
      <c r="S5">
        <v>6.4668581563554559</v>
      </c>
      <c r="T5">
        <v>0</v>
      </c>
      <c r="U5">
        <v>282.27</v>
      </c>
      <c r="V5">
        <v>2.9362670909090904</v>
      </c>
      <c r="W5">
        <v>10.973192228952295</v>
      </c>
      <c r="X5">
        <v>36.361013457212721</v>
      </c>
      <c r="Y5">
        <v>0</v>
      </c>
      <c r="Z5">
        <v>4.7964305899999999</v>
      </c>
      <c r="AA5">
        <v>10.333517289498362</v>
      </c>
      <c r="AB5">
        <v>9.6878511458039558</v>
      </c>
      <c r="AC5">
        <v>7.1248390558707628</v>
      </c>
      <c r="AD5">
        <v>8.9592118501258486</v>
      </c>
      <c r="AE5">
        <v>12.121830835612901</v>
      </c>
      <c r="AF5">
        <v>0</v>
      </c>
      <c r="AG5">
        <v>0</v>
      </c>
      <c r="AH5">
        <v>37.499211867036955</v>
      </c>
      <c r="AI5">
        <v>4.6812224164294616</v>
      </c>
      <c r="AJ5">
        <v>0</v>
      </c>
      <c r="AK5">
        <v>16.710239335933807</v>
      </c>
      <c r="AL5">
        <v>15.382441518416526</v>
      </c>
      <c r="AM5">
        <v>3.8751406810796429</v>
      </c>
      <c r="AN5">
        <v>0</v>
      </c>
      <c r="AO5">
        <v>0</v>
      </c>
      <c r="AP5">
        <v>0.75367448371367052</v>
      </c>
      <c r="AQ5">
        <v>0</v>
      </c>
      <c r="AR5">
        <v>8.1201035999999984</v>
      </c>
      <c r="AS5">
        <v>7.8212374006146641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868.82464553651221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158.4071141172123</v>
      </c>
      <c r="L6">
        <v>63.06</v>
      </c>
      <c r="M6">
        <v>0</v>
      </c>
      <c r="N6">
        <v>29.096454795228961</v>
      </c>
      <c r="O6">
        <v>48.854535572246064</v>
      </c>
      <c r="P6">
        <v>66.789663068922565</v>
      </c>
      <c r="Q6">
        <v>5.3480395581501838</v>
      </c>
      <c r="R6">
        <v>10.394555421186245</v>
      </c>
      <c r="S6">
        <v>6.4668581563554559</v>
      </c>
      <c r="T6">
        <v>0</v>
      </c>
      <c r="U6">
        <v>282.27</v>
      </c>
      <c r="V6">
        <v>2.9362670909090904</v>
      </c>
      <c r="W6">
        <v>10.973192228952295</v>
      </c>
      <c r="X6">
        <v>36.361013457212721</v>
      </c>
      <c r="Y6">
        <v>0</v>
      </c>
      <c r="Z6">
        <v>4.7964305899999999</v>
      </c>
      <c r="AA6">
        <v>10.333517289498362</v>
      </c>
      <c r="AB6">
        <v>9.6878511458039558</v>
      </c>
      <c r="AC6">
        <v>7.1248390558707628</v>
      </c>
      <c r="AD6">
        <v>8.9592118501258486</v>
      </c>
      <c r="AE6">
        <v>12.121830835612901</v>
      </c>
      <c r="AF6">
        <v>0</v>
      </c>
      <c r="AG6">
        <v>0</v>
      </c>
      <c r="AH6">
        <v>37.499211867036955</v>
      </c>
      <c r="AI6">
        <v>4.6812224164294616</v>
      </c>
      <c r="AJ6">
        <v>0</v>
      </c>
      <c r="AK6">
        <v>16.710239335933807</v>
      </c>
      <c r="AL6">
        <v>15.382441518416526</v>
      </c>
      <c r="AM6">
        <v>3.8751406810796429</v>
      </c>
      <c r="AN6">
        <v>0</v>
      </c>
      <c r="AO6">
        <v>0</v>
      </c>
      <c r="AP6">
        <v>0.75367448371367052</v>
      </c>
      <c r="AQ6">
        <v>0</v>
      </c>
      <c r="AR6">
        <v>8.1201035999999984</v>
      </c>
      <c r="AS6">
        <v>7.8212374006146641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868.82464553651221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0.21934954716981134</v>
      </c>
      <c r="K7">
        <v>158.4071141172123</v>
      </c>
      <c r="L7">
        <v>63.06</v>
      </c>
      <c r="M7">
        <v>0</v>
      </c>
      <c r="N7">
        <v>29.096454795228961</v>
      </c>
      <c r="O7">
        <v>48.854535572246064</v>
      </c>
      <c r="P7">
        <v>66.789663068922565</v>
      </c>
      <c r="Q7">
        <v>5.3480395581501838</v>
      </c>
      <c r="R7">
        <v>10.394555421186245</v>
      </c>
      <c r="S7">
        <v>6.4668581563554559</v>
      </c>
      <c r="T7">
        <v>0</v>
      </c>
      <c r="U7">
        <v>282.27</v>
      </c>
      <c r="V7">
        <v>2.9362670909090904</v>
      </c>
      <c r="W7">
        <v>10.973192228952295</v>
      </c>
      <c r="X7">
        <v>36.361013457212721</v>
      </c>
      <c r="Y7">
        <v>0</v>
      </c>
      <c r="Z7">
        <v>4.7964305899999999</v>
      </c>
      <c r="AA7">
        <v>10.333517289498362</v>
      </c>
      <c r="AB7">
        <v>9.6878511458039558</v>
      </c>
      <c r="AC7">
        <v>7.1248390558707628</v>
      </c>
      <c r="AD7">
        <v>8.9592118501258486</v>
      </c>
      <c r="AE7">
        <v>12.121830835612901</v>
      </c>
      <c r="AF7">
        <v>0</v>
      </c>
      <c r="AG7">
        <v>0</v>
      </c>
      <c r="AH7">
        <v>37.499211867036955</v>
      </c>
      <c r="AI7">
        <v>7.4899557815286553</v>
      </c>
      <c r="AJ7">
        <v>0</v>
      </c>
      <c r="AK7">
        <v>16.710239335933807</v>
      </c>
      <c r="AL7">
        <v>15.382441518416526</v>
      </c>
      <c r="AM7">
        <v>3.8751406810796429</v>
      </c>
      <c r="AN7">
        <v>0</v>
      </c>
      <c r="AO7">
        <v>0</v>
      </c>
      <c r="AP7">
        <v>0.75367448371367052</v>
      </c>
      <c r="AQ7">
        <v>0</v>
      </c>
      <c r="AR7">
        <v>8.1201035999999984</v>
      </c>
      <c r="AS7">
        <v>7.8212374006146641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871.85272844878114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158.4071141172123</v>
      </c>
      <c r="L8">
        <v>63.06</v>
      </c>
      <c r="M8">
        <v>0</v>
      </c>
      <c r="N8">
        <v>29.096454795228961</v>
      </c>
      <c r="O8">
        <v>48.854535572246064</v>
      </c>
      <c r="P8">
        <v>66.789663068922565</v>
      </c>
      <c r="Q8">
        <v>5.3480395581501838</v>
      </c>
      <c r="R8">
        <v>10.394555421186245</v>
      </c>
      <c r="S8">
        <v>6.4668581563554559</v>
      </c>
      <c r="T8">
        <v>0</v>
      </c>
      <c r="U8">
        <v>282.27</v>
      </c>
      <c r="V8">
        <v>2.9362670909090904</v>
      </c>
      <c r="W8">
        <v>10.973192228952295</v>
      </c>
      <c r="X8">
        <v>36.361013457212721</v>
      </c>
      <c r="Y8">
        <v>0</v>
      </c>
      <c r="Z8">
        <v>4.7964305899999999</v>
      </c>
      <c r="AA8">
        <v>10.333517289498362</v>
      </c>
      <c r="AB8">
        <v>9.6878511458039558</v>
      </c>
      <c r="AC8">
        <v>7.1248390558707628</v>
      </c>
      <c r="AD8">
        <v>8.9592118501258486</v>
      </c>
      <c r="AE8">
        <v>12.121830835612901</v>
      </c>
      <c r="AF8">
        <v>0</v>
      </c>
      <c r="AG8">
        <v>0</v>
      </c>
      <c r="AH8">
        <v>37.499211867036955</v>
      </c>
      <c r="AI8">
        <v>7.4899557815286553</v>
      </c>
      <c r="AJ8">
        <v>0</v>
      </c>
      <c r="AK8">
        <v>16.710239335933807</v>
      </c>
      <c r="AL8">
        <v>15.382441518416526</v>
      </c>
      <c r="AM8">
        <v>3.8751406810796429</v>
      </c>
      <c r="AN8">
        <v>0</v>
      </c>
      <c r="AO8">
        <v>0</v>
      </c>
      <c r="AP8">
        <v>0.75367448371367052</v>
      </c>
      <c r="AQ8">
        <v>0</v>
      </c>
      <c r="AR8">
        <v>8.1201035999999984</v>
      </c>
      <c r="AS8">
        <v>7.8212374006146641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871.63337890161142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158.4071141172123</v>
      </c>
      <c r="L9">
        <v>63.06</v>
      </c>
      <c r="M9">
        <v>0</v>
      </c>
      <c r="N9">
        <v>29.096454795228961</v>
      </c>
      <c r="O9">
        <v>48.854535572246064</v>
      </c>
      <c r="P9">
        <v>66.789663068922565</v>
      </c>
      <c r="Q9">
        <v>5.3480395581501838</v>
      </c>
      <c r="R9">
        <v>10.394555421186245</v>
      </c>
      <c r="S9">
        <v>6.4668581563554559</v>
      </c>
      <c r="T9">
        <v>0</v>
      </c>
      <c r="U9">
        <v>282.27</v>
      </c>
      <c r="V9">
        <v>2.9362670909090904</v>
      </c>
      <c r="W9">
        <v>10.973192228952295</v>
      </c>
      <c r="X9">
        <v>36.361013457212721</v>
      </c>
      <c r="Y9">
        <v>0</v>
      </c>
      <c r="Z9">
        <v>4.7964305899999999</v>
      </c>
      <c r="AA9">
        <v>10.333517289498362</v>
      </c>
      <c r="AB9">
        <v>9.6878511458039558</v>
      </c>
      <c r="AC9">
        <v>7.1248390558707628</v>
      </c>
      <c r="AD9">
        <v>8.9592118501258486</v>
      </c>
      <c r="AE9">
        <v>12.121830835612901</v>
      </c>
      <c r="AF9">
        <v>0</v>
      </c>
      <c r="AG9">
        <v>0</v>
      </c>
      <c r="AH9">
        <v>37.499211867036955</v>
      </c>
      <c r="AI9">
        <v>7.4899557815286553</v>
      </c>
      <c r="AJ9">
        <v>0</v>
      </c>
      <c r="AK9">
        <v>16.710239335933807</v>
      </c>
      <c r="AL9">
        <v>15.382441518416526</v>
      </c>
      <c r="AM9">
        <v>3.8751406810796429</v>
      </c>
      <c r="AN9">
        <v>0</v>
      </c>
      <c r="AO9">
        <v>0</v>
      </c>
      <c r="AP9">
        <v>0.75367448371367052</v>
      </c>
      <c r="AQ9">
        <v>0</v>
      </c>
      <c r="AR9">
        <v>8.1201035999999984</v>
      </c>
      <c r="AS9">
        <v>7.8212374006146641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871.63337890161142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158.4071141172123</v>
      </c>
      <c r="L10">
        <v>63.06</v>
      </c>
      <c r="M10">
        <v>0</v>
      </c>
      <c r="N10">
        <v>29.096454795228961</v>
      </c>
      <c r="O10">
        <v>48.854535572246064</v>
      </c>
      <c r="P10">
        <v>66.789663068922565</v>
      </c>
      <c r="Q10">
        <v>5.3480395581501838</v>
      </c>
      <c r="R10">
        <v>10.394555421186245</v>
      </c>
      <c r="S10">
        <v>6.4668581563554559</v>
      </c>
      <c r="T10">
        <v>0</v>
      </c>
      <c r="U10">
        <v>282.27</v>
      </c>
      <c r="V10">
        <v>2.9362670909090904</v>
      </c>
      <c r="W10">
        <v>10.973192228952295</v>
      </c>
      <c r="X10">
        <v>36.361013457212721</v>
      </c>
      <c r="Y10">
        <v>0</v>
      </c>
      <c r="Z10">
        <v>4.7964305899999999</v>
      </c>
      <c r="AA10">
        <v>10.333517289498362</v>
      </c>
      <c r="AB10">
        <v>9.6878511458039558</v>
      </c>
      <c r="AC10">
        <v>7.1248390558707628</v>
      </c>
      <c r="AD10">
        <v>8.9592118501258486</v>
      </c>
      <c r="AE10">
        <v>12.121830835612901</v>
      </c>
      <c r="AF10">
        <v>0</v>
      </c>
      <c r="AG10">
        <v>0</v>
      </c>
      <c r="AH10">
        <v>37.499211867036955</v>
      </c>
      <c r="AI10">
        <v>7.4899557815286553</v>
      </c>
      <c r="AJ10">
        <v>0</v>
      </c>
      <c r="AK10">
        <v>16.710239335933807</v>
      </c>
      <c r="AL10">
        <v>15.382441518416526</v>
      </c>
      <c r="AM10">
        <v>3.8751406810796429</v>
      </c>
      <c r="AN10">
        <v>0</v>
      </c>
      <c r="AO10">
        <v>0</v>
      </c>
      <c r="AP10">
        <v>0.75367448371367052</v>
      </c>
      <c r="AQ10">
        <v>0</v>
      </c>
      <c r="AR10">
        <v>8.1201035999999984</v>
      </c>
      <c r="AS10">
        <v>7.8212374006146641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871.63337890161142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158.4071141172123</v>
      </c>
      <c r="L11">
        <v>62.3</v>
      </c>
      <c r="M11">
        <v>0</v>
      </c>
      <c r="N11">
        <v>29.096454795228961</v>
      </c>
      <c r="O11">
        <v>48.854535572246064</v>
      </c>
      <c r="P11">
        <v>66.789663068922565</v>
      </c>
      <c r="Q11">
        <v>5.3480395581501838</v>
      </c>
      <c r="R11">
        <v>10.394555421186245</v>
      </c>
      <c r="S11">
        <v>6.4668581563554559</v>
      </c>
      <c r="T11">
        <v>0</v>
      </c>
      <c r="U11">
        <v>282.27</v>
      </c>
      <c r="V11">
        <v>2.9362670909090904</v>
      </c>
      <c r="W11">
        <v>10.973192228952295</v>
      </c>
      <c r="X11">
        <v>36.361013457212721</v>
      </c>
      <c r="Y11">
        <v>0</v>
      </c>
      <c r="Z11">
        <v>4.7964305899999999</v>
      </c>
      <c r="AA11">
        <v>10.333517289498362</v>
      </c>
      <c r="AB11">
        <v>9.6878511458039558</v>
      </c>
      <c r="AC11">
        <v>7.1248390558707628</v>
      </c>
      <c r="AD11">
        <v>8.9592118501258486</v>
      </c>
      <c r="AE11">
        <v>12.121830835612901</v>
      </c>
      <c r="AF11">
        <v>0</v>
      </c>
      <c r="AG11">
        <v>0</v>
      </c>
      <c r="AH11">
        <v>37.499211867036955</v>
      </c>
      <c r="AI11">
        <v>7.4899557815286553</v>
      </c>
      <c r="AJ11">
        <v>0</v>
      </c>
      <c r="AK11">
        <v>16.710239335933807</v>
      </c>
      <c r="AL11">
        <v>15.382441518416526</v>
      </c>
      <c r="AM11">
        <v>3.8751406810796429</v>
      </c>
      <c r="AN11">
        <v>0</v>
      </c>
      <c r="AO11">
        <v>0</v>
      </c>
      <c r="AP11">
        <v>2.4808453236994206</v>
      </c>
      <c r="AQ11">
        <v>0</v>
      </c>
      <c r="AR11">
        <v>8.1201035999999984</v>
      </c>
      <c r="AS11">
        <v>7.8212374006146641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872.60054974159721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158.4071141172123</v>
      </c>
      <c r="L12">
        <v>62.3</v>
      </c>
      <c r="M12">
        <v>0</v>
      </c>
      <c r="N12">
        <v>29.096454795228961</v>
      </c>
      <c r="O12">
        <v>48.854535572246064</v>
      </c>
      <c r="P12">
        <v>66.789663068922565</v>
      </c>
      <c r="Q12">
        <v>5.3480395581501838</v>
      </c>
      <c r="R12">
        <v>10.394555421186245</v>
      </c>
      <c r="S12">
        <v>6.4668581563554559</v>
      </c>
      <c r="T12">
        <v>0</v>
      </c>
      <c r="U12">
        <v>282.27</v>
      </c>
      <c r="V12">
        <v>2.9362670909090904</v>
      </c>
      <c r="W12">
        <v>10.973192228952295</v>
      </c>
      <c r="X12">
        <v>36.361013457212721</v>
      </c>
      <c r="Y12">
        <v>0</v>
      </c>
      <c r="Z12">
        <v>4.7964305899999999</v>
      </c>
      <c r="AA12">
        <v>10.333517289498362</v>
      </c>
      <c r="AB12">
        <v>9.6878511458039558</v>
      </c>
      <c r="AC12">
        <v>7.1248390558707628</v>
      </c>
      <c r="AD12">
        <v>8.9592118501258486</v>
      </c>
      <c r="AE12">
        <v>12.121830835612901</v>
      </c>
      <c r="AF12">
        <v>0</v>
      </c>
      <c r="AG12">
        <v>0</v>
      </c>
      <c r="AH12">
        <v>37.499211867036955</v>
      </c>
      <c r="AI12">
        <v>7.4899557815286553</v>
      </c>
      <c r="AJ12">
        <v>0</v>
      </c>
      <c r="AK12">
        <v>16.710239335933807</v>
      </c>
      <c r="AL12">
        <v>15.382441518416526</v>
      </c>
      <c r="AM12">
        <v>3.8751406810796429</v>
      </c>
      <c r="AN12">
        <v>0</v>
      </c>
      <c r="AO12">
        <v>0</v>
      </c>
      <c r="AP12">
        <v>2.4808453236994206</v>
      </c>
      <c r="AQ12">
        <v>0</v>
      </c>
      <c r="AR12">
        <v>8.1201035999999984</v>
      </c>
      <c r="AS12">
        <v>7.8212374006146641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872.60054974159721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158.4071141172123</v>
      </c>
      <c r="L13">
        <v>62.299535933319753</v>
      </c>
      <c r="M13">
        <v>0</v>
      </c>
      <c r="N13">
        <v>29.096454795228961</v>
      </c>
      <c r="O13">
        <v>48.854535572246064</v>
      </c>
      <c r="P13">
        <v>66.789663068922565</v>
      </c>
      <c r="Q13">
        <v>5.3480395581501838</v>
      </c>
      <c r="R13">
        <v>10.394555421186245</v>
      </c>
      <c r="S13">
        <v>6.4668581563554559</v>
      </c>
      <c r="T13">
        <v>0</v>
      </c>
      <c r="U13">
        <v>282.27</v>
      </c>
      <c r="V13">
        <v>2.9362670909090904</v>
      </c>
      <c r="W13">
        <v>10.973192228952295</v>
      </c>
      <c r="X13">
        <v>36.361013457212721</v>
      </c>
      <c r="Y13">
        <v>0</v>
      </c>
      <c r="Z13">
        <v>4.7964305899999999</v>
      </c>
      <c r="AA13">
        <v>10.333517289498362</v>
      </c>
      <c r="AB13">
        <v>9.6878511458039558</v>
      </c>
      <c r="AC13">
        <v>7.1248390558707628</v>
      </c>
      <c r="AD13">
        <v>8.9592118501258486</v>
      </c>
      <c r="AE13">
        <v>12.121830835612901</v>
      </c>
      <c r="AF13">
        <v>0</v>
      </c>
      <c r="AG13">
        <v>0</v>
      </c>
      <c r="AH13">
        <v>37.499211867036955</v>
      </c>
      <c r="AI13">
        <v>7.4899557815286553</v>
      </c>
      <c r="AJ13">
        <v>0</v>
      </c>
      <c r="AK13">
        <v>16.710239335933807</v>
      </c>
      <c r="AL13">
        <v>15.382441518416526</v>
      </c>
      <c r="AM13">
        <v>3.8751406810796429</v>
      </c>
      <c r="AN13">
        <v>0</v>
      </c>
      <c r="AO13">
        <v>0</v>
      </c>
      <c r="AP13">
        <v>2.4808453236994206</v>
      </c>
      <c r="AQ13">
        <v>0</v>
      </c>
      <c r="AR13">
        <v>8.1201035999999984</v>
      </c>
      <c r="AS13">
        <v>7.8212374006146641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872.60008567491695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158.4071141172123</v>
      </c>
      <c r="L14">
        <v>62.299535933319753</v>
      </c>
      <c r="M14">
        <v>0</v>
      </c>
      <c r="N14">
        <v>29.096454795228961</v>
      </c>
      <c r="O14">
        <v>48.854535572246064</v>
      </c>
      <c r="P14">
        <v>66.789663068922565</v>
      </c>
      <c r="Q14">
        <v>5.3480395581501838</v>
      </c>
      <c r="R14">
        <v>10.394555421186245</v>
      </c>
      <c r="S14">
        <v>6.4668581563554559</v>
      </c>
      <c r="T14">
        <v>0</v>
      </c>
      <c r="U14">
        <v>282.27</v>
      </c>
      <c r="V14">
        <v>2.9362670909090904</v>
      </c>
      <c r="W14">
        <v>10.973192228952295</v>
      </c>
      <c r="X14">
        <v>36.361013457212721</v>
      </c>
      <c r="Y14">
        <v>0</v>
      </c>
      <c r="Z14">
        <v>4.7964305899999999</v>
      </c>
      <c r="AA14">
        <v>10.333517289498362</v>
      </c>
      <c r="AB14">
        <v>9.6878511458039558</v>
      </c>
      <c r="AC14">
        <v>7.1248390558707628</v>
      </c>
      <c r="AD14">
        <v>8.9592118501258486</v>
      </c>
      <c r="AE14">
        <v>12.121830835612901</v>
      </c>
      <c r="AF14">
        <v>0</v>
      </c>
      <c r="AG14">
        <v>0</v>
      </c>
      <c r="AH14">
        <v>37.499211867036955</v>
      </c>
      <c r="AI14">
        <v>7.4899557815286553</v>
      </c>
      <c r="AJ14">
        <v>0</v>
      </c>
      <c r="AK14">
        <v>16.710239335933807</v>
      </c>
      <c r="AL14">
        <v>15.382441518416526</v>
      </c>
      <c r="AM14">
        <v>3.8751406810796429</v>
      </c>
      <c r="AN14">
        <v>0</v>
      </c>
      <c r="AO14">
        <v>0</v>
      </c>
      <c r="AP14">
        <v>0.75367448371367052</v>
      </c>
      <c r="AQ14">
        <v>0</v>
      </c>
      <c r="AR14">
        <v>8.1201035999999984</v>
      </c>
      <c r="AS14">
        <v>7.8212374006146641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870.87291483493118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163.43</v>
      </c>
      <c r="L15">
        <v>61.31988549854227</v>
      </c>
      <c r="M15">
        <v>0</v>
      </c>
      <c r="N15">
        <v>28.438869504410864</v>
      </c>
      <c r="O15">
        <v>47.701455234003504</v>
      </c>
      <c r="P15">
        <v>64.429112680862133</v>
      </c>
      <c r="Q15">
        <v>5.2518316389548705</v>
      </c>
      <c r="R15">
        <v>10.098361313922192</v>
      </c>
      <c r="S15">
        <v>6.328921739505688</v>
      </c>
      <c r="T15">
        <v>0</v>
      </c>
      <c r="U15">
        <v>282.27</v>
      </c>
      <c r="V15">
        <v>2.9362670909090904</v>
      </c>
      <c r="W15">
        <v>10.973192228952295</v>
      </c>
      <c r="X15">
        <v>36.361013457212721</v>
      </c>
      <c r="Y15">
        <v>0</v>
      </c>
      <c r="Z15">
        <v>4.7964305899999999</v>
      </c>
      <c r="AA15">
        <v>10.333517289498362</v>
      </c>
      <c r="AB15">
        <v>9.6878511458039558</v>
      </c>
      <c r="AC15">
        <v>7.1248390558707628</v>
      </c>
      <c r="AD15">
        <v>8.9592118501258486</v>
      </c>
      <c r="AE15">
        <v>12.121830835612901</v>
      </c>
      <c r="AF15">
        <v>0</v>
      </c>
      <c r="AG15">
        <v>0</v>
      </c>
      <c r="AH15">
        <v>37.499211867036955</v>
      </c>
      <c r="AI15">
        <v>7.4899557815286553</v>
      </c>
      <c r="AJ15">
        <v>0</v>
      </c>
      <c r="AK15">
        <v>16.710239335933807</v>
      </c>
      <c r="AL15">
        <v>15.382441518416526</v>
      </c>
      <c r="AM15">
        <v>3.8751406810796429</v>
      </c>
      <c r="AN15">
        <v>0</v>
      </c>
      <c r="AO15">
        <v>0</v>
      </c>
      <c r="AP15">
        <v>0.75367448371367052</v>
      </c>
      <c r="AQ15">
        <v>0</v>
      </c>
      <c r="AR15">
        <v>8.1201035999999984</v>
      </c>
      <c r="AS15">
        <v>7.8212374006146641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870.21459582251123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157.75916109420507</v>
      </c>
      <c r="L16">
        <v>61.31988549854227</v>
      </c>
      <c r="M16">
        <v>0</v>
      </c>
      <c r="N16">
        <v>28.438869504410864</v>
      </c>
      <c r="O16">
        <v>47.701455234003504</v>
      </c>
      <c r="P16">
        <v>64.429112680862133</v>
      </c>
      <c r="Q16">
        <v>5.2518316389548705</v>
      </c>
      <c r="R16">
        <v>10.098361313922192</v>
      </c>
      <c r="S16">
        <v>6.328921739505688</v>
      </c>
      <c r="T16">
        <v>0</v>
      </c>
      <c r="U16">
        <v>282.27</v>
      </c>
      <c r="V16">
        <v>2.9362670909090904</v>
      </c>
      <c r="W16">
        <v>10.973192228952295</v>
      </c>
      <c r="X16">
        <v>36.361013457212721</v>
      </c>
      <c r="Y16">
        <v>0</v>
      </c>
      <c r="Z16">
        <v>4.7964305899999999</v>
      </c>
      <c r="AA16">
        <v>10.333517289498362</v>
      </c>
      <c r="AB16">
        <v>9.6878511458039558</v>
      </c>
      <c r="AC16">
        <v>7.1248390558707628</v>
      </c>
      <c r="AD16">
        <v>8.9592118501258486</v>
      </c>
      <c r="AE16">
        <v>12.121830835612901</v>
      </c>
      <c r="AF16">
        <v>0</v>
      </c>
      <c r="AG16">
        <v>0</v>
      </c>
      <c r="AH16">
        <v>37.499211867036955</v>
      </c>
      <c r="AI16">
        <v>7.4899557815286553</v>
      </c>
      <c r="AJ16">
        <v>0</v>
      </c>
      <c r="AK16">
        <v>16.710239335933807</v>
      </c>
      <c r="AL16">
        <v>15.382441518416526</v>
      </c>
      <c r="AM16">
        <v>3.8751406810796429</v>
      </c>
      <c r="AN16">
        <v>0</v>
      </c>
      <c r="AO16">
        <v>0</v>
      </c>
      <c r="AP16">
        <v>0.75367448371367052</v>
      </c>
      <c r="AQ16">
        <v>0</v>
      </c>
      <c r="AR16">
        <v>8.1201035999999984</v>
      </c>
      <c r="AS16">
        <v>7.8212374006146641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864.54375691671623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157.7589816338658</v>
      </c>
      <c r="L17">
        <v>61.31988549854227</v>
      </c>
      <c r="M17">
        <v>0</v>
      </c>
      <c r="N17">
        <v>28.438869504410864</v>
      </c>
      <c r="O17">
        <v>47.701455234003504</v>
      </c>
      <c r="P17">
        <v>64.429112680862133</v>
      </c>
      <c r="Q17">
        <v>5.2518316389548705</v>
      </c>
      <c r="R17">
        <v>10.098361313922192</v>
      </c>
      <c r="S17">
        <v>6.328921739505688</v>
      </c>
      <c r="T17">
        <v>0</v>
      </c>
      <c r="U17">
        <v>282.27</v>
      </c>
      <c r="V17">
        <v>2.9362670909090904</v>
      </c>
      <c r="W17">
        <v>10.973192228952295</v>
      </c>
      <c r="X17">
        <v>36.361013457212721</v>
      </c>
      <c r="Y17">
        <v>0</v>
      </c>
      <c r="Z17">
        <v>4.7964305899999999</v>
      </c>
      <c r="AA17">
        <v>10.333517289498362</v>
      </c>
      <c r="AB17">
        <v>9.6878511458039558</v>
      </c>
      <c r="AC17">
        <v>7.1248390558707628</v>
      </c>
      <c r="AD17">
        <v>8.9592118501258486</v>
      </c>
      <c r="AE17">
        <v>12.121830835612901</v>
      </c>
      <c r="AF17">
        <v>0</v>
      </c>
      <c r="AG17">
        <v>0</v>
      </c>
      <c r="AH17">
        <v>37.499211867036955</v>
      </c>
      <c r="AI17">
        <v>7.4899557815286553</v>
      </c>
      <c r="AJ17">
        <v>0</v>
      </c>
      <c r="AK17">
        <v>16.710239335933807</v>
      </c>
      <c r="AL17">
        <v>15.382441518416526</v>
      </c>
      <c r="AM17">
        <v>3.8751406810796429</v>
      </c>
      <c r="AN17">
        <v>0</v>
      </c>
      <c r="AO17">
        <v>0</v>
      </c>
      <c r="AP17">
        <v>0.75367448371367052</v>
      </c>
      <c r="AQ17">
        <v>0</v>
      </c>
      <c r="AR17">
        <v>8.1201035999999984</v>
      </c>
      <c r="AS17">
        <v>7.8212374006146641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864.54357745637697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157.75861881136288</v>
      </c>
      <c r="L18">
        <v>61.95</v>
      </c>
      <c r="M18">
        <v>0</v>
      </c>
      <c r="N18">
        <v>28.438869504410864</v>
      </c>
      <c r="O18">
        <v>47.701455234003504</v>
      </c>
      <c r="P18">
        <v>64.429112680862133</v>
      </c>
      <c r="Q18">
        <v>5.2518316389548705</v>
      </c>
      <c r="R18">
        <v>10.098361313922192</v>
      </c>
      <c r="S18">
        <v>6.328921739505688</v>
      </c>
      <c r="T18">
        <v>0</v>
      </c>
      <c r="U18">
        <v>282.27</v>
      </c>
      <c r="V18">
        <v>2.9362670909090904</v>
      </c>
      <c r="W18">
        <v>10.973192228952295</v>
      </c>
      <c r="X18">
        <v>36.361013457212721</v>
      </c>
      <c r="Y18">
        <v>0</v>
      </c>
      <c r="Z18">
        <v>4.7964305899999999</v>
      </c>
      <c r="AA18">
        <v>10.333517289498362</v>
      </c>
      <c r="AB18">
        <v>9.6878511458039558</v>
      </c>
      <c r="AC18">
        <v>7.1248390558707628</v>
      </c>
      <c r="AD18">
        <v>8.9592118501258486</v>
      </c>
      <c r="AE18">
        <v>12.121830835612901</v>
      </c>
      <c r="AF18">
        <v>0</v>
      </c>
      <c r="AG18">
        <v>0</v>
      </c>
      <c r="AH18">
        <v>37.499211867036955</v>
      </c>
      <c r="AI18">
        <v>7.4899557815286553</v>
      </c>
      <c r="AJ18">
        <v>0</v>
      </c>
      <c r="AK18">
        <v>16.710239335933807</v>
      </c>
      <c r="AL18">
        <v>15.382441518416526</v>
      </c>
      <c r="AM18">
        <v>3.8751406810796429</v>
      </c>
      <c r="AN18">
        <v>0</v>
      </c>
      <c r="AO18">
        <v>0</v>
      </c>
      <c r="AP18">
        <v>0.75367448371367052</v>
      </c>
      <c r="AQ18">
        <v>0</v>
      </c>
      <c r="AR18">
        <v>8.1201035999999984</v>
      </c>
      <c r="AS18">
        <v>7.8212374006146641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865.17332913533176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157.75891916532709</v>
      </c>
      <c r="L19">
        <v>33.790194135999208</v>
      </c>
      <c r="M19">
        <v>0</v>
      </c>
      <c r="N19">
        <v>28.438869504410864</v>
      </c>
      <c r="O19">
        <v>47.701455234003504</v>
      </c>
      <c r="P19">
        <v>64.429112680862133</v>
      </c>
      <c r="Q19">
        <v>5.2518316389548705</v>
      </c>
      <c r="R19">
        <v>10.098361313922192</v>
      </c>
      <c r="S19">
        <v>6.328921739505688</v>
      </c>
      <c r="T19">
        <v>0</v>
      </c>
      <c r="U19">
        <v>282.27</v>
      </c>
      <c r="V19">
        <v>2.9362670909090904</v>
      </c>
      <c r="W19">
        <v>10.973192228952295</v>
      </c>
      <c r="X19">
        <v>36.361013457212721</v>
      </c>
      <c r="Y19">
        <v>0</v>
      </c>
      <c r="Z19">
        <v>4.7964305899999999</v>
      </c>
      <c r="AA19">
        <v>10.333517289498362</v>
      </c>
      <c r="AB19">
        <v>9.6878511458039558</v>
      </c>
      <c r="AC19">
        <v>7.1248390558707628</v>
      </c>
      <c r="AD19">
        <v>8.9592118501258486</v>
      </c>
      <c r="AE19">
        <v>12.121830835612901</v>
      </c>
      <c r="AF19">
        <v>0</v>
      </c>
      <c r="AG19">
        <v>0</v>
      </c>
      <c r="AH19">
        <v>37.499211867036955</v>
      </c>
      <c r="AI19">
        <v>7.4899557815286553</v>
      </c>
      <c r="AJ19">
        <v>0</v>
      </c>
      <c r="AK19">
        <v>16.710239335933807</v>
      </c>
      <c r="AL19">
        <v>15.667301650000004</v>
      </c>
      <c r="AM19">
        <v>3.8751406810796429</v>
      </c>
      <c r="AN19">
        <v>0</v>
      </c>
      <c r="AO19">
        <v>0</v>
      </c>
      <c r="AP19">
        <v>0.75367448371367052</v>
      </c>
      <c r="AQ19">
        <v>0</v>
      </c>
      <c r="AR19">
        <v>8.1201035999999984</v>
      </c>
      <c r="AS19">
        <v>7.8212374006146641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837.29868375687863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157.76052594741085</v>
      </c>
      <c r="L20">
        <v>33.790194135999208</v>
      </c>
      <c r="M20">
        <v>0</v>
      </c>
      <c r="N20">
        <v>28.438869504410864</v>
      </c>
      <c r="O20">
        <v>47.701455234003504</v>
      </c>
      <c r="P20">
        <v>64.429112680862133</v>
      </c>
      <c r="Q20">
        <v>5.2518316389548705</v>
      </c>
      <c r="R20">
        <v>10.098361313922192</v>
      </c>
      <c r="S20">
        <v>6.328921739505688</v>
      </c>
      <c r="T20">
        <v>0</v>
      </c>
      <c r="U20">
        <v>282.27</v>
      </c>
      <c r="V20">
        <v>2.9362670909090904</v>
      </c>
      <c r="W20">
        <v>10.973192228952295</v>
      </c>
      <c r="X20">
        <v>36.361013457212721</v>
      </c>
      <c r="Y20">
        <v>0</v>
      </c>
      <c r="Z20">
        <v>4.7964305899999999</v>
      </c>
      <c r="AA20">
        <v>10.333517289498362</v>
      </c>
      <c r="AB20">
        <v>9.6878511458039558</v>
      </c>
      <c r="AC20">
        <v>7.1248390558707628</v>
      </c>
      <c r="AD20">
        <v>8.9592118501258486</v>
      </c>
      <c r="AE20">
        <v>12.121830835612901</v>
      </c>
      <c r="AF20">
        <v>0</v>
      </c>
      <c r="AG20">
        <v>0</v>
      </c>
      <c r="AH20">
        <v>37.499211867036955</v>
      </c>
      <c r="AI20">
        <v>7.4899557815286553</v>
      </c>
      <c r="AJ20">
        <v>0</v>
      </c>
      <c r="AK20">
        <v>16.710239335933807</v>
      </c>
      <c r="AL20">
        <v>15.667301650000004</v>
      </c>
      <c r="AM20">
        <v>3.8751406810796429</v>
      </c>
      <c r="AN20">
        <v>0</v>
      </c>
      <c r="AO20">
        <v>0</v>
      </c>
      <c r="AP20">
        <v>0.75367448371367052</v>
      </c>
      <c r="AQ20">
        <v>0</v>
      </c>
      <c r="AR20">
        <v>8.1201035999999984</v>
      </c>
      <c r="AS20">
        <v>7.8212374006146641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837.30029053896249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152.28827123086845</v>
      </c>
      <c r="L21">
        <v>61.51</v>
      </c>
      <c r="M21">
        <v>0</v>
      </c>
      <c r="N21">
        <v>28.438869504410864</v>
      </c>
      <c r="O21">
        <v>47.701455234003504</v>
      </c>
      <c r="P21">
        <v>64.429112680862133</v>
      </c>
      <c r="Q21">
        <v>5.2518316389548705</v>
      </c>
      <c r="R21">
        <v>10.098361313922192</v>
      </c>
      <c r="S21">
        <v>6.328921739505688</v>
      </c>
      <c r="T21">
        <v>0</v>
      </c>
      <c r="U21">
        <v>282.27</v>
      </c>
      <c r="V21">
        <v>2.9362670909090904</v>
      </c>
      <c r="W21">
        <v>10.973192228952295</v>
      </c>
      <c r="X21">
        <v>36.361013457212721</v>
      </c>
      <c r="Y21">
        <v>0</v>
      </c>
      <c r="Z21">
        <v>4.7964305899999999</v>
      </c>
      <c r="AA21">
        <v>10.333517289498362</v>
      </c>
      <c r="AB21">
        <v>9.6878511458039558</v>
      </c>
      <c r="AC21">
        <v>7.1248390558707628</v>
      </c>
      <c r="AD21">
        <v>8.9592118501258486</v>
      </c>
      <c r="AE21">
        <v>12.121830835612901</v>
      </c>
      <c r="AF21">
        <v>0</v>
      </c>
      <c r="AG21">
        <v>0</v>
      </c>
      <c r="AH21">
        <v>37.499211867036955</v>
      </c>
      <c r="AI21">
        <v>4.6812224164294616</v>
      </c>
      <c r="AJ21">
        <v>0</v>
      </c>
      <c r="AK21">
        <v>16.710239335933807</v>
      </c>
      <c r="AL21">
        <v>15.667301650000004</v>
      </c>
      <c r="AM21">
        <v>3.8751406810796429</v>
      </c>
      <c r="AN21">
        <v>0</v>
      </c>
      <c r="AO21">
        <v>0</v>
      </c>
      <c r="AP21">
        <v>0.75367448371367052</v>
      </c>
      <c r="AQ21">
        <v>0</v>
      </c>
      <c r="AR21">
        <v>8.1201035999999984</v>
      </c>
      <c r="AS21">
        <v>7.8212374006146641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856.73910832132162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152.28691907678325</v>
      </c>
      <c r="L22">
        <v>63.09</v>
      </c>
      <c r="M22">
        <v>0</v>
      </c>
      <c r="N22">
        <v>28.438869504410864</v>
      </c>
      <c r="O22">
        <v>47.701455234003504</v>
      </c>
      <c r="P22">
        <v>64.429112680862133</v>
      </c>
      <c r="Q22">
        <v>5.2518316389548705</v>
      </c>
      <c r="R22">
        <v>10.098361313922192</v>
      </c>
      <c r="S22">
        <v>6.328921739505688</v>
      </c>
      <c r="T22">
        <v>0</v>
      </c>
      <c r="U22">
        <v>282.27</v>
      </c>
      <c r="V22">
        <v>2.9362670909090904</v>
      </c>
      <c r="W22">
        <v>10.973192228952295</v>
      </c>
      <c r="X22">
        <v>36.361013457212721</v>
      </c>
      <c r="Y22">
        <v>0</v>
      </c>
      <c r="Z22">
        <v>4.7964305899999999</v>
      </c>
      <c r="AA22">
        <v>10.333517289498362</v>
      </c>
      <c r="AB22">
        <v>9.6878511458039558</v>
      </c>
      <c r="AC22">
        <v>7.1248390558707628</v>
      </c>
      <c r="AD22">
        <v>8.9592118501258486</v>
      </c>
      <c r="AE22">
        <v>12.121830835612901</v>
      </c>
      <c r="AF22">
        <v>0</v>
      </c>
      <c r="AG22">
        <v>0</v>
      </c>
      <c r="AH22">
        <v>37.499211867036955</v>
      </c>
      <c r="AI22">
        <v>4.6812224164294616</v>
      </c>
      <c r="AJ22">
        <v>0</v>
      </c>
      <c r="AK22">
        <v>16.710239335933807</v>
      </c>
      <c r="AL22">
        <v>15.667301650000004</v>
      </c>
      <c r="AM22">
        <v>3.8751406810796429</v>
      </c>
      <c r="AN22">
        <v>0</v>
      </c>
      <c r="AO22">
        <v>0</v>
      </c>
      <c r="AP22">
        <v>0.75367448371367052</v>
      </c>
      <c r="AQ22">
        <v>0</v>
      </c>
      <c r="AR22">
        <v>8.1201035999999984</v>
      </c>
      <c r="AS22">
        <v>7.8212374006146641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858.31775616723644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152.28601612889398</v>
      </c>
      <c r="L23">
        <v>63.09</v>
      </c>
      <c r="M23">
        <v>0</v>
      </c>
      <c r="N23">
        <v>28.438869504410864</v>
      </c>
      <c r="O23">
        <v>47.701455234003504</v>
      </c>
      <c r="P23">
        <v>64.429112680862133</v>
      </c>
      <c r="Q23">
        <v>5.2518316389548705</v>
      </c>
      <c r="R23">
        <v>10.098361313922192</v>
      </c>
      <c r="S23">
        <v>6.328921739505688</v>
      </c>
      <c r="T23">
        <v>0</v>
      </c>
      <c r="U23">
        <v>282.27</v>
      </c>
      <c r="V23">
        <v>2.9302755743415467</v>
      </c>
      <c r="W23">
        <v>10.863160219363893</v>
      </c>
      <c r="X23">
        <v>36.361013457212721</v>
      </c>
      <c r="Y23">
        <v>0</v>
      </c>
      <c r="Z23">
        <v>4.7964305899999999</v>
      </c>
      <c r="AA23">
        <v>10.333517289498362</v>
      </c>
      <c r="AB23">
        <v>9.6878511458039558</v>
      </c>
      <c r="AC23">
        <v>7.1248390558707628</v>
      </c>
      <c r="AD23">
        <v>8.9592118501258486</v>
      </c>
      <c r="AE23">
        <v>12.121830835612901</v>
      </c>
      <c r="AF23">
        <v>0</v>
      </c>
      <c r="AG23">
        <v>0</v>
      </c>
      <c r="AH23">
        <v>37.499211867036955</v>
      </c>
      <c r="AI23">
        <v>4.6812224164294616</v>
      </c>
      <c r="AJ23">
        <v>0</v>
      </c>
      <c r="AK23">
        <v>16.710239335933807</v>
      </c>
      <c r="AL23">
        <v>15.667301650000004</v>
      </c>
      <c r="AM23">
        <v>3.8751406810796429</v>
      </c>
      <c r="AN23">
        <v>0</v>
      </c>
      <c r="AO23">
        <v>0</v>
      </c>
      <c r="AP23">
        <v>0.75367448371367052</v>
      </c>
      <c r="AQ23">
        <v>0</v>
      </c>
      <c r="AR23">
        <v>8.1201035999999984</v>
      </c>
      <c r="AS23">
        <v>7.8212374006146641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858.20082969319128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152.2862299773854</v>
      </c>
      <c r="L24">
        <v>61.51</v>
      </c>
      <c r="M24">
        <v>0</v>
      </c>
      <c r="N24">
        <v>28.438869504410864</v>
      </c>
      <c r="O24">
        <v>47.701455234003504</v>
      </c>
      <c r="P24">
        <v>64.429112680862133</v>
      </c>
      <c r="Q24">
        <v>5.2523289262343837</v>
      </c>
      <c r="R24">
        <v>10.10040572913482</v>
      </c>
      <c r="S24">
        <v>6.3315351179060659</v>
      </c>
      <c r="T24">
        <v>0</v>
      </c>
      <c r="U24">
        <v>282.27</v>
      </c>
      <c r="V24">
        <v>2.9306967774001698</v>
      </c>
      <c r="W24">
        <v>10.863160219363893</v>
      </c>
      <c r="X24">
        <v>36.361013457212721</v>
      </c>
      <c r="Y24">
        <v>0</v>
      </c>
      <c r="Z24">
        <v>4.7964305899999999</v>
      </c>
      <c r="AA24">
        <v>10.333517289498362</v>
      </c>
      <c r="AB24">
        <v>9.6878511458039558</v>
      </c>
      <c r="AC24">
        <v>7.1248390558707628</v>
      </c>
      <c r="AD24">
        <v>8.9592118501258486</v>
      </c>
      <c r="AE24">
        <v>12.121830835612901</v>
      </c>
      <c r="AF24">
        <v>0</v>
      </c>
      <c r="AG24">
        <v>0</v>
      </c>
      <c r="AH24">
        <v>37.499211867036955</v>
      </c>
      <c r="AI24">
        <v>4.6812224164294616</v>
      </c>
      <c r="AJ24">
        <v>0</v>
      </c>
      <c r="AK24">
        <v>16.710239335933807</v>
      </c>
      <c r="AL24">
        <v>15.667301650000004</v>
      </c>
      <c r="AM24">
        <v>3.8751406810796429</v>
      </c>
      <c r="AN24">
        <v>0</v>
      </c>
      <c r="AO24">
        <v>0</v>
      </c>
      <c r="AP24">
        <v>0.75367448371367052</v>
      </c>
      <c r="AQ24">
        <v>0</v>
      </c>
      <c r="AR24">
        <v>8.1201035999999984</v>
      </c>
      <c r="AS24">
        <v>7.8212374006146641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856.62661982563384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152.2862299773854</v>
      </c>
      <c r="L25">
        <v>61.509833596135273</v>
      </c>
      <c r="M25">
        <v>0</v>
      </c>
      <c r="N25">
        <v>28.438869504410864</v>
      </c>
      <c r="O25">
        <v>47.701455234003504</v>
      </c>
      <c r="P25">
        <v>64.429112680862133</v>
      </c>
      <c r="Q25">
        <v>5.2523289262343837</v>
      </c>
      <c r="R25">
        <v>10.10040572913482</v>
      </c>
      <c r="S25">
        <v>6.3315351179060659</v>
      </c>
      <c r="T25">
        <v>0</v>
      </c>
      <c r="U25">
        <v>282.27</v>
      </c>
      <c r="V25">
        <v>3.037989367088608</v>
      </c>
      <c r="W25">
        <v>10.863160219363893</v>
      </c>
      <c r="X25">
        <v>36.361013457212721</v>
      </c>
      <c r="Y25">
        <v>0</v>
      </c>
      <c r="Z25">
        <v>4.7964305899999999</v>
      </c>
      <c r="AA25">
        <v>10.333517289498362</v>
      </c>
      <c r="AB25">
        <v>9.6878511458039558</v>
      </c>
      <c r="AC25">
        <v>7.1248390558707628</v>
      </c>
      <c r="AD25">
        <v>8.9592118501258486</v>
      </c>
      <c r="AE25">
        <v>12.121830835612901</v>
      </c>
      <c r="AF25">
        <v>0</v>
      </c>
      <c r="AG25">
        <v>0</v>
      </c>
      <c r="AH25">
        <v>37.499211867036955</v>
      </c>
      <c r="AI25">
        <v>4.6812224164294616</v>
      </c>
      <c r="AJ25">
        <v>0</v>
      </c>
      <c r="AK25">
        <v>16.710239335933807</v>
      </c>
      <c r="AL25">
        <v>15.667301650000004</v>
      </c>
      <c r="AM25">
        <v>3.8751406810796429</v>
      </c>
      <c r="AN25">
        <v>0</v>
      </c>
      <c r="AO25">
        <v>0</v>
      </c>
      <c r="AP25">
        <v>0.75367448371367052</v>
      </c>
      <c r="AQ25">
        <v>0</v>
      </c>
      <c r="AR25">
        <v>8.1201035999999984</v>
      </c>
      <c r="AS25">
        <v>7.8212374006146641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856.73374601145758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152.2862299773854</v>
      </c>
      <c r="L26">
        <v>63.09</v>
      </c>
      <c r="M26">
        <v>0</v>
      </c>
      <c r="N26">
        <v>28.438869504410864</v>
      </c>
      <c r="O26">
        <v>47.701455234003504</v>
      </c>
      <c r="P26">
        <v>64.429112680862133</v>
      </c>
      <c r="Q26">
        <v>5.2523289262343837</v>
      </c>
      <c r="R26">
        <v>10.10040572913482</v>
      </c>
      <c r="S26">
        <v>6.3315351179060659</v>
      </c>
      <c r="T26">
        <v>0</v>
      </c>
      <c r="U26">
        <v>282.27</v>
      </c>
      <c r="V26">
        <v>3.037989367088608</v>
      </c>
      <c r="W26">
        <v>10.863160219363893</v>
      </c>
      <c r="X26">
        <v>36.361013457212721</v>
      </c>
      <c r="Y26">
        <v>0</v>
      </c>
      <c r="Z26">
        <v>4.7964305899999999</v>
      </c>
      <c r="AA26">
        <v>10.333517289498362</v>
      </c>
      <c r="AB26">
        <v>9.6878511458039558</v>
      </c>
      <c r="AC26">
        <v>7.1248390558707628</v>
      </c>
      <c r="AD26">
        <v>8.9592118501258486</v>
      </c>
      <c r="AE26">
        <v>12.121830835612901</v>
      </c>
      <c r="AF26">
        <v>0</v>
      </c>
      <c r="AG26">
        <v>0</v>
      </c>
      <c r="AH26">
        <v>37.499211867036955</v>
      </c>
      <c r="AI26">
        <v>4.6812224164294616</v>
      </c>
      <c r="AJ26">
        <v>0</v>
      </c>
      <c r="AK26">
        <v>16.710239335933807</v>
      </c>
      <c r="AL26">
        <v>15.667301650000004</v>
      </c>
      <c r="AM26">
        <v>3.8751406810796429</v>
      </c>
      <c r="AN26">
        <v>0</v>
      </c>
      <c r="AO26">
        <v>0</v>
      </c>
      <c r="AP26">
        <v>0.75367448371367052</v>
      </c>
      <c r="AQ26">
        <v>0</v>
      </c>
      <c r="AR26">
        <v>8.1201035999999984</v>
      </c>
      <c r="AS26">
        <v>7.8212374006146641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858.31391241532231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152.98846099026269</v>
      </c>
      <c r="L27">
        <v>63.09</v>
      </c>
      <c r="M27">
        <v>0</v>
      </c>
      <c r="N27">
        <v>28.44140055419264</v>
      </c>
      <c r="O27">
        <v>47.701455234003504</v>
      </c>
      <c r="P27">
        <v>64.429112680862133</v>
      </c>
      <c r="Q27">
        <v>5.3488222460364065</v>
      </c>
      <c r="R27">
        <v>10.10040572913482</v>
      </c>
      <c r="S27">
        <v>6.3315351179060659</v>
      </c>
      <c r="T27">
        <v>0</v>
      </c>
      <c r="U27">
        <v>282.27</v>
      </c>
      <c r="V27">
        <v>3.037989367088608</v>
      </c>
      <c r="W27">
        <v>10.861725065578549</v>
      </c>
      <c r="X27">
        <v>36.35951209717868</v>
      </c>
      <c r="Y27">
        <v>0</v>
      </c>
      <c r="Z27">
        <v>4.7964305899999999</v>
      </c>
      <c r="AA27">
        <v>10.333517289498362</v>
      </c>
      <c r="AB27">
        <v>9.6878511458039558</v>
      </c>
      <c r="AC27">
        <v>7.1248390558707628</v>
      </c>
      <c r="AD27">
        <v>8.9592118501258486</v>
      </c>
      <c r="AE27">
        <v>12.121830835612901</v>
      </c>
      <c r="AF27">
        <v>0</v>
      </c>
      <c r="AG27">
        <v>0</v>
      </c>
      <c r="AH27">
        <v>37.499211867036955</v>
      </c>
      <c r="AI27">
        <v>4.6812224164294616</v>
      </c>
      <c r="AJ27">
        <v>0</v>
      </c>
      <c r="AK27">
        <v>16.710239335933807</v>
      </c>
      <c r="AL27">
        <v>15.667301650000004</v>
      </c>
      <c r="AM27">
        <v>3.8751406810796429</v>
      </c>
      <c r="AN27">
        <v>0</v>
      </c>
      <c r="AO27">
        <v>0</v>
      </c>
      <c r="AP27">
        <v>0.59665911441524455</v>
      </c>
      <c r="AQ27">
        <v>0</v>
      </c>
      <c r="AR27">
        <v>8.1201035999999984</v>
      </c>
      <c r="AS27">
        <v>7.8212374006146641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858.9552159146657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152.98846099026269</v>
      </c>
      <c r="L28">
        <v>63.09</v>
      </c>
      <c r="M28">
        <v>0</v>
      </c>
      <c r="N28">
        <v>28.438869504410864</v>
      </c>
      <c r="O28">
        <v>47.701455234003504</v>
      </c>
      <c r="P28">
        <v>64.429112680862133</v>
      </c>
      <c r="Q28">
        <v>5.351654256373938</v>
      </c>
      <c r="R28">
        <v>10.100591345242435</v>
      </c>
      <c r="S28">
        <v>6.3281572337814138</v>
      </c>
      <c r="T28">
        <v>0</v>
      </c>
      <c r="U28">
        <v>282.27</v>
      </c>
      <c r="V28">
        <v>3.037989367088608</v>
      </c>
      <c r="W28">
        <v>10.861725065578549</v>
      </c>
      <c r="X28">
        <v>36.35951209717868</v>
      </c>
      <c r="Y28">
        <v>0</v>
      </c>
      <c r="Z28">
        <v>4.7964305899999999</v>
      </c>
      <c r="AA28">
        <v>10.333517289498362</v>
      </c>
      <c r="AB28">
        <v>9.6878511458039558</v>
      </c>
      <c r="AC28">
        <v>7.1248390558707628</v>
      </c>
      <c r="AD28">
        <v>8.9592118501258486</v>
      </c>
      <c r="AE28">
        <v>12.121830835612901</v>
      </c>
      <c r="AF28">
        <v>0</v>
      </c>
      <c r="AG28">
        <v>0</v>
      </c>
      <c r="AH28">
        <v>37.499211867036955</v>
      </c>
      <c r="AI28">
        <v>5.6174667301983892</v>
      </c>
      <c r="AJ28">
        <v>0</v>
      </c>
      <c r="AK28">
        <v>16.710239335933807</v>
      </c>
      <c r="AL28">
        <v>15.667301650000004</v>
      </c>
      <c r="AM28">
        <v>3.8751406810796429</v>
      </c>
      <c r="AN28">
        <v>0</v>
      </c>
      <c r="AO28">
        <v>0</v>
      </c>
      <c r="AP28">
        <v>0.59665911441524455</v>
      </c>
      <c r="AQ28">
        <v>0</v>
      </c>
      <c r="AR28">
        <v>8.1201035999999984</v>
      </c>
      <c r="AS28">
        <v>7.8212374006146641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859.8885689209734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152.98846099026269</v>
      </c>
      <c r="L29">
        <v>63.09</v>
      </c>
      <c r="M29">
        <v>0</v>
      </c>
      <c r="N29">
        <v>28.436602681763748</v>
      </c>
      <c r="O29">
        <v>47.699136265155808</v>
      </c>
      <c r="P29">
        <v>64.427365312042141</v>
      </c>
      <c r="Q29">
        <v>5.351654256373938</v>
      </c>
      <c r="R29">
        <v>10.100591345242435</v>
      </c>
      <c r="S29">
        <v>6.4674322539130431</v>
      </c>
      <c r="T29">
        <v>0</v>
      </c>
      <c r="U29">
        <v>282.27</v>
      </c>
      <c r="V29">
        <v>3.037989367088608</v>
      </c>
      <c r="W29">
        <v>10.861725065578549</v>
      </c>
      <c r="X29">
        <v>36.35951209717868</v>
      </c>
      <c r="Y29">
        <v>0</v>
      </c>
      <c r="Z29">
        <v>4.7964305899999999</v>
      </c>
      <c r="AA29">
        <v>10.333517289498362</v>
      </c>
      <c r="AB29">
        <v>9.6878511458039558</v>
      </c>
      <c r="AC29">
        <v>7.1248390558707628</v>
      </c>
      <c r="AD29">
        <v>8.9592118501258486</v>
      </c>
      <c r="AE29">
        <v>12.121830835612901</v>
      </c>
      <c r="AF29">
        <v>0</v>
      </c>
      <c r="AG29">
        <v>0</v>
      </c>
      <c r="AH29">
        <v>37.499211867036955</v>
      </c>
      <c r="AI29">
        <v>12.025123864638111</v>
      </c>
      <c r="AJ29">
        <v>0</v>
      </c>
      <c r="AK29">
        <v>16.710239335933807</v>
      </c>
      <c r="AL29">
        <v>15.667301650000004</v>
      </c>
      <c r="AM29">
        <v>3.8751406810796429</v>
      </c>
      <c r="AN29">
        <v>0</v>
      </c>
      <c r="AO29">
        <v>0</v>
      </c>
      <c r="AP29">
        <v>0.59665911441524455</v>
      </c>
      <c r="AQ29">
        <v>0</v>
      </c>
      <c r="AR29">
        <v>8.1201035999999984</v>
      </c>
      <c r="AS29">
        <v>7.8212374006146641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866.42916791522987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120.65932800742571</v>
      </c>
      <c r="L30">
        <v>63.09</v>
      </c>
      <c r="M30">
        <v>0</v>
      </c>
      <c r="N30">
        <v>28.436602681763748</v>
      </c>
      <c r="O30">
        <v>47.699136265155808</v>
      </c>
      <c r="P30">
        <v>64.427365312042141</v>
      </c>
      <c r="Q30">
        <v>5.351654256373938</v>
      </c>
      <c r="R30">
        <v>10.100591345242435</v>
      </c>
      <c r="S30">
        <v>6.4674322539130431</v>
      </c>
      <c r="T30">
        <v>0</v>
      </c>
      <c r="U30">
        <v>282.27</v>
      </c>
      <c r="V30">
        <v>3.037989367088608</v>
      </c>
      <c r="W30">
        <v>10.861725065578549</v>
      </c>
      <c r="X30">
        <v>36.35951209717868</v>
      </c>
      <c r="Y30">
        <v>0</v>
      </c>
      <c r="Z30">
        <v>4.7964305899999999</v>
      </c>
      <c r="AA30">
        <v>10.333517289498362</v>
      </c>
      <c r="AB30">
        <v>9.6878511458039558</v>
      </c>
      <c r="AC30">
        <v>7.1248390558707628</v>
      </c>
      <c r="AD30">
        <v>8.9592118501258486</v>
      </c>
      <c r="AE30">
        <v>12.121830835612901</v>
      </c>
      <c r="AF30">
        <v>0</v>
      </c>
      <c r="AG30">
        <v>0</v>
      </c>
      <c r="AH30">
        <v>37.499211867036955</v>
      </c>
      <c r="AI30">
        <v>12.025123864638111</v>
      </c>
      <c r="AJ30">
        <v>0</v>
      </c>
      <c r="AK30">
        <v>16.710239335933807</v>
      </c>
      <c r="AL30">
        <v>15.667301650000004</v>
      </c>
      <c r="AM30">
        <v>3.8751406810796429</v>
      </c>
      <c r="AN30">
        <v>0</v>
      </c>
      <c r="AO30">
        <v>0</v>
      </c>
      <c r="AP30">
        <v>0.59665911441524455</v>
      </c>
      <c r="AQ30">
        <v>0</v>
      </c>
      <c r="AR30">
        <v>8.1201035999999984</v>
      </c>
      <c r="AS30">
        <v>7.8212374006146641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834.10003493239276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120.65932800742571</v>
      </c>
      <c r="L31">
        <v>28.000644604316545</v>
      </c>
      <c r="M31">
        <v>0</v>
      </c>
      <c r="N31">
        <v>28.436602681763748</v>
      </c>
      <c r="O31">
        <v>47.699136265155808</v>
      </c>
      <c r="P31">
        <v>64.427365312042141</v>
      </c>
      <c r="Q31">
        <v>5.351654256373938</v>
      </c>
      <c r="R31">
        <v>10.400933862243058</v>
      </c>
      <c r="S31">
        <v>6.4674322539130431</v>
      </c>
      <c r="T31">
        <v>0</v>
      </c>
      <c r="U31">
        <v>282.27</v>
      </c>
      <c r="V31">
        <v>3.037989367088608</v>
      </c>
      <c r="W31">
        <v>10.861725065578549</v>
      </c>
      <c r="X31">
        <v>36.35951209717868</v>
      </c>
      <c r="Y31">
        <v>0</v>
      </c>
      <c r="Z31">
        <v>4.7964305899999999</v>
      </c>
      <c r="AA31">
        <v>10.333517289498362</v>
      </c>
      <c r="AB31">
        <v>9.6878511458039558</v>
      </c>
      <c r="AC31">
        <v>7.1248390558707628</v>
      </c>
      <c r="AD31">
        <v>8.9592118501258486</v>
      </c>
      <c r="AE31">
        <v>12.121830835612901</v>
      </c>
      <c r="AF31">
        <v>0</v>
      </c>
      <c r="AG31">
        <v>0</v>
      </c>
      <c r="AH31">
        <v>37.499211867036955</v>
      </c>
      <c r="AI31">
        <v>12.025123864638111</v>
      </c>
      <c r="AJ31">
        <v>0</v>
      </c>
      <c r="AK31">
        <v>16.710239335933807</v>
      </c>
      <c r="AL31">
        <v>15.667301650000004</v>
      </c>
      <c r="AM31">
        <v>3.8751406810796429</v>
      </c>
      <c r="AN31">
        <v>0</v>
      </c>
      <c r="AO31">
        <v>0</v>
      </c>
      <c r="AP31">
        <v>0.59665911441524455</v>
      </c>
      <c r="AQ31">
        <v>0</v>
      </c>
      <c r="AR31">
        <v>8.1201035999999984</v>
      </c>
      <c r="AS31">
        <v>7.8212374006146641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799.31102205370996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120.65932800742571</v>
      </c>
      <c r="L32">
        <v>28.000644604316545</v>
      </c>
      <c r="M32">
        <v>0</v>
      </c>
      <c r="N32">
        <v>28.436602681763748</v>
      </c>
      <c r="O32">
        <v>47.699136265155808</v>
      </c>
      <c r="P32">
        <v>64.427365312042141</v>
      </c>
      <c r="Q32">
        <v>5.351654256373938</v>
      </c>
      <c r="R32">
        <v>10.400933862243058</v>
      </c>
      <c r="S32">
        <v>6.4674322539130431</v>
      </c>
      <c r="T32">
        <v>0</v>
      </c>
      <c r="U32">
        <v>282.27</v>
      </c>
      <c r="V32">
        <v>3.037989367088608</v>
      </c>
      <c r="W32">
        <v>10.861725065578549</v>
      </c>
      <c r="X32">
        <v>36.35951209717868</v>
      </c>
      <c r="Y32">
        <v>0</v>
      </c>
      <c r="Z32">
        <v>4.7964305899999999</v>
      </c>
      <c r="AA32">
        <v>10.333517289498362</v>
      </c>
      <c r="AB32">
        <v>9.6878511458039558</v>
      </c>
      <c r="AC32">
        <v>7.1248390558707628</v>
      </c>
      <c r="AD32">
        <v>8.9592118501258486</v>
      </c>
      <c r="AE32">
        <v>12.121830835612901</v>
      </c>
      <c r="AF32">
        <v>0</v>
      </c>
      <c r="AG32">
        <v>0</v>
      </c>
      <c r="AH32">
        <v>37.499211867036955</v>
      </c>
      <c r="AI32">
        <v>12.025123864638111</v>
      </c>
      <c r="AJ32">
        <v>0</v>
      </c>
      <c r="AK32">
        <v>16.710239335933807</v>
      </c>
      <c r="AL32">
        <v>15.667301650000004</v>
      </c>
      <c r="AM32">
        <v>3.8751406810796429</v>
      </c>
      <c r="AN32">
        <v>0</v>
      </c>
      <c r="AO32">
        <v>0</v>
      </c>
      <c r="AP32">
        <v>0.59665911441524455</v>
      </c>
      <c r="AQ32">
        <v>0</v>
      </c>
      <c r="AR32">
        <v>8.1201035999999984</v>
      </c>
      <c r="AS32">
        <v>7.8212374006146641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799.31102205370996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120.65932800742571</v>
      </c>
      <c r="L33">
        <v>28.000644604316545</v>
      </c>
      <c r="M33">
        <v>0</v>
      </c>
      <c r="N33">
        <v>28.436602681763748</v>
      </c>
      <c r="O33">
        <v>47.699136265155808</v>
      </c>
      <c r="P33">
        <v>64.427365312042141</v>
      </c>
      <c r="Q33">
        <v>5.351654256373938</v>
      </c>
      <c r="R33">
        <v>10.400933862243058</v>
      </c>
      <c r="S33">
        <v>6.4674322539130431</v>
      </c>
      <c r="T33">
        <v>0</v>
      </c>
      <c r="U33">
        <v>282.27</v>
      </c>
      <c r="V33">
        <v>3.037989367088608</v>
      </c>
      <c r="W33">
        <v>10.861725065578549</v>
      </c>
      <c r="X33">
        <v>36.35951209717868</v>
      </c>
      <c r="Y33">
        <v>0</v>
      </c>
      <c r="Z33">
        <v>3.1976202239999996</v>
      </c>
      <c r="AA33">
        <v>10.333517289498362</v>
      </c>
      <c r="AB33">
        <v>9.6878511458039558</v>
      </c>
      <c r="AC33">
        <v>7.1248390558707628</v>
      </c>
      <c r="AD33">
        <v>8.9592118501258486</v>
      </c>
      <c r="AE33">
        <v>12.121830835612901</v>
      </c>
      <c r="AF33">
        <v>0</v>
      </c>
      <c r="AG33">
        <v>0</v>
      </c>
      <c r="AH33">
        <v>37.499211867036955</v>
      </c>
      <c r="AI33">
        <v>12.025123864638111</v>
      </c>
      <c r="AJ33">
        <v>0</v>
      </c>
      <c r="AK33">
        <v>16.710239335933807</v>
      </c>
      <c r="AL33">
        <v>15.667301650000004</v>
      </c>
      <c r="AM33">
        <v>3.8751406810796429</v>
      </c>
      <c r="AN33">
        <v>0</v>
      </c>
      <c r="AO33">
        <v>0</v>
      </c>
      <c r="AP33">
        <v>0.59665911441524455</v>
      </c>
      <c r="AQ33">
        <v>0</v>
      </c>
      <c r="AR33">
        <v>8.1201035999999984</v>
      </c>
      <c r="AS33">
        <v>7.8212374006146641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797.71221168771001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120.65932800742571</v>
      </c>
      <c r="L34">
        <v>28.000644604316545</v>
      </c>
      <c r="M34">
        <v>0</v>
      </c>
      <c r="N34">
        <v>28.204504393037002</v>
      </c>
      <c r="O34">
        <v>47.278120426229506</v>
      </c>
      <c r="P34">
        <v>63.889656237688612</v>
      </c>
      <c r="Q34">
        <v>5.351654256373938</v>
      </c>
      <c r="R34">
        <v>10.400933862243058</v>
      </c>
      <c r="S34">
        <v>6.4674322539130431</v>
      </c>
      <c r="T34">
        <v>0</v>
      </c>
      <c r="U34">
        <v>282.27</v>
      </c>
      <c r="V34">
        <v>3.037989367088608</v>
      </c>
      <c r="W34">
        <v>10.861267573389652</v>
      </c>
      <c r="X34">
        <v>36.360252037866836</v>
      </c>
      <c r="Y34">
        <v>0</v>
      </c>
      <c r="Z34">
        <v>3.1976202239999996</v>
      </c>
      <c r="AA34">
        <v>10.333517289498362</v>
      </c>
      <c r="AB34">
        <v>9.6878511458039558</v>
      </c>
      <c r="AC34">
        <v>7.1248390558707628</v>
      </c>
      <c r="AD34">
        <v>8.9592118501258486</v>
      </c>
      <c r="AE34">
        <v>12.121830835612901</v>
      </c>
      <c r="AF34">
        <v>0</v>
      </c>
      <c r="AG34">
        <v>0</v>
      </c>
      <c r="AH34">
        <v>37.499211867036955</v>
      </c>
      <c r="AI34">
        <v>12.025123864638111</v>
      </c>
      <c r="AJ34">
        <v>0</v>
      </c>
      <c r="AK34">
        <v>16.710239335933807</v>
      </c>
      <c r="AL34">
        <v>15.667301650000004</v>
      </c>
      <c r="AM34">
        <v>3.8751406810796429</v>
      </c>
      <c r="AN34">
        <v>0</v>
      </c>
      <c r="AO34">
        <v>0</v>
      </c>
      <c r="AP34">
        <v>0.59665911441524455</v>
      </c>
      <c r="AQ34">
        <v>0</v>
      </c>
      <c r="AR34">
        <v>8.1201035999999984</v>
      </c>
      <c r="AS34">
        <v>7.8212374006146641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796.52167093420269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107.99961623616235</v>
      </c>
      <c r="L35">
        <v>28.000644604316545</v>
      </c>
      <c r="M35">
        <v>0</v>
      </c>
      <c r="N35">
        <v>27.897032739907345</v>
      </c>
      <c r="O35">
        <v>46.761258572901149</v>
      </c>
      <c r="P35">
        <v>63.223307298870765</v>
      </c>
      <c r="Q35">
        <v>5.351654256373938</v>
      </c>
      <c r="R35">
        <v>10.400933862243058</v>
      </c>
      <c r="S35">
        <v>6.4674322539130431</v>
      </c>
      <c r="T35">
        <v>0</v>
      </c>
      <c r="U35">
        <v>279.06</v>
      </c>
      <c r="V35">
        <v>3.037989367088608</v>
      </c>
      <c r="W35">
        <v>10.861267573389652</v>
      </c>
      <c r="X35">
        <v>36.360252037866836</v>
      </c>
      <c r="Y35">
        <v>0</v>
      </c>
      <c r="Z35">
        <v>3.1976202239999996</v>
      </c>
      <c r="AA35">
        <v>10.333517289498362</v>
      </c>
      <c r="AB35">
        <v>9.6878511458039558</v>
      </c>
      <c r="AC35">
        <v>7.1248390558707628</v>
      </c>
      <c r="AD35">
        <v>8.9592118501258486</v>
      </c>
      <c r="AE35">
        <v>12.121830835612901</v>
      </c>
      <c r="AF35">
        <v>0</v>
      </c>
      <c r="AG35">
        <v>0</v>
      </c>
      <c r="AH35">
        <v>37.499211867036955</v>
      </c>
      <c r="AI35">
        <v>4.6812224164294616</v>
      </c>
      <c r="AJ35">
        <v>0</v>
      </c>
      <c r="AK35">
        <v>16.710239335933807</v>
      </c>
      <c r="AL35">
        <v>15.667301650000004</v>
      </c>
      <c r="AM35">
        <v>3.8751406810796429</v>
      </c>
      <c r="AN35">
        <v>0</v>
      </c>
      <c r="AO35">
        <v>0</v>
      </c>
      <c r="AP35">
        <v>0.59665911441524455</v>
      </c>
      <c r="AQ35">
        <v>0</v>
      </c>
      <c r="AR35">
        <v>8.1201035999999984</v>
      </c>
      <c r="AS35">
        <v>7.8212374006146641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771.81737526945494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107.99961623616235</v>
      </c>
      <c r="L36">
        <v>28.000644604316545</v>
      </c>
      <c r="M36">
        <v>0</v>
      </c>
      <c r="N36">
        <v>27.473092097425035</v>
      </c>
      <c r="O36">
        <v>46.127730220927553</v>
      </c>
      <c r="P36">
        <v>60.75907663729987</v>
      </c>
      <c r="Q36">
        <v>5.351654256373938</v>
      </c>
      <c r="R36">
        <v>10.400933862243058</v>
      </c>
      <c r="S36">
        <v>6.4674322539130431</v>
      </c>
      <c r="T36">
        <v>0</v>
      </c>
      <c r="U36">
        <v>279.06</v>
      </c>
      <c r="V36">
        <v>3.037989367088608</v>
      </c>
      <c r="W36">
        <v>10.861267573389652</v>
      </c>
      <c r="X36">
        <v>36.360252037866836</v>
      </c>
      <c r="Y36">
        <v>0</v>
      </c>
      <c r="Z36">
        <v>3.1976202239999996</v>
      </c>
      <c r="AA36">
        <v>10.333517289498362</v>
      </c>
      <c r="AB36">
        <v>9.6878511458039558</v>
      </c>
      <c r="AC36">
        <v>7.1248390558707628</v>
      </c>
      <c r="AD36">
        <v>8.9592118501258486</v>
      </c>
      <c r="AE36">
        <v>12.121830835612901</v>
      </c>
      <c r="AF36">
        <v>0</v>
      </c>
      <c r="AG36">
        <v>0</v>
      </c>
      <c r="AH36">
        <v>37.499211867036955</v>
      </c>
      <c r="AI36">
        <v>3.9010186803578848</v>
      </c>
      <c r="AJ36">
        <v>0</v>
      </c>
      <c r="AK36">
        <v>16.710239335933807</v>
      </c>
      <c r="AL36">
        <v>15.667301650000004</v>
      </c>
      <c r="AM36">
        <v>3.8751406810796429</v>
      </c>
      <c r="AN36">
        <v>0</v>
      </c>
      <c r="AO36">
        <v>0</v>
      </c>
      <c r="AP36">
        <v>0.59665911441524455</v>
      </c>
      <c r="AQ36">
        <v>0</v>
      </c>
      <c r="AR36">
        <v>8.1201035999999984</v>
      </c>
      <c r="AS36">
        <v>7.8212374006146641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767.5154718773565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107.99912560537706</v>
      </c>
      <c r="L37">
        <v>27.030066670777583</v>
      </c>
      <c r="M37">
        <v>0</v>
      </c>
      <c r="N37">
        <v>28.177086605390006</v>
      </c>
      <c r="O37">
        <v>47.278120426229506</v>
      </c>
      <c r="P37">
        <v>60.165534639322807</v>
      </c>
      <c r="Q37">
        <v>5.351654256373938</v>
      </c>
      <c r="R37">
        <v>10.400933862243058</v>
      </c>
      <c r="S37">
        <v>6.4674322539130431</v>
      </c>
      <c r="T37">
        <v>0</v>
      </c>
      <c r="U37">
        <v>279.06</v>
      </c>
      <c r="V37">
        <v>3.037989367088608</v>
      </c>
      <c r="W37">
        <v>10.861267573389652</v>
      </c>
      <c r="X37">
        <v>36.360252037866836</v>
      </c>
      <c r="Y37">
        <v>0</v>
      </c>
      <c r="Z37">
        <v>3.1976202239999996</v>
      </c>
      <c r="AA37">
        <v>10.333517289498362</v>
      </c>
      <c r="AB37">
        <v>9.6878511458039558</v>
      </c>
      <c r="AC37">
        <v>7.1248390558707628</v>
      </c>
      <c r="AD37">
        <v>8.9592118501258486</v>
      </c>
      <c r="AE37">
        <v>12.121830835612901</v>
      </c>
      <c r="AF37">
        <v>0</v>
      </c>
      <c r="AG37">
        <v>0</v>
      </c>
      <c r="AH37">
        <v>37.499211867036955</v>
      </c>
      <c r="AI37">
        <v>4.6812224164294616</v>
      </c>
      <c r="AJ37">
        <v>0</v>
      </c>
      <c r="AK37">
        <v>16.710239335933807</v>
      </c>
      <c r="AL37">
        <v>15.667301650000004</v>
      </c>
      <c r="AM37">
        <v>3.8751406810796429</v>
      </c>
      <c r="AN37">
        <v>0</v>
      </c>
      <c r="AO37">
        <v>0</v>
      </c>
      <c r="AP37">
        <v>0.59665911441524455</v>
      </c>
      <c r="AQ37">
        <v>0</v>
      </c>
      <c r="AR37">
        <v>8.1201035999999984</v>
      </c>
      <c r="AS37">
        <v>7.8212374006146641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768.58544976439373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107.99912560537706</v>
      </c>
      <c r="L38">
        <v>27.030066670777583</v>
      </c>
      <c r="M38">
        <v>0</v>
      </c>
      <c r="N38">
        <v>27.521066851926076</v>
      </c>
      <c r="O38">
        <v>46.238985586357877</v>
      </c>
      <c r="P38">
        <v>55.868739122642388</v>
      </c>
      <c r="Q38">
        <v>5.351654256373938</v>
      </c>
      <c r="R38">
        <v>10.400933862243058</v>
      </c>
      <c r="S38">
        <v>6.4674322539130431</v>
      </c>
      <c r="T38">
        <v>0</v>
      </c>
      <c r="U38">
        <v>279.06</v>
      </c>
      <c r="V38">
        <v>3.037989367088608</v>
      </c>
      <c r="W38">
        <v>10.861267573389652</v>
      </c>
      <c r="X38">
        <v>36.360252037866836</v>
      </c>
      <c r="Y38">
        <v>0</v>
      </c>
      <c r="Z38">
        <v>3.1976202239999996</v>
      </c>
      <c r="AA38">
        <v>10.333517289498362</v>
      </c>
      <c r="AB38">
        <v>9.6878511458039558</v>
      </c>
      <c r="AC38">
        <v>7.1248390558707628</v>
      </c>
      <c r="AD38">
        <v>8.9592118501258486</v>
      </c>
      <c r="AE38">
        <v>12.121830835612901</v>
      </c>
      <c r="AF38">
        <v>0</v>
      </c>
      <c r="AG38">
        <v>0</v>
      </c>
      <c r="AH38">
        <v>37.499211867036955</v>
      </c>
      <c r="AI38">
        <v>4.6812224164294616</v>
      </c>
      <c r="AJ38">
        <v>0</v>
      </c>
      <c r="AK38">
        <v>16.710239335933807</v>
      </c>
      <c r="AL38">
        <v>15.667301650000004</v>
      </c>
      <c r="AM38">
        <v>3.8751406810796429</v>
      </c>
      <c r="AN38">
        <v>0</v>
      </c>
      <c r="AO38">
        <v>0</v>
      </c>
      <c r="AP38">
        <v>0.59665911441524455</v>
      </c>
      <c r="AQ38">
        <v>0</v>
      </c>
      <c r="AR38">
        <v>9.473454199999999</v>
      </c>
      <c r="AS38">
        <v>7.8212374006146641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763.94685025437775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102.99916608660959</v>
      </c>
      <c r="L39">
        <v>27.030066670777583</v>
      </c>
      <c r="M39">
        <v>0</v>
      </c>
      <c r="N39">
        <v>28.483845249211356</v>
      </c>
      <c r="O39">
        <v>47.849034339366519</v>
      </c>
      <c r="P39">
        <v>55.898991328937583</v>
      </c>
      <c r="Q39">
        <v>5.351654256373938</v>
      </c>
      <c r="R39">
        <v>10.400933862243058</v>
      </c>
      <c r="S39">
        <v>6.4674322539130431</v>
      </c>
      <c r="T39">
        <v>0</v>
      </c>
      <c r="U39">
        <v>279.06</v>
      </c>
      <c r="V39">
        <v>3.037989367088608</v>
      </c>
      <c r="W39">
        <v>10.861267573389652</v>
      </c>
      <c r="X39">
        <v>36.360252037866836</v>
      </c>
      <c r="Y39">
        <v>0</v>
      </c>
      <c r="Z39">
        <v>3.1976202239999996</v>
      </c>
      <c r="AA39">
        <v>10.333517289498362</v>
      </c>
      <c r="AB39">
        <v>9.6878511458039558</v>
      </c>
      <c r="AC39">
        <v>7.1248390558707628</v>
      </c>
      <c r="AD39">
        <v>8.9592118501258486</v>
      </c>
      <c r="AE39">
        <v>12.121830835612901</v>
      </c>
      <c r="AF39">
        <v>0</v>
      </c>
      <c r="AG39">
        <v>0</v>
      </c>
      <c r="AH39">
        <v>37.499211867036955</v>
      </c>
      <c r="AI39">
        <v>4.6812224164294616</v>
      </c>
      <c r="AJ39">
        <v>0</v>
      </c>
      <c r="AK39">
        <v>16.710239335933807</v>
      </c>
      <c r="AL39">
        <v>15.667301650000004</v>
      </c>
      <c r="AM39">
        <v>3.8751406810796429</v>
      </c>
      <c r="AN39">
        <v>0</v>
      </c>
      <c r="AO39">
        <v>0</v>
      </c>
      <c r="AP39">
        <v>0.59665911441524455</v>
      </c>
      <c r="AQ39">
        <v>0</v>
      </c>
      <c r="AR39">
        <v>9.473454199999999</v>
      </c>
      <c r="AS39">
        <v>7.8212374006146641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761.54997009219949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102.99916608660959</v>
      </c>
      <c r="L40">
        <v>22.521999851994376</v>
      </c>
      <c r="M40">
        <v>0</v>
      </c>
      <c r="N40">
        <v>29.095667437299035</v>
      </c>
      <c r="O40">
        <v>48.820940127783366</v>
      </c>
      <c r="P40">
        <v>57.282225847329627</v>
      </c>
      <c r="Q40">
        <v>5.351654256373938</v>
      </c>
      <c r="R40">
        <v>10.400933862243058</v>
      </c>
      <c r="S40">
        <v>6.4674322539130431</v>
      </c>
      <c r="T40">
        <v>0</v>
      </c>
      <c r="U40">
        <v>279.06</v>
      </c>
      <c r="V40">
        <v>3.037989367088608</v>
      </c>
      <c r="W40">
        <v>10.861267573389652</v>
      </c>
      <c r="X40">
        <v>36.360252037866836</v>
      </c>
      <c r="Y40">
        <v>0</v>
      </c>
      <c r="Z40">
        <v>3.1976202239999996</v>
      </c>
      <c r="AA40">
        <v>10.333517289498362</v>
      </c>
      <c r="AB40">
        <v>9.6878511458039558</v>
      </c>
      <c r="AC40">
        <v>7.1248390558707628</v>
      </c>
      <c r="AD40">
        <v>8.9592118501258486</v>
      </c>
      <c r="AE40">
        <v>12.121830835612901</v>
      </c>
      <c r="AF40">
        <v>0</v>
      </c>
      <c r="AG40">
        <v>0</v>
      </c>
      <c r="AH40">
        <v>37.499211867036955</v>
      </c>
      <c r="AI40">
        <v>4.6812224164294616</v>
      </c>
      <c r="AJ40">
        <v>0</v>
      </c>
      <c r="AK40">
        <v>16.710239335933807</v>
      </c>
      <c r="AL40">
        <v>15.667301650000004</v>
      </c>
      <c r="AM40">
        <v>3.8751406810796429</v>
      </c>
      <c r="AN40">
        <v>0</v>
      </c>
      <c r="AO40">
        <v>0</v>
      </c>
      <c r="AP40">
        <v>0.59665911441524455</v>
      </c>
      <c r="AQ40">
        <v>0</v>
      </c>
      <c r="AR40">
        <v>9.473454199999999</v>
      </c>
      <c r="AS40">
        <v>7.8212374006146641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760.00886576831283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102.99916608660959</v>
      </c>
      <c r="L41">
        <v>0</v>
      </c>
      <c r="M41">
        <v>0</v>
      </c>
      <c r="N41">
        <v>29.068835570227208</v>
      </c>
      <c r="O41">
        <v>48.78233060606739</v>
      </c>
      <c r="P41">
        <v>57.237073753271467</v>
      </c>
      <c r="Q41">
        <v>5.351654256373938</v>
      </c>
      <c r="R41">
        <v>10.400933862243058</v>
      </c>
      <c r="S41">
        <v>6.4674322539130431</v>
      </c>
      <c r="T41">
        <v>0</v>
      </c>
      <c r="U41">
        <v>279.06</v>
      </c>
      <c r="V41">
        <v>3.037989367088608</v>
      </c>
      <c r="W41">
        <v>10.861267573389652</v>
      </c>
      <c r="X41">
        <v>36.360252037866836</v>
      </c>
      <c r="Y41">
        <v>0</v>
      </c>
      <c r="Z41">
        <v>3.1976202239999996</v>
      </c>
      <c r="AA41">
        <v>10.333517289498362</v>
      </c>
      <c r="AB41">
        <v>9.6878511458039558</v>
      </c>
      <c r="AC41">
        <v>7.1248390558707628</v>
      </c>
      <c r="AD41">
        <v>8.9592118501258486</v>
      </c>
      <c r="AE41">
        <v>12.121830835612901</v>
      </c>
      <c r="AF41">
        <v>0</v>
      </c>
      <c r="AG41">
        <v>0</v>
      </c>
      <c r="AH41">
        <v>37.499211867036955</v>
      </c>
      <c r="AI41">
        <v>4.6812224164294616</v>
      </c>
      <c r="AJ41">
        <v>0</v>
      </c>
      <c r="AK41">
        <v>16.710239335933807</v>
      </c>
      <c r="AL41">
        <v>15.667301650000004</v>
      </c>
      <c r="AM41">
        <v>3.8751406810796429</v>
      </c>
      <c r="AN41">
        <v>0</v>
      </c>
      <c r="AO41">
        <v>0</v>
      </c>
      <c r="AP41">
        <v>0.59665911441524455</v>
      </c>
      <c r="AQ41">
        <v>0</v>
      </c>
      <c r="AR41">
        <v>8.2554387615942026</v>
      </c>
      <c r="AS41">
        <v>7.8212374006146641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736.15825699506661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102.99916608660959</v>
      </c>
      <c r="L42">
        <v>0</v>
      </c>
      <c r="M42">
        <v>0</v>
      </c>
      <c r="N42">
        <v>29.068835570227208</v>
      </c>
      <c r="O42">
        <v>48.820940127783366</v>
      </c>
      <c r="P42">
        <v>57.237073753271467</v>
      </c>
      <c r="Q42">
        <v>5.351654256373938</v>
      </c>
      <c r="R42">
        <v>10.400933862243058</v>
      </c>
      <c r="S42">
        <v>6.4674322539130431</v>
      </c>
      <c r="T42">
        <v>0</v>
      </c>
      <c r="U42">
        <v>279.06</v>
      </c>
      <c r="V42">
        <v>3.037989367088608</v>
      </c>
      <c r="W42">
        <v>10.861267573389652</v>
      </c>
      <c r="X42">
        <v>36.360252037866836</v>
      </c>
      <c r="Y42">
        <v>0</v>
      </c>
      <c r="Z42">
        <v>3.1976202239999996</v>
      </c>
      <c r="AA42">
        <v>10.333517289498362</v>
      </c>
      <c r="AB42">
        <v>9.6878511458039558</v>
      </c>
      <c r="AC42">
        <v>7.1248390558707628</v>
      </c>
      <c r="AD42">
        <v>8.9592118501258486</v>
      </c>
      <c r="AE42">
        <v>12.121830835612901</v>
      </c>
      <c r="AF42">
        <v>0</v>
      </c>
      <c r="AG42">
        <v>0</v>
      </c>
      <c r="AH42">
        <v>37.499211867036955</v>
      </c>
      <c r="AI42">
        <v>4.6812224164294616</v>
      </c>
      <c r="AJ42">
        <v>0</v>
      </c>
      <c r="AK42">
        <v>16.710239335933807</v>
      </c>
      <c r="AL42">
        <v>15.667301650000004</v>
      </c>
      <c r="AM42">
        <v>3.8751406810796429</v>
      </c>
      <c r="AN42">
        <v>0</v>
      </c>
      <c r="AO42">
        <v>0</v>
      </c>
      <c r="AP42">
        <v>0.59665911441524455</v>
      </c>
      <c r="AQ42">
        <v>0</v>
      </c>
      <c r="AR42">
        <v>8.2554387615942026</v>
      </c>
      <c r="AS42">
        <v>7.8212374006146641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736.19686651678262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90.999263241567704</v>
      </c>
      <c r="L43">
        <v>0</v>
      </c>
      <c r="M43">
        <v>0</v>
      </c>
      <c r="N43">
        <v>29.094567975365095</v>
      </c>
      <c r="O43">
        <v>48.859549161167656</v>
      </c>
      <c r="P43">
        <v>57.372782649406169</v>
      </c>
      <c r="Q43">
        <v>5.2316171515580736</v>
      </c>
      <c r="R43">
        <v>10.170913209520375</v>
      </c>
      <c r="S43">
        <v>6.3311580522041773</v>
      </c>
      <c r="T43">
        <v>0</v>
      </c>
      <c r="U43">
        <v>275.27</v>
      </c>
      <c r="V43">
        <v>3.037989367088608</v>
      </c>
      <c r="W43">
        <v>10.861267573389652</v>
      </c>
      <c r="X43">
        <v>36.360252037866836</v>
      </c>
      <c r="Y43">
        <v>0</v>
      </c>
      <c r="Z43">
        <v>3.1976202239999996</v>
      </c>
      <c r="AA43">
        <v>10.333517289498362</v>
      </c>
      <c r="AB43">
        <v>9.6878511458039558</v>
      </c>
      <c r="AC43">
        <v>7.1248390558707628</v>
      </c>
      <c r="AD43">
        <v>8.9592118501258486</v>
      </c>
      <c r="AE43">
        <v>12.121830835612901</v>
      </c>
      <c r="AF43">
        <v>0</v>
      </c>
      <c r="AG43">
        <v>0</v>
      </c>
      <c r="AH43">
        <v>37.499211867036955</v>
      </c>
      <c r="AI43">
        <v>4.6812224164294616</v>
      </c>
      <c r="AJ43">
        <v>0</v>
      </c>
      <c r="AK43">
        <v>16.710239335933807</v>
      </c>
      <c r="AL43">
        <v>15.667301650000004</v>
      </c>
      <c r="AM43">
        <v>3.8751406810796429</v>
      </c>
      <c r="AN43">
        <v>0</v>
      </c>
      <c r="AO43">
        <v>0</v>
      </c>
      <c r="AP43">
        <v>0.59665911441524455</v>
      </c>
      <c r="AQ43">
        <v>0</v>
      </c>
      <c r="AR43">
        <v>9.473454199999999</v>
      </c>
      <c r="AS43">
        <v>7.8212374006146641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721.33869748555605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90.999263241567704</v>
      </c>
      <c r="L44">
        <v>0</v>
      </c>
      <c r="M44">
        <v>0</v>
      </c>
      <c r="N44">
        <v>29.094567975365095</v>
      </c>
      <c r="O44">
        <v>48.859549161167656</v>
      </c>
      <c r="P44">
        <v>57.372782649406169</v>
      </c>
      <c r="Q44">
        <v>5.2316171515580736</v>
      </c>
      <c r="R44">
        <v>10.170913209520375</v>
      </c>
      <c r="S44">
        <v>3.7805698324250683</v>
      </c>
      <c r="T44">
        <v>0</v>
      </c>
      <c r="U44">
        <v>275.27</v>
      </c>
      <c r="V44">
        <v>3.037989367088608</v>
      </c>
      <c r="W44">
        <v>10.861267573389652</v>
      </c>
      <c r="X44">
        <v>36.360252037866836</v>
      </c>
      <c r="Y44">
        <v>0</v>
      </c>
      <c r="Z44">
        <v>3.1976202239999996</v>
      </c>
      <c r="AA44">
        <v>10.333517289498362</v>
      </c>
      <c r="AB44">
        <v>9.6878511458039558</v>
      </c>
      <c r="AC44">
        <v>7.1248390558707628</v>
      </c>
      <c r="AD44">
        <v>8.9592118501258486</v>
      </c>
      <c r="AE44">
        <v>12.121830835612901</v>
      </c>
      <c r="AF44">
        <v>0</v>
      </c>
      <c r="AG44">
        <v>0</v>
      </c>
      <c r="AH44">
        <v>37.499211867036955</v>
      </c>
      <c r="AI44">
        <v>4.6812224164294616</v>
      </c>
      <c r="AJ44">
        <v>0</v>
      </c>
      <c r="AK44">
        <v>16.710239335933807</v>
      </c>
      <c r="AL44">
        <v>15.667301650000004</v>
      </c>
      <c r="AM44">
        <v>3.8751406810796429</v>
      </c>
      <c r="AN44">
        <v>0</v>
      </c>
      <c r="AO44">
        <v>0</v>
      </c>
      <c r="AP44">
        <v>0.59665911441524455</v>
      </c>
      <c r="AQ44">
        <v>0</v>
      </c>
      <c r="AR44">
        <v>9.473454199999999</v>
      </c>
      <c r="AS44">
        <v>7.8212374006146641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718.78810926577682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90.999263241567704</v>
      </c>
      <c r="L45">
        <v>0</v>
      </c>
      <c r="M45">
        <v>0</v>
      </c>
      <c r="N45">
        <v>29.094567975365095</v>
      </c>
      <c r="O45">
        <v>48.859549161167656</v>
      </c>
      <c r="P45">
        <v>57.372782649406169</v>
      </c>
      <c r="Q45">
        <v>2.9795004409317802</v>
      </c>
      <c r="R45">
        <v>5.2406396140939595</v>
      </c>
      <c r="S45">
        <v>3.2104839053133514</v>
      </c>
      <c r="T45">
        <v>0</v>
      </c>
      <c r="U45">
        <v>275.27</v>
      </c>
      <c r="V45">
        <v>3.037989367088608</v>
      </c>
      <c r="W45">
        <v>10.861267573389652</v>
      </c>
      <c r="X45">
        <v>36.360252037866836</v>
      </c>
      <c r="Y45">
        <v>0</v>
      </c>
      <c r="Z45">
        <v>3.1976202239999996</v>
      </c>
      <c r="AA45">
        <v>10.333517289498362</v>
      </c>
      <c r="AB45">
        <v>9.6878511458039558</v>
      </c>
      <c r="AC45">
        <v>7.1248390558707628</v>
      </c>
      <c r="AD45">
        <v>8.9592118501258486</v>
      </c>
      <c r="AE45">
        <v>12.121830835612901</v>
      </c>
      <c r="AF45">
        <v>0</v>
      </c>
      <c r="AG45">
        <v>0</v>
      </c>
      <c r="AH45">
        <v>37.499211867036955</v>
      </c>
      <c r="AI45">
        <v>3.9010186803578848</v>
      </c>
      <c r="AJ45">
        <v>0</v>
      </c>
      <c r="AK45">
        <v>16.710239335933807</v>
      </c>
      <c r="AL45">
        <v>12.533841218416526</v>
      </c>
      <c r="AM45">
        <v>3.8751406810796429</v>
      </c>
      <c r="AN45">
        <v>0</v>
      </c>
      <c r="AO45">
        <v>0</v>
      </c>
      <c r="AP45">
        <v>0.59665911441524455</v>
      </c>
      <c r="AQ45">
        <v>0</v>
      </c>
      <c r="AR45">
        <v>9.473454199999999</v>
      </c>
      <c r="AS45">
        <v>7.8212374006146641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707.12196886495747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90.999263241567704</v>
      </c>
      <c r="L46">
        <v>0</v>
      </c>
      <c r="M46">
        <v>0</v>
      </c>
      <c r="N46">
        <v>29.094567975365095</v>
      </c>
      <c r="O46">
        <v>48.859549161167656</v>
      </c>
      <c r="P46">
        <v>57.372782649406169</v>
      </c>
      <c r="Q46">
        <v>2.9795004409317802</v>
      </c>
      <c r="R46">
        <v>5.2406396140939595</v>
      </c>
      <c r="S46">
        <v>3.2104839053133514</v>
      </c>
      <c r="T46">
        <v>0</v>
      </c>
      <c r="U46">
        <v>275.27</v>
      </c>
      <c r="V46">
        <v>3.037989367088608</v>
      </c>
      <c r="W46">
        <v>10.861267573389652</v>
      </c>
      <c r="X46">
        <v>36.360252037866836</v>
      </c>
      <c r="Y46">
        <v>0</v>
      </c>
      <c r="Z46">
        <v>3.1976202239999996</v>
      </c>
      <c r="AA46">
        <v>10.333517289498362</v>
      </c>
      <c r="AB46">
        <v>9.6878511458039558</v>
      </c>
      <c r="AC46">
        <v>7.1248390558707628</v>
      </c>
      <c r="AD46">
        <v>8.9592118501258486</v>
      </c>
      <c r="AE46">
        <v>12.121830835612901</v>
      </c>
      <c r="AF46">
        <v>0</v>
      </c>
      <c r="AG46">
        <v>0</v>
      </c>
      <c r="AH46">
        <v>37.499211867036955</v>
      </c>
      <c r="AI46">
        <v>3.9010186803578848</v>
      </c>
      <c r="AJ46">
        <v>0</v>
      </c>
      <c r="AK46">
        <v>16.710239335933807</v>
      </c>
      <c r="AL46">
        <v>12.533841218416526</v>
      </c>
      <c r="AM46">
        <v>2.5821196941252293</v>
      </c>
      <c r="AN46">
        <v>0</v>
      </c>
      <c r="AO46">
        <v>0</v>
      </c>
      <c r="AP46">
        <v>0.59665911441524455</v>
      </c>
      <c r="AQ46">
        <v>0</v>
      </c>
      <c r="AR46">
        <v>8.2554387615942026</v>
      </c>
      <c r="AS46">
        <v>7.8212374006146641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704.61093243959726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90.999263241567704</v>
      </c>
      <c r="L47">
        <v>0</v>
      </c>
      <c r="M47">
        <v>0</v>
      </c>
      <c r="N47">
        <v>28.920775712251945</v>
      </c>
      <c r="O47">
        <v>48.859549161167656</v>
      </c>
      <c r="P47">
        <v>57.310835911975992</v>
      </c>
      <c r="Q47">
        <v>2.9795004409317802</v>
      </c>
      <c r="R47">
        <v>5.2406396140939595</v>
      </c>
      <c r="S47">
        <v>3.2104839053133514</v>
      </c>
      <c r="T47">
        <v>0</v>
      </c>
      <c r="U47">
        <v>275.27</v>
      </c>
      <c r="V47">
        <v>3.037989367088608</v>
      </c>
      <c r="W47">
        <v>10.861267573389652</v>
      </c>
      <c r="X47">
        <v>36.360252037866836</v>
      </c>
      <c r="Y47">
        <v>0</v>
      </c>
      <c r="Z47">
        <v>3.1976202239999996</v>
      </c>
      <c r="AA47">
        <v>10.333517289498362</v>
      </c>
      <c r="AB47">
        <v>9.6878511458039558</v>
      </c>
      <c r="AC47">
        <v>7.1248390558707628</v>
      </c>
      <c r="AD47">
        <v>8.9592118501258486</v>
      </c>
      <c r="AE47">
        <v>12.121830835612901</v>
      </c>
      <c r="AF47">
        <v>0</v>
      </c>
      <c r="AG47">
        <v>0</v>
      </c>
      <c r="AH47">
        <v>37.499211867036955</v>
      </c>
      <c r="AI47">
        <v>3.9010186803578848</v>
      </c>
      <c r="AJ47">
        <v>0</v>
      </c>
      <c r="AK47">
        <v>16.710239335933807</v>
      </c>
      <c r="AL47">
        <v>12.533841218416526</v>
      </c>
      <c r="AM47">
        <v>1.2747172281580859</v>
      </c>
      <c r="AN47">
        <v>0</v>
      </c>
      <c r="AO47">
        <v>0</v>
      </c>
      <c r="AP47">
        <v>0.59665911441524455</v>
      </c>
      <c r="AQ47">
        <v>0</v>
      </c>
      <c r="AR47">
        <v>8.2554387615942026</v>
      </c>
      <c r="AS47">
        <v>7.8212374006146641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703.06779097308674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90.999263241567704</v>
      </c>
      <c r="L48">
        <v>0</v>
      </c>
      <c r="M48">
        <v>0</v>
      </c>
      <c r="N48">
        <v>29.095667437299035</v>
      </c>
      <c r="O48">
        <v>48.859549161167656</v>
      </c>
      <c r="P48">
        <v>57.318112958268927</v>
      </c>
      <c r="Q48">
        <v>2.9795004409317802</v>
      </c>
      <c r="R48">
        <v>5.2406396140939595</v>
      </c>
      <c r="S48">
        <v>3.2104839053133514</v>
      </c>
      <c r="T48">
        <v>0</v>
      </c>
      <c r="U48">
        <v>275.27</v>
      </c>
      <c r="V48">
        <v>3.037989367088608</v>
      </c>
      <c r="W48">
        <v>10.861267573389652</v>
      </c>
      <c r="X48">
        <v>36.360252037866836</v>
      </c>
      <c r="Y48">
        <v>0</v>
      </c>
      <c r="Z48">
        <v>3.1976202239999996</v>
      </c>
      <c r="AA48">
        <v>10.333517289498362</v>
      </c>
      <c r="AB48">
        <v>9.6878511458039558</v>
      </c>
      <c r="AC48">
        <v>7.1248390558707628</v>
      </c>
      <c r="AD48">
        <v>8.9592118501258486</v>
      </c>
      <c r="AE48">
        <v>12.121830835612901</v>
      </c>
      <c r="AF48">
        <v>0</v>
      </c>
      <c r="AG48">
        <v>0</v>
      </c>
      <c r="AH48">
        <v>37.499211867036955</v>
      </c>
      <c r="AI48">
        <v>3.9010186803578848</v>
      </c>
      <c r="AJ48">
        <v>0</v>
      </c>
      <c r="AK48">
        <v>16.710239335933807</v>
      </c>
      <c r="AL48">
        <v>12.533841218416526</v>
      </c>
      <c r="AM48">
        <v>0</v>
      </c>
      <c r="AN48">
        <v>0</v>
      </c>
      <c r="AO48">
        <v>0</v>
      </c>
      <c r="AP48">
        <v>0.59665911441524455</v>
      </c>
      <c r="AQ48">
        <v>0</v>
      </c>
      <c r="AR48">
        <v>8.2554387615942026</v>
      </c>
      <c r="AS48">
        <v>7.8212374006146641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701.97524251626862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90.999263241567704</v>
      </c>
      <c r="L49">
        <v>0</v>
      </c>
      <c r="M49">
        <v>0</v>
      </c>
      <c r="N49">
        <v>29.095667437299035</v>
      </c>
      <c r="O49">
        <v>48.859549161167656</v>
      </c>
      <c r="P49">
        <v>57.282225847329627</v>
      </c>
      <c r="Q49">
        <v>2.9795004409317802</v>
      </c>
      <c r="R49">
        <v>5.2406396140939595</v>
      </c>
      <c r="S49">
        <v>3.2104839053133514</v>
      </c>
      <c r="T49">
        <v>0</v>
      </c>
      <c r="U49">
        <v>275.27</v>
      </c>
      <c r="V49">
        <v>3.037989367088608</v>
      </c>
      <c r="W49">
        <v>10.861267573389652</v>
      </c>
      <c r="X49">
        <v>36.360252037866836</v>
      </c>
      <c r="Y49">
        <v>0</v>
      </c>
      <c r="Z49">
        <v>3.1976202239999996</v>
      </c>
      <c r="AA49">
        <v>10.333517289498362</v>
      </c>
      <c r="AB49">
        <v>9.6878511458039558</v>
      </c>
      <c r="AC49">
        <v>7.1248390558707628</v>
      </c>
      <c r="AD49">
        <v>8.9592118501258486</v>
      </c>
      <c r="AE49">
        <v>12.121830835612901</v>
      </c>
      <c r="AF49">
        <v>0</v>
      </c>
      <c r="AG49">
        <v>0</v>
      </c>
      <c r="AH49">
        <v>37.499211867036955</v>
      </c>
      <c r="AI49">
        <v>3.9010186803578848</v>
      </c>
      <c r="AJ49">
        <v>0</v>
      </c>
      <c r="AK49">
        <v>16.710239335933807</v>
      </c>
      <c r="AL49">
        <v>12.533841218416526</v>
      </c>
      <c r="AM49">
        <v>0</v>
      </c>
      <c r="AN49">
        <v>0</v>
      </c>
      <c r="AO49">
        <v>0</v>
      </c>
      <c r="AP49">
        <v>0.59665911441524455</v>
      </c>
      <c r="AQ49">
        <v>0</v>
      </c>
      <c r="AR49">
        <v>9.473454199999999</v>
      </c>
      <c r="AS49">
        <v>7.8212374006146641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703.15737084373518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90.999263241567704</v>
      </c>
      <c r="L50">
        <v>7.4300744887047179</v>
      </c>
      <c r="M50">
        <v>0</v>
      </c>
      <c r="N50">
        <v>29.095667437299035</v>
      </c>
      <c r="O50">
        <v>48.820940127783366</v>
      </c>
      <c r="P50">
        <v>57.282225847329627</v>
      </c>
      <c r="Q50">
        <v>2.9795004409317802</v>
      </c>
      <c r="R50">
        <v>5.2406396140939595</v>
      </c>
      <c r="S50">
        <v>3.2104839053133514</v>
      </c>
      <c r="T50">
        <v>0</v>
      </c>
      <c r="U50">
        <v>275.27</v>
      </c>
      <c r="V50">
        <v>3.037989367088608</v>
      </c>
      <c r="W50">
        <v>10.861267573389652</v>
      </c>
      <c r="X50">
        <v>36.360252037866836</v>
      </c>
      <c r="Y50">
        <v>0</v>
      </c>
      <c r="Z50">
        <v>3.1976202239999996</v>
      </c>
      <c r="AA50">
        <v>10.333517289498362</v>
      </c>
      <c r="AB50">
        <v>9.6878511458039558</v>
      </c>
      <c r="AC50">
        <v>7.1248390558707628</v>
      </c>
      <c r="AD50">
        <v>8.9592118501258486</v>
      </c>
      <c r="AE50">
        <v>12.121830835612901</v>
      </c>
      <c r="AF50">
        <v>0</v>
      </c>
      <c r="AG50">
        <v>0</v>
      </c>
      <c r="AH50">
        <v>37.499211867036955</v>
      </c>
      <c r="AI50">
        <v>3.9010186803578848</v>
      </c>
      <c r="AJ50">
        <v>0</v>
      </c>
      <c r="AK50">
        <v>16.710239335933807</v>
      </c>
      <c r="AL50">
        <v>12.533841218416526</v>
      </c>
      <c r="AM50">
        <v>0</v>
      </c>
      <c r="AN50">
        <v>0</v>
      </c>
      <c r="AO50">
        <v>0</v>
      </c>
      <c r="AP50">
        <v>0.59665911441524455</v>
      </c>
      <c r="AQ50">
        <v>0</v>
      </c>
      <c r="AR50">
        <v>9.473454199999999</v>
      </c>
      <c r="AS50">
        <v>7.8212374006146641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710.54883629905555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90.999263241567704</v>
      </c>
      <c r="L51">
        <v>7.4300744887047179</v>
      </c>
      <c r="M51">
        <v>0</v>
      </c>
      <c r="N51">
        <v>29.095667437299035</v>
      </c>
      <c r="O51">
        <v>48.859549161167656</v>
      </c>
      <c r="P51">
        <v>57.369261372978372</v>
      </c>
      <c r="Q51">
        <v>2.9795004409317802</v>
      </c>
      <c r="R51">
        <v>5.2406396140939595</v>
      </c>
      <c r="S51">
        <v>3.2104839053133514</v>
      </c>
      <c r="T51">
        <v>0</v>
      </c>
      <c r="U51">
        <v>275.27</v>
      </c>
      <c r="V51">
        <v>3.037989367088608</v>
      </c>
      <c r="W51">
        <v>10.861267573389652</v>
      </c>
      <c r="X51">
        <v>36.360252037866836</v>
      </c>
      <c r="Y51">
        <v>0</v>
      </c>
      <c r="Z51">
        <v>3.1976202239999996</v>
      </c>
      <c r="AA51">
        <v>10.333517289498362</v>
      </c>
      <c r="AB51">
        <v>9.6878511458039558</v>
      </c>
      <c r="AC51">
        <v>7.1248390558707628</v>
      </c>
      <c r="AD51">
        <v>8.9592118501258486</v>
      </c>
      <c r="AE51">
        <v>12.121830835612901</v>
      </c>
      <c r="AF51">
        <v>0</v>
      </c>
      <c r="AG51">
        <v>0</v>
      </c>
      <c r="AH51">
        <v>37.499211867036955</v>
      </c>
      <c r="AI51">
        <v>3.9010186803578848</v>
      </c>
      <c r="AJ51">
        <v>0</v>
      </c>
      <c r="AK51">
        <v>16.710239335933807</v>
      </c>
      <c r="AL51">
        <v>12.533841218416526</v>
      </c>
      <c r="AM51">
        <v>0</v>
      </c>
      <c r="AN51">
        <v>0</v>
      </c>
      <c r="AO51">
        <v>0</v>
      </c>
      <c r="AP51">
        <v>0.62806223906644587</v>
      </c>
      <c r="AQ51">
        <v>0</v>
      </c>
      <c r="AR51">
        <v>9.473454199999999</v>
      </c>
      <c r="AS51">
        <v>7.8212374006146641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710.70588398273981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90.999263241567704</v>
      </c>
      <c r="L52">
        <v>7.4300744887047179</v>
      </c>
      <c r="M52">
        <v>0</v>
      </c>
      <c r="N52">
        <v>29.095667437299035</v>
      </c>
      <c r="O52">
        <v>48.859549161167656</v>
      </c>
      <c r="P52">
        <v>57.369261372978372</v>
      </c>
      <c r="Q52">
        <v>2.9795004409317802</v>
      </c>
      <c r="R52">
        <v>5.2406396140939595</v>
      </c>
      <c r="S52">
        <v>3.2104839053133514</v>
      </c>
      <c r="T52">
        <v>0</v>
      </c>
      <c r="U52">
        <v>275.27</v>
      </c>
      <c r="V52">
        <v>3.037989367088608</v>
      </c>
      <c r="W52">
        <v>10.861267573389652</v>
      </c>
      <c r="X52">
        <v>36.360252037866836</v>
      </c>
      <c r="Y52">
        <v>0</v>
      </c>
      <c r="Z52">
        <v>3.1976202239999996</v>
      </c>
      <c r="AA52">
        <v>10.333517289498362</v>
      </c>
      <c r="AB52">
        <v>9.6878511458039558</v>
      </c>
      <c r="AC52">
        <v>7.1248390558707628</v>
      </c>
      <c r="AD52">
        <v>8.9592118501258486</v>
      </c>
      <c r="AE52">
        <v>12.121830835612901</v>
      </c>
      <c r="AF52">
        <v>0</v>
      </c>
      <c r="AG52">
        <v>0</v>
      </c>
      <c r="AH52">
        <v>37.499211867036955</v>
      </c>
      <c r="AI52">
        <v>3.9010186803578848</v>
      </c>
      <c r="AJ52">
        <v>0</v>
      </c>
      <c r="AK52">
        <v>16.710239335933807</v>
      </c>
      <c r="AL52">
        <v>12.533841218416526</v>
      </c>
      <c r="AM52">
        <v>0</v>
      </c>
      <c r="AN52">
        <v>0</v>
      </c>
      <c r="AO52">
        <v>0</v>
      </c>
      <c r="AP52">
        <v>2.512248448350622</v>
      </c>
      <c r="AQ52">
        <v>0</v>
      </c>
      <c r="AR52">
        <v>8.2554387615942026</v>
      </c>
      <c r="AS52">
        <v>7.8212374006146641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711.37205475361816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90.999263241567704</v>
      </c>
      <c r="L53">
        <v>7.4300744887047179</v>
      </c>
      <c r="M53">
        <v>0</v>
      </c>
      <c r="N53">
        <v>29.095667437299035</v>
      </c>
      <c r="O53">
        <v>48.859549161167656</v>
      </c>
      <c r="P53">
        <v>57.369261372978372</v>
      </c>
      <c r="Q53">
        <v>2.9795004409317802</v>
      </c>
      <c r="R53">
        <v>5.2406396140939595</v>
      </c>
      <c r="S53">
        <v>3.2104839053133514</v>
      </c>
      <c r="T53">
        <v>0</v>
      </c>
      <c r="U53">
        <v>275.27</v>
      </c>
      <c r="V53">
        <v>3.037989367088608</v>
      </c>
      <c r="W53">
        <v>10.861725065578549</v>
      </c>
      <c r="X53">
        <v>36.35951209717868</v>
      </c>
      <c r="Y53">
        <v>0</v>
      </c>
      <c r="Z53">
        <v>3.1976202239999996</v>
      </c>
      <c r="AA53">
        <v>10.333517289498362</v>
      </c>
      <c r="AB53">
        <v>9.6878511458039558</v>
      </c>
      <c r="AC53">
        <v>7.1248390558707628</v>
      </c>
      <c r="AD53">
        <v>8.9592118501258486</v>
      </c>
      <c r="AE53">
        <v>12.121830835612901</v>
      </c>
      <c r="AF53">
        <v>0</v>
      </c>
      <c r="AG53">
        <v>0</v>
      </c>
      <c r="AH53">
        <v>37.499211867036955</v>
      </c>
      <c r="AI53">
        <v>3.9010186803578848</v>
      </c>
      <c r="AJ53">
        <v>0</v>
      </c>
      <c r="AK53">
        <v>16.710239335933807</v>
      </c>
      <c r="AL53">
        <v>12.533841218416526</v>
      </c>
      <c r="AM53">
        <v>0</v>
      </c>
      <c r="AN53">
        <v>0</v>
      </c>
      <c r="AO53">
        <v>0</v>
      </c>
      <c r="AP53">
        <v>2.512248448350622</v>
      </c>
      <c r="AQ53">
        <v>0</v>
      </c>
      <c r="AR53">
        <v>8.2554387615942026</v>
      </c>
      <c r="AS53">
        <v>7.8212374006146641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711.37177230511884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90.999263241567704</v>
      </c>
      <c r="L54">
        <v>7.4300744887047179</v>
      </c>
      <c r="M54">
        <v>0</v>
      </c>
      <c r="N54">
        <v>29.095667437299035</v>
      </c>
      <c r="O54">
        <v>48.859549161167656</v>
      </c>
      <c r="P54">
        <v>57.369261372978372</v>
      </c>
      <c r="Q54">
        <v>2.9795004409317802</v>
      </c>
      <c r="R54">
        <v>5.2406396140939595</v>
      </c>
      <c r="S54">
        <v>3.2104839053133514</v>
      </c>
      <c r="T54">
        <v>0</v>
      </c>
      <c r="U54">
        <v>275.27</v>
      </c>
      <c r="V54">
        <v>3.037989367088608</v>
      </c>
      <c r="W54">
        <v>10.861725065578549</v>
      </c>
      <c r="X54">
        <v>36.35951209717868</v>
      </c>
      <c r="Y54">
        <v>0</v>
      </c>
      <c r="Z54">
        <v>3.1976202239999996</v>
      </c>
      <c r="AA54">
        <v>10.333517289498362</v>
      </c>
      <c r="AB54">
        <v>9.6878511458039558</v>
      </c>
      <c r="AC54">
        <v>7.1248390558707628</v>
      </c>
      <c r="AD54">
        <v>8.9592118501258486</v>
      </c>
      <c r="AE54">
        <v>12.121830835612901</v>
      </c>
      <c r="AF54">
        <v>0</v>
      </c>
      <c r="AG54">
        <v>0</v>
      </c>
      <c r="AH54">
        <v>37.499211867036955</v>
      </c>
      <c r="AI54">
        <v>3.9010186803578848</v>
      </c>
      <c r="AJ54">
        <v>0</v>
      </c>
      <c r="AK54">
        <v>16.710239335933807</v>
      </c>
      <c r="AL54">
        <v>12.533841218416526</v>
      </c>
      <c r="AM54">
        <v>0</v>
      </c>
      <c r="AN54">
        <v>0</v>
      </c>
      <c r="AO54">
        <v>0</v>
      </c>
      <c r="AP54">
        <v>2.512248448350622</v>
      </c>
      <c r="AQ54">
        <v>0</v>
      </c>
      <c r="AR54">
        <v>8.2554387615942026</v>
      </c>
      <c r="AS54">
        <v>7.8212374006146641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711.37177230511884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90.999263241567704</v>
      </c>
      <c r="L55">
        <v>7.4300744887047179</v>
      </c>
      <c r="M55">
        <v>0</v>
      </c>
      <c r="N55">
        <v>29.095667437299035</v>
      </c>
      <c r="O55">
        <v>48.852013827737508</v>
      </c>
      <c r="P55">
        <v>57.373931616861434</v>
      </c>
      <c r="Q55">
        <v>2.9795004409317802</v>
      </c>
      <c r="R55">
        <v>5.2406396140939595</v>
      </c>
      <c r="S55">
        <v>3.2104839053133514</v>
      </c>
      <c r="T55">
        <v>0</v>
      </c>
      <c r="U55">
        <v>275.27</v>
      </c>
      <c r="V55">
        <v>3.037989367088608</v>
      </c>
      <c r="W55">
        <v>10.861725065578549</v>
      </c>
      <c r="X55">
        <v>36.35951209717868</v>
      </c>
      <c r="Y55">
        <v>0</v>
      </c>
      <c r="Z55">
        <v>3.1976202239999996</v>
      </c>
      <c r="AA55">
        <v>10.333517289498362</v>
      </c>
      <c r="AB55">
        <v>9.6878511458039558</v>
      </c>
      <c r="AC55">
        <v>7.1248390558707628</v>
      </c>
      <c r="AD55">
        <v>8.9592118501258486</v>
      </c>
      <c r="AE55">
        <v>12.121830835612901</v>
      </c>
      <c r="AF55">
        <v>0</v>
      </c>
      <c r="AG55">
        <v>0</v>
      </c>
      <c r="AH55">
        <v>37.499211867036955</v>
      </c>
      <c r="AI55">
        <v>0.87382795555226411</v>
      </c>
      <c r="AJ55">
        <v>0</v>
      </c>
      <c r="AK55">
        <v>16.710239335933807</v>
      </c>
      <c r="AL55">
        <v>16.521881790791742</v>
      </c>
      <c r="AM55">
        <v>0</v>
      </c>
      <c r="AN55">
        <v>0</v>
      </c>
      <c r="AO55">
        <v>0</v>
      </c>
      <c r="AP55">
        <v>2.4808453236994206</v>
      </c>
      <c r="AQ55">
        <v>0</v>
      </c>
      <c r="AR55">
        <v>9.473454199999999</v>
      </c>
      <c r="AS55">
        <v>7.8212374006146641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713.51636937689602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90.999263241567704</v>
      </c>
      <c r="L56">
        <v>0</v>
      </c>
      <c r="M56">
        <v>0</v>
      </c>
      <c r="N56">
        <v>29.095667437299035</v>
      </c>
      <c r="O56">
        <v>48.860392344327714</v>
      </c>
      <c r="P56">
        <v>57.373931616861434</v>
      </c>
      <c r="Q56">
        <v>2.9795004409317802</v>
      </c>
      <c r="R56">
        <v>5.2406396140939595</v>
      </c>
      <c r="S56">
        <v>3.2104839053133514</v>
      </c>
      <c r="T56">
        <v>0</v>
      </c>
      <c r="U56">
        <v>275.27</v>
      </c>
      <c r="V56">
        <v>3.037989367088608</v>
      </c>
      <c r="W56">
        <v>10.861725065578549</v>
      </c>
      <c r="X56">
        <v>36.35951209717868</v>
      </c>
      <c r="Y56">
        <v>0</v>
      </c>
      <c r="Z56">
        <v>3.1976202239999996</v>
      </c>
      <c r="AA56">
        <v>10.333517289498362</v>
      </c>
      <c r="AB56">
        <v>9.6878511458039558</v>
      </c>
      <c r="AC56">
        <v>7.1248390558707628</v>
      </c>
      <c r="AD56">
        <v>8.9592118501258486</v>
      </c>
      <c r="AE56">
        <v>12.121830835612901</v>
      </c>
      <c r="AF56">
        <v>0</v>
      </c>
      <c r="AG56">
        <v>0</v>
      </c>
      <c r="AH56">
        <v>37.499211867036955</v>
      </c>
      <c r="AI56">
        <v>0</v>
      </c>
      <c r="AJ56">
        <v>0</v>
      </c>
      <c r="AK56">
        <v>16.710239335933807</v>
      </c>
      <c r="AL56">
        <v>16.521881790791742</v>
      </c>
      <c r="AM56">
        <v>0</v>
      </c>
      <c r="AN56">
        <v>0</v>
      </c>
      <c r="AO56">
        <v>0</v>
      </c>
      <c r="AP56">
        <v>0.59665911441524455</v>
      </c>
      <c r="AQ56">
        <v>0</v>
      </c>
      <c r="AR56">
        <v>9.473454199999999</v>
      </c>
      <c r="AS56">
        <v>7.8212374006146641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703.33665923994511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90.999263241567704</v>
      </c>
      <c r="L57">
        <v>0</v>
      </c>
      <c r="M57">
        <v>0</v>
      </c>
      <c r="N57">
        <v>29.0912487328476</v>
      </c>
      <c r="O57">
        <v>48.850630230826823</v>
      </c>
      <c r="P57">
        <v>57.373931616861434</v>
      </c>
      <c r="Q57">
        <v>2.9795004409317802</v>
      </c>
      <c r="R57">
        <v>5.2406396140939595</v>
      </c>
      <c r="S57">
        <v>3.2104839053133514</v>
      </c>
      <c r="T57">
        <v>0</v>
      </c>
      <c r="U57">
        <v>275.27</v>
      </c>
      <c r="V57">
        <v>3.037989367088608</v>
      </c>
      <c r="W57">
        <v>10.861725065578549</v>
      </c>
      <c r="X57">
        <v>36.35951209717868</v>
      </c>
      <c r="Y57">
        <v>0</v>
      </c>
      <c r="Z57">
        <v>3.1976202239999996</v>
      </c>
      <c r="AA57">
        <v>10.333517289498362</v>
      </c>
      <c r="AB57">
        <v>9.6878511458039558</v>
      </c>
      <c r="AC57">
        <v>7.1248390558707628</v>
      </c>
      <c r="AD57">
        <v>8.9592118501258486</v>
      </c>
      <c r="AE57">
        <v>12.121830835612901</v>
      </c>
      <c r="AF57">
        <v>0</v>
      </c>
      <c r="AG57">
        <v>0</v>
      </c>
      <c r="AH57">
        <v>37.499211867036955</v>
      </c>
      <c r="AI57">
        <v>0</v>
      </c>
      <c r="AJ57">
        <v>0</v>
      </c>
      <c r="AK57">
        <v>16.710239335933807</v>
      </c>
      <c r="AL57">
        <v>19.458788607142861</v>
      </c>
      <c r="AM57">
        <v>1.2747172281580859</v>
      </c>
      <c r="AN57">
        <v>0</v>
      </c>
      <c r="AO57">
        <v>0</v>
      </c>
      <c r="AP57">
        <v>0.59665911441524455</v>
      </c>
      <c r="AQ57">
        <v>0</v>
      </c>
      <c r="AR57">
        <v>9.473454199999999</v>
      </c>
      <c r="AS57">
        <v>7.8212374006146641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707.53410246650196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90.999263241567704</v>
      </c>
      <c r="L58">
        <v>0</v>
      </c>
      <c r="M58">
        <v>0</v>
      </c>
      <c r="N58">
        <v>29.0912487328476</v>
      </c>
      <c r="O58">
        <v>48.850630230826823</v>
      </c>
      <c r="P58">
        <v>57.373931616861434</v>
      </c>
      <c r="Q58">
        <v>2.9795004409317802</v>
      </c>
      <c r="R58">
        <v>5.2406396140939595</v>
      </c>
      <c r="S58">
        <v>3.2104839053133514</v>
      </c>
      <c r="T58">
        <v>0</v>
      </c>
      <c r="U58">
        <v>275.27</v>
      </c>
      <c r="V58">
        <v>3.0407386787330322</v>
      </c>
      <c r="W58">
        <v>10.863566988533204</v>
      </c>
      <c r="X58">
        <v>36.359775603319854</v>
      </c>
      <c r="Y58">
        <v>0</v>
      </c>
      <c r="Z58">
        <v>3.1976202239999996</v>
      </c>
      <c r="AA58">
        <v>10.333517289498362</v>
      </c>
      <c r="AB58">
        <v>9.6878511458039558</v>
      </c>
      <c r="AC58">
        <v>7.1248390558707628</v>
      </c>
      <c r="AD58">
        <v>8.9592118501258486</v>
      </c>
      <c r="AE58">
        <v>12.121830835612901</v>
      </c>
      <c r="AF58">
        <v>0</v>
      </c>
      <c r="AG58">
        <v>0</v>
      </c>
      <c r="AH58">
        <v>37.499211867036955</v>
      </c>
      <c r="AI58">
        <v>0</v>
      </c>
      <c r="AJ58">
        <v>0</v>
      </c>
      <c r="AK58">
        <v>16.710239335933807</v>
      </c>
      <c r="AL58">
        <v>19.458788607142861</v>
      </c>
      <c r="AM58">
        <v>1.2747172281580859</v>
      </c>
      <c r="AN58">
        <v>0</v>
      </c>
      <c r="AO58">
        <v>0</v>
      </c>
      <c r="AP58">
        <v>0.59665911441524455</v>
      </c>
      <c r="AQ58">
        <v>0</v>
      </c>
      <c r="AR58">
        <v>8.2554387615942026</v>
      </c>
      <c r="AS58">
        <v>7.8212374006146641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706.32094176883641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90.999263241567704</v>
      </c>
      <c r="L59">
        <v>0</v>
      </c>
      <c r="M59">
        <v>0</v>
      </c>
      <c r="N59">
        <v>29.0912487328476</v>
      </c>
      <c r="O59">
        <v>48.850630230826823</v>
      </c>
      <c r="P59">
        <v>57.373931616861434</v>
      </c>
      <c r="Q59">
        <v>3.0905009320521613</v>
      </c>
      <c r="R59">
        <v>4.8276275359453633</v>
      </c>
      <c r="S59">
        <v>2.8980238161721936</v>
      </c>
      <c r="T59">
        <v>0</v>
      </c>
      <c r="U59">
        <v>275.27</v>
      </c>
      <c r="V59">
        <v>2.9308060079225355</v>
      </c>
      <c r="W59">
        <v>10.863566988533204</v>
      </c>
      <c r="X59">
        <v>36.359775603319854</v>
      </c>
      <c r="Y59">
        <v>0</v>
      </c>
      <c r="Z59">
        <v>3.1976202239999996</v>
      </c>
      <c r="AA59">
        <v>10.333517289498362</v>
      </c>
      <c r="AB59">
        <v>9.6878511458039558</v>
      </c>
      <c r="AC59">
        <v>7.1248390558707628</v>
      </c>
      <c r="AD59">
        <v>8.9592118501258486</v>
      </c>
      <c r="AE59">
        <v>12.121830835612901</v>
      </c>
      <c r="AF59">
        <v>0</v>
      </c>
      <c r="AG59">
        <v>0</v>
      </c>
      <c r="AH59">
        <v>37.499211867036955</v>
      </c>
      <c r="AI59">
        <v>0</v>
      </c>
      <c r="AJ59">
        <v>0</v>
      </c>
      <c r="AK59">
        <v>16.710239335933807</v>
      </c>
      <c r="AL59">
        <v>19.458788607142861</v>
      </c>
      <c r="AM59">
        <v>2.5821196941252293</v>
      </c>
      <c r="AN59">
        <v>0</v>
      </c>
      <c r="AO59">
        <v>0</v>
      </c>
      <c r="AP59">
        <v>1.0677057302256836</v>
      </c>
      <c r="AQ59">
        <v>0</v>
      </c>
      <c r="AR59">
        <v>8.2554387615942026</v>
      </c>
      <c r="AS59">
        <v>7.8212374006146641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707.37498650363409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90.999263241567704</v>
      </c>
      <c r="L60">
        <v>0</v>
      </c>
      <c r="M60">
        <v>0</v>
      </c>
      <c r="N60">
        <v>29.0912487328476</v>
      </c>
      <c r="O60">
        <v>48.850630230826823</v>
      </c>
      <c r="P60">
        <v>57.373931616861434</v>
      </c>
      <c r="Q60">
        <v>3.0905009320521613</v>
      </c>
      <c r="R60">
        <v>4.8276275359453633</v>
      </c>
      <c r="S60">
        <v>2.8980238161721936</v>
      </c>
      <c r="T60">
        <v>0</v>
      </c>
      <c r="U60">
        <v>275.27</v>
      </c>
      <c r="V60">
        <v>2.9308060079225355</v>
      </c>
      <c r="W60">
        <v>10.863566988533204</v>
      </c>
      <c r="X60">
        <v>36.359775603319854</v>
      </c>
      <c r="Y60">
        <v>0</v>
      </c>
      <c r="Z60">
        <v>3.1976202239999996</v>
      </c>
      <c r="AA60">
        <v>10.333517289498362</v>
      </c>
      <c r="AB60">
        <v>9.6878511458039558</v>
      </c>
      <c r="AC60">
        <v>7.1248390558707628</v>
      </c>
      <c r="AD60">
        <v>8.9592118501258486</v>
      </c>
      <c r="AE60">
        <v>12.121830835612901</v>
      </c>
      <c r="AF60">
        <v>0</v>
      </c>
      <c r="AG60">
        <v>0</v>
      </c>
      <c r="AH60">
        <v>37.499211867036955</v>
      </c>
      <c r="AI60">
        <v>0</v>
      </c>
      <c r="AJ60">
        <v>0</v>
      </c>
      <c r="AK60">
        <v>16.710239335933807</v>
      </c>
      <c r="AL60">
        <v>19.458788607142861</v>
      </c>
      <c r="AM60">
        <v>3.8751406810796429</v>
      </c>
      <c r="AN60">
        <v>0</v>
      </c>
      <c r="AO60">
        <v>0</v>
      </c>
      <c r="AP60">
        <v>1.0677057302256836</v>
      </c>
      <c r="AQ60">
        <v>0</v>
      </c>
      <c r="AR60">
        <v>8.2554387615942026</v>
      </c>
      <c r="AS60">
        <v>7.8212374006146641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708.66800749058848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90.999263241567704</v>
      </c>
      <c r="L61">
        <v>0</v>
      </c>
      <c r="M61">
        <v>0</v>
      </c>
      <c r="N61">
        <v>29.0912487328476</v>
      </c>
      <c r="O61">
        <v>48.850630230826823</v>
      </c>
      <c r="P61">
        <v>57.373931616861434</v>
      </c>
      <c r="Q61">
        <v>3.0905009320521613</v>
      </c>
      <c r="R61">
        <v>4.8276275359453633</v>
      </c>
      <c r="S61">
        <v>2.8980238161721936</v>
      </c>
      <c r="T61">
        <v>0</v>
      </c>
      <c r="U61">
        <v>275.27</v>
      </c>
      <c r="V61">
        <v>2.9308060079225355</v>
      </c>
      <c r="W61">
        <v>10.863566988533204</v>
      </c>
      <c r="X61">
        <v>36.359775603319854</v>
      </c>
      <c r="Y61">
        <v>0</v>
      </c>
      <c r="Z61">
        <v>4.7964305899999999</v>
      </c>
      <c r="AA61">
        <v>10.333517289498362</v>
      </c>
      <c r="AB61">
        <v>9.6878511458039558</v>
      </c>
      <c r="AC61">
        <v>7.1248390558707628</v>
      </c>
      <c r="AD61">
        <v>8.9592118501258486</v>
      </c>
      <c r="AE61">
        <v>12.121830835612901</v>
      </c>
      <c r="AF61">
        <v>0</v>
      </c>
      <c r="AG61">
        <v>0</v>
      </c>
      <c r="AH61">
        <v>37.499211867036955</v>
      </c>
      <c r="AI61">
        <v>0</v>
      </c>
      <c r="AJ61">
        <v>0</v>
      </c>
      <c r="AK61">
        <v>16.710239335933807</v>
      </c>
      <c r="AL61">
        <v>19.458788607142861</v>
      </c>
      <c r="AM61">
        <v>3.8751406810796429</v>
      </c>
      <c r="AN61">
        <v>0</v>
      </c>
      <c r="AO61">
        <v>0</v>
      </c>
      <c r="AP61">
        <v>1.0677057302256836</v>
      </c>
      <c r="AQ61">
        <v>0</v>
      </c>
      <c r="AR61">
        <v>8.2554387615942026</v>
      </c>
      <c r="AS61">
        <v>7.8212374006146641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710.26681785658843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90.999263241567704</v>
      </c>
      <c r="L62">
        <v>0</v>
      </c>
      <c r="M62">
        <v>0</v>
      </c>
      <c r="N62">
        <v>29.0912487328476</v>
      </c>
      <c r="O62">
        <v>48.850630230826823</v>
      </c>
      <c r="P62">
        <v>57.373931616861434</v>
      </c>
      <c r="Q62">
        <v>3.0905009320521613</v>
      </c>
      <c r="R62">
        <v>4.8107052844696963</v>
      </c>
      <c r="S62">
        <v>2.8980238161721936</v>
      </c>
      <c r="T62">
        <v>0</v>
      </c>
      <c r="U62">
        <v>275.27</v>
      </c>
      <c r="V62">
        <v>2.9308060079225355</v>
      </c>
      <c r="W62">
        <v>10.863566988533204</v>
      </c>
      <c r="X62">
        <v>36.359775603319854</v>
      </c>
      <c r="Y62">
        <v>0</v>
      </c>
      <c r="Z62">
        <v>4.7964305899999999</v>
      </c>
      <c r="AA62">
        <v>10.333517289498362</v>
      </c>
      <c r="AB62">
        <v>9.6878511458039558</v>
      </c>
      <c r="AC62">
        <v>7.1248390558707628</v>
      </c>
      <c r="AD62">
        <v>8.9592118501258486</v>
      </c>
      <c r="AE62">
        <v>12.121830835612901</v>
      </c>
      <c r="AF62">
        <v>0</v>
      </c>
      <c r="AG62">
        <v>0</v>
      </c>
      <c r="AH62">
        <v>37.499211867036955</v>
      </c>
      <c r="AI62">
        <v>0</v>
      </c>
      <c r="AJ62">
        <v>0</v>
      </c>
      <c r="AK62">
        <v>16.710239335933807</v>
      </c>
      <c r="AL62">
        <v>19.458788607142861</v>
      </c>
      <c r="AM62">
        <v>3.8751406810796429</v>
      </c>
      <c r="AN62">
        <v>0</v>
      </c>
      <c r="AO62">
        <v>0</v>
      </c>
      <c r="AP62">
        <v>1.0677057302256836</v>
      </c>
      <c r="AQ62">
        <v>0</v>
      </c>
      <c r="AR62">
        <v>8.2554387615942026</v>
      </c>
      <c r="AS62">
        <v>7.8212374006146641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710.24989560511267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90.999263241567704</v>
      </c>
      <c r="L63">
        <v>0</v>
      </c>
      <c r="M63">
        <v>0</v>
      </c>
      <c r="N63">
        <v>29.0912487328476</v>
      </c>
      <c r="O63">
        <v>48.850630230826823</v>
      </c>
      <c r="P63">
        <v>57.2</v>
      </c>
      <c r="Q63">
        <v>3.0905009320521613</v>
      </c>
      <c r="R63">
        <v>4.9907694291681173</v>
      </c>
      <c r="S63">
        <v>2.8980238161721936</v>
      </c>
      <c r="T63">
        <v>0</v>
      </c>
      <c r="U63">
        <v>275.27</v>
      </c>
      <c r="V63">
        <v>2.9308060079225355</v>
      </c>
      <c r="W63">
        <v>10.863566988533204</v>
      </c>
      <c r="X63">
        <v>36.359775603319854</v>
      </c>
      <c r="Y63">
        <v>0</v>
      </c>
      <c r="Z63">
        <v>4.7964305899999999</v>
      </c>
      <c r="AA63">
        <v>10.333517289498362</v>
      </c>
      <c r="AB63">
        <v>9.6878511458039558</v>
      </c>
      <c r="AC63">
        <v>7.1248390558707628</v>
      </c>
      <c r="AD63">
        <v>8.9592118501258486</v>
      </c>
      <c r="AE63">
        <v>12.121830835612901</v>
      </c>
      <c r="AF63">
        <v>0</v>
      </c>
      <c r="AG63">
        <v>0</v>
      </c>
      <c r="AH63">
        <v>37.499211867036955</v>
      </c>
      <c r="AI63">
        <v>0</v>
      </c>
      <c r="AJ63">
        <v>0</v>
      </c>
      <c r="AK63">
        <v>16.710239335933807</v>
      </c>
      <c r="AL63">
        <v>19.458788607142861</v>
      </c>
      <c r="AM63">
        <v>3.8751406810796429</v>
      </c>
      <c r="AN63">
        <v>0</v>
      </c>
      <c r="AO63">
        <v>0</v>
      </c>
      <c r="AP63">
        <v>2.4808453236994206</v>
      </c>
      <c r="AQ63">
        <v>0</v>
      </c>
      <c r="AR63">
        <v>8.2554387615942026</v>
      </c>
      <c r="AS63">
        <v>7.8212374006146641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711.66916772642344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90.912054138542757</v>
      </c>
      <c r="L64">
        <v>0</v>
      </c>
      <c r="M64">
        <v>0</v>
      </c>
      <c r="N64">
        <v>29.0912487328476</v>
      </c>
      <c r="O64">
        <v>48.850630230826823</v>
      </c>
      <c r="P64">
        <v>54.97</v>
      </c>
      <c r="Q64">
        <v>4.0990520129171157</v>
      </c>
      <c r="R64">
        <v>4.4785505415929201</v>
      </c>
      <c r="S64">
        <v>2.8979889550911513</v>
      </c>
      <c r="T64">
        <v>0</v>
      </c>
      <c r="U64">
        <v>275.27</v>
      </c>
      <c r="V64">
        <v>2.9308060079225355</v>
      </c>
      <c r="W64">
        <v>10.863566988533204</v>
      </c>
      <c r="X64">
        <v>36.359775603319854</v>
      </c>
      <c r="Y64">
        <v>0</v>
      </c>
      <c r="Z64">
        <v>4.7964305899999999</v>
      </c>
      <c r="AA64">
        <v>10.333517289498362</v>
      </c>
      <c r="AB64">
        <v>9.6878511458039558</v>
      </c>
      <c r="AC64">
        <v>7.1248390558707628</v>
      </c>
      <c r="AD64">
        <v>8.9592118501258486</v>
      </c>
      <c r="AE64">
        <v>12.121830835612901</v>
      </c>
      <c r="AF64">
        <v>0</v>
      </c>
      <c r="AG64">
        <v>0</v>
      </c>
      <c r="AH64">
        <v>37.499211867036955</v>
      </c>
      <c r="AI64">
        <v>0</v>
      </c>
      <c r="AJ64">
        <v>0</v>
      </c>
      <c r="AK64">
        <v>16.710239335933807</v>
      </c>
      <c r="AL64">
        <v>19.458788607142861</v>
      </c>
      <c r="AM64">
        <v>3.8751406810796429</v>
      </c>
      <c r="AN64">
        <v>0</v>
      </c>
      <c r="AO64">
        <v>0</v>
      </c>
      <c r="AP64">
        <v>2.4808453236994206</v>
      </c>
      <c r="AQ64">
        <v>0</v>
      </c>
      <c r="AR64">
        <v>8.2554387615942026</v>
      </c>
      <c r="AS64">
        <v>7.8212374006146641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709.84825595560721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87.839423292112741</v>
      </c>
      <c r="L65">
        <v>0</v>
      </c>
      <c r="M65">
        <v>0</v>
      </c>
      <c r="N65">
        <v>29.0912487328476</v>
      </c>
      <c r="O65">
        <v>48.850630230826823</v>
      </c>
      <c r="P65">
        <v>52.739702563423698</v>
      </c>
      <c r="Q65">
        <v>4.0990520129171157</v>
      </c>
      <c r="R65">
        <v>4.8289661525191674</v>
      </c>
      <c r="S65">
        <v>2.8979889550911513</v>
      </c>
      <c r="T65">
        <v>0</v>
      </c>
      <c r="U65">
        <v>275.27</v>
      </c>
      <c r="V65">
        <v>2.9308060079225355</v>
      </c>
      <c r="W65">
        <v>10.863566988533204</v>
      </c>
      <c r="X65">
        <v>36.359775603319854</v>
      </c>
      <c r="Y65">
        <v>0</v>
      </c>
      <c r="Z65">
        <v>4.7964305899999999</v>
      </c>
      <c r="AA65">
        <v>10.333517289498362</v>
      </c>
      <c r="AB65">
        <v>9.6878511458039558</v>
      </c>
      <c r="AC65">
        <v>7.1248390558707628</v>
      </c>
      <c r="AD65">
        <v>8.9592118501258486</v>
      </c>
      <c r="AE65">
        <v>12.121830835612901</v>
      </c>
      <c r="AF65">
        <v>0</v>
      </c>
      <c r="AG65">
        <v>0</v>
      </c>
      <c r="AH65">
        <v>37.499211867036955</v>
      </c>
      <c r="AI65">
        <v>3.7449778907643276</v>
      </c>
      <c r="AJ65">
        <v>0</v>
      </c>
      <c r="AK65">
        <v>16.710239335933807</v>
      </c>
      <c r="AL65">
        <v>14.243001500000002</v>
      </c>
      <c r="AM65">
        <v>3.8751406810796429</v>
      </c>
      <c r="AN65">
        <v>0</v>
      </c>
      <c r="AO65">
        <v>0</v>
      </c>
      <c r="AP65">
        <v>2.4808453236994206</v>
      </c>
      <c r="AQ65">
        <v>0</v>
      </c>
      <c r="AR65">
        <v>8.2554387615942026</v>
      </c>
      <c r="AS65">
        <v>7.8212374006146641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703.42493406714857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87.839714828269763</v>
      </c>
      <c r="L66">
        <v>0</v>
      </c>
      <c r="M66">
        <v>0</v>
      </c>
      <c r="N66">
        <v>29.0912487328476</v>
      </c>
      <c r="O66">
        <v>48.850630230826823</v>
      </c>
      <c r="P66">
        <v>51.07</v>
      </c>
      <c r="Q66">
        <v>4.0990520129171157</v>
      </c>
      <c r="R66">
        <v>4.8289661525191674</v>
      </c>
      <c r="S66">
        <v>2.8979889550911513</v>
      </c>
      <c r="T66">
        <v>0</v>
      </c>
      <c r="U66">
        <v>275.27</v>
      </c>
      <c r="V66">
        <v>2.9308060079225355</v>
      </c>
      <c r="W66">
        <v>10.863566988533204</v>
      </c>
      <c r="X66">
        <v>36.359775603319854</v>
      </c>
      <c r="Y66">
        <v>0</v>
      </c>
      <c r="Z66">
        <v>4.7964305899999999</v>
      </c>
      <c r="AA66">
        <v>10.333517289498362</v>
      </c>
      <c r="AB66">
        <v>9.6878511458039558</v>
      </c>
      <c r="AC66">
        <v>7.1248390558707628</v>
      </c>
      <c r="AD66">
        <v>8.9592118501258486</v>
      </c>
      <c r="AE66">
        <v>12.121830835612901</v>
      </c>
      <c r="AF66">
        <v>0</v>
      </c>
      <c r="AG66">
        <v>0</v>
      </c>
      <c r="AH66">
        <v>37.499211867036955</v>
      </c>
      <c r="AI66">
        <v>3.9946428998385715</v>
      </c>
      <c r="AJ66">
        <v>0</v>
      </c>
      <c r="AK66">
        <v>16.710239335933807</v>
      </c>
      <c r="AL66">
        <v>14.243001500000002</v>
      </c>
      <c r="AM66">
        <v>3.8751406810796429</v>
      </c>
      <c r="AN66">
        <v>0</v>
      </c>
      <c r="AO66">
        <v>0</v>
      </c>
      <c r="AP66">
        <v>0.75367448371367052</v>
      </c>
      <c r="AQ66">
        <v>0</v>
      </c>
      <c r="AR66">
        <v>8.2554387615942026</v>
      </c>
      <c r="AS66">
        <v>7.8212374006146641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700.27801720897048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158.48946875185405</v>
      </c>
      <c r="L67">
        <v>27.030066670777583</v>
      </c>
      <c r="M67">
        <v>0</v>
      </c>
      <c r="N67">
        <v>29.0912487328476</v>
      </c>
      <c r="O67">
        <v>48.850630230826823</v>
      </c>
      <c r="P67">
        <v>51.07</v>
      </c>
      <c r="Q67">
        <v>4.6364317676169993</v>
      </c>
      <c r="R67">
        <v>10.397871323354716</v>
      </c>
      <c r="S67">
        <v>6.4753576156501733</v>
      </c>
      <c r="T67">
        <v>0</v>
      </c>
      <c r="U67">
        <v>275.27</v>
      </c>
      <c r="V67">
        <v>2.9308060079225355</v>
      </c>
      <c r="W67">
        <v>10.863566988533204</v>
      </c>
      <c r="X67">
        <v>36.359775603319854</v>
      </c>
      <c r="Y67">
        <v>0</v>
      </c>
      <c r="Z67">
        <v>4.7964305899999999</v>
      </c>
      <c r="AA67">
        <v>10.333517289498362</v>
      </c>
      <c r="AB67">
        <v>9.6878511458039558</v>
      </c>
      <c r="AC67">
        <v>7.1248390558707628</v>
      </c>
      <c r="AD67">
        <v>8.9592118501258486</v>
      </c>
      <c r="AE67">
        <v>12.121830835612901</v>
      </c>
      <c r="AF67">
        <v>0</v>
      </c>
      <c r="AG67">
        <v>0</v>
      </c>
      <c r="AH67">
        <v>37.499211867036955</v>
      </c>
      <c r="AI67">
        <v>3.9946428998385715</v>
      </c>
      <c r="AJ67">
        <v>0</v>
      </c>
      <c r="AK67">
        <v>16.710239335933807</v>
      </c>
      <c r="AL67">
        <v>14.52786163158348</v>
      </c>
      <c r="AM67">
        <v>3.8751406810796429</v>
      </c>
      <c r="AN67">
        <v>0</v>
      </c>
      <c r="AO67">
        <v>0</v>
      </c>
      <c r="AP67">
        <v>0.75367448371367052</v>
      </c>
      <c r="AQ67">
        <v>0</v>
      </c>
      <c r="AR67">
        <v>8.2554387615942026</v>
      </c>
      <c r="AS67">
        <v>7.8212374006146641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807.92635152101025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158.49</v>
      </c>
      <c r="L68">
        <v>27.030066670777583</v>
      </c>
      <c r="M68">
        <v>0</v>
      </c>
      <c r="N68">
        <v>29.0912487328476</v>
      </c>
      <c r="O68">
        <v>48.850630230826823</v>
      </c>
      <c r="P68">
        <v>51.07</v>
      </c>
      <c r="Q68">
        <v>4.6364317676169993</v>
      </c>
      <c r="R68">
        <v>10.397871323354716</v>
      </c>
      <c r="S68">
        <v>6.4753576156501733</v>
      </c>
      <c r="T68">
        <v>0</v>
      </c>
      <c r="U68">
        <v>275.27</v>
      </c>
      <c r="V68">
        <v>2.9308060079225355</v>
      </c>
      <c r="W68">
        <v>10.863566988533204</v>
      </c>
      <c r="X68">
        <v>36.359775603319854</v>
      </c>
      <c r="Y68">
        <v>0</v>
      </c>
      <c r="Z68">
        <v>4.7964305899999999</v>
      </c>
      <c r="AA68">
        <v>10.333517289498362</v>
      </c>
      <c r="AB68">
        <v>9.6878511458039558</v>
      </c>
      <c r="AC68">
        <v>7.1248390558707628</v>
      </c>
      <c r="AD68">
        <v>8.9592118501258486</v>
      </c>
      <c r="AE68">
        <v>12.121830835612901</v>
      </c>
      <c r="AF68">
        <v>0</v>
      </c>
      <c r="AG68">
        <v>0</v>
      </c>
      <c r="AH68">
        <v>37.499211867036955</v>
      </c>
      <c r="AI68">
        <v>3.9946428998385715</v>
      </c>
      <c r="AJ68">
        <v>0</v>
      </c>
      <c r="AK68">
        <v>16.710239335933807</v>
      </c>
      <c r="AL68">
        <v>14.52786163158348</v>
      </c>
      <c r="AM68">
        <v>3.8751406810796429</v>
      </c>
      <c r="AN68">
        <v>0</v>
      </c>
      <c r="AO68">
        <v>0</v>
      </c>
      <c r="AP68">
        <v>0.75367448371367052</v>
      </c>
      <c r="AQ68">
        <v>0</v>
      </c>
      <c r="AR68">
        <v>8.2554387615942026</v>
      </c>
      <c r="AS68">
        <v>7.8212374006146641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807.92688276915624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148.16</v>
      </c>
      <c r="L69">
        <v>27.030066670777583</v>
      </c>
      <c r="M69">
        <v>0</v>
      </c>
      <c r="N69">
        <v>29.0912487328476</v>
      </c>
      <c r="O69">
        <v>48.850630230826823</v>
      </c>
      <c r="P69">
        <v>51.07</v>
      </c>
      <c r="Q69">
        <v>4.6364317676169993</v>
      </c>
      <c r="R69">
        <v>10.397871323354716</v>
      </c>
      <c r="S69">
        <v>6.4753576156501733</v>
      </c>
      <c r="T69">
        <v>0</v>
      </c>
      <c r="U69">
        <v>275.27</v>
      </c>
      <c r="V69">
        <v>2.9308060079225355</v>
      </c>
      <c r="W69">
        <v>10.863566988533204</v>
      </c>
      <c r="X69">
        <v>36.359775603319854</v>
      </c>
      <c r="Y69">
        <v>0</v>
      </c>
      <c r="Z69">
        <v>3.1976202239999996</v>
      </c>
      <c r="AA69">
        <v>10.333517289498362</v>
      </c>
      <c r="AB69">
        <v>9.6878511458039558</v>
      </c>
      <c r="AC69">
        <v>7.1248390558707628</v>
      </c>
      <c r="AD69">
        <v>8.9592118501258486</v>
      </c>
      <c r="AE69">
        <v>12.121830835612901</v>
      </c>
      <c r="AF69">
        <v>0</v>
      </c>
      <c r="AG69">
        <v>0</v>
      </c>
      <c r="AH69">
        <v>37.499211867036955</v>
      </c>
      <c r="AI69">
        <v>3.9946428998385715</v>
      </c>
      <c r="AJ69">
        <v>0</v>
      </c>
      <c r="AK69">
        <v>16.710239335933807</v>
      </c>
      <c r="AL69">
        <v>14.52786163158348</v>
      </c>
      <c r="AM69">
        <v>3.8751406810796429</v>
      </c>
      <c r="AN69">
        <v>0</v>
      </c>
      <c r="AO69">
        <v>0</v>
      </c>
      <c r="AP69">
        <v>0.75367448371367052</v>
      </c>
      <c r="AQ69">
        <v>0</v>
      </c>
      <c r="AR69">
        <v>7.8494335307971017</v>
      </c>
      <c r="AS69">
        <v>7.8212374006146641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795.59206717235918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152.79</v>
      </c>
      <c r="L70">
        <v>27.030066670777583</v>
      </c>
      <c r="M70">
        <v>0</v>
      </c>
      <c r="N70">
        <v>29.0912487328476</v>
      </c>
      <c r="O70">
        <v>48.850630230826823</v>
      </c>
      <c r="P70">
        <v>51.07</v>
      </c>
      <c r="Q70">
        <v>4.6364317676169993</v>
      </c>
      <c r="R70">
        <v>10.397871323354716</v>
      </c>
      <c r="S70">
        <v>6.4753576156501733</v>
      </c>
      <c r="T70">
        <v>0</v>
      </c>
      <c r="U70">
        <v>275.27</v>
      </c>
      <c r="V70">
        <v>2.9308060079225355</v>
      </c>
      <c r="W70">
        <v>10.863566988533204</v>
      </c>
      <c r="X70">
        <v>36.359775603319854</v>
      </c>
      <c r="Y70">
        <v>0</v>
      </c>
      <c r="Z70">
        <v>3.1976202239999996</v>
      </c>
      <c r="AA70">
        <v>10.333517289498362</v>
      </c>
      <c r="AB70">
        <v>9.6878511458039558</v>
      </c>
      <c r="AC70">
        <v>7.1248390558707628</v>
      </c>
      <c r="AD70">
        <v>8.9592118501258486</v>
      </c>
      <c r="AE70">
        <v>12.121830835612901</v>
      </c>
      <c r="AF70">
        <v>0</v>
      </c>
      <c r="AG70">
        <v>0</v>
      </c>
      <c r="AH70">
        <v>37.499211867036955</v>
      </c>
      <c r="AI70">
        <v>3.9946428998385715</v>
      </c>
      <c r="AJ70">
        <v>0</v>
      </c>
      <c r="AK70">
        <v>16.710239335933807</v>
      </c>
      <c r="AL70">
        <v>14.52786163158348</v>
      </c>
      <c r="AM70">
        <v>3.8751406810796429</v>
      </c>
      <c r="AN70">
        <v>0</v>
      </c>
      <c r="AO70">
        <v>0</v>
      </c>
      <c r="AP70">
        <v>0.75367448371367052</v>
      </c>
      <c r="AQ70">
        <v>0</v>
      </c>
      <c r="AR70">
        <v>7.8494335307971017</v>
      </c>
      <c r="AS70">
        <v>7.8212374006146641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800.22206717235917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158.49</v>
      </c>
      <c r="L71">
        <v>27.030066670777583</v>
      </c>
      <c r="M71">
        <v>0</v>
      </c>
      <c r="N71">
        <v>29.0912487328476</v>
      </c>
      <c r="O71">
        <v>48.850630230826823</v>
      </c>
      <c r="P71">
        <v>51.07</v>
      </c>
      <c r="Q71">
        <v>4.6364317676169993</v>
      </c>
      <c r="R71">
        <v>10.397871323354716</v>
      </c>
      <c r="S71">
        <v>6.4753576156501733</v>
      </c>
      <c r="T71">
        <v>0</v>
      </c>
      <c r="U71">
        <v>275.27</v>
      </c>
      <c r="V71">
        <v>2.9308060079225355</v>
      </c>
      <c r="W71">
        <v>10.863566988533204</v>
      </c>
      <c r="X71">
        <v>36.359775603319854</v>
      </c>
      <c r="Y71">
        <v>0</v>
      </c>
      <c r="Z71">
        <v>3.1976202239999996</v>
      </c>
      <c r="AA71">
        <v>10.333517289498362</v>
      </c>
      <c r="AB71">
        <v>9.6878511458039558</v>
      </c>
      <c r="AC71">
        <v>7.1248390558707628</v>
      </c>
      <c r="AD71">
        <v>8.9592118501258486</v>
      </c>
      <c r="AE71">
        <v>12.121830835612901</v>
      </c>
      <c r="AF71">
        <v>0</v>
      </c>
      <c r="AG71">
        <v>0</v>
      </c>
      <c r="AH71">
        <v>37.499211867036955</v>
      </c>
      <c r="AI71">
        <v>3.9946428998385715</v>
      </c>
      <c r="AJ71">
        <v>0</v>
      </c>
      <c r="AK71">
        <v>16.710239335933807</v>
      </c>
      <c r="AL71">
        <v>14.52786163158348</v>
      </c>
      <c r="AM71">
        <v>3.8751406810796429</v>
      </c>
      <c r="AN71">
        <v>0</v>
      </c>
      <c r="AO71">
        <v>0</v>
      </c>
      <c r="AP71">
        <v>2.1668143311449883</v>
      </c>
      <c r="AQ71">
        <v>0</v>
      </c>
      <c r="AR71">
        <v>7.8494335307971017</v>
      </c>
      <c r="AS71">
        <v>7.8212374006146641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807.33520701979057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158.49</v>
      </c>
      <c r="L72">
        <v>27.030066670777583</v>
      </c>
      <c r="M72">
        <v>0</v>
      </c>
      <c r="N72">
        <v>29.0912487328476</v>
      </c>
      <c r="O72">
        <v>48.850630230826823</v>
      </c>
      <c r="P72">
        <v>51.07</v>
      </c>
      <c r="Q72">
        <v>4.6364317676169993</v>
      </c>
      <c r="R72">
        <v>10.397871323354716</v>
      </c>
      <c r="S72">
        <v>6.4753576156501733</v>
      </c>
      <c r="T72">
        <v>0</v>
      </c>
      <c r="U72">
        <v>275.27</v>
      </c>
      <c r="V72">
        <v>2.9308060079225355</v>
      </c>
      <c r="W72">
        <v>10.863566988533204</v>
      </c>
      <c r="X72">
        <v>36.359775603319854</v>
      </c>
      <c r="Y72">
        <v>0</v>
      </c>
      <c r="Z72">
        <v>3.1976202239999996</v>
      </c>
      <c r="AA72">
        <v>10.333517289498362</v>
      </c>
      <c r="AB72">
        <v>9.6878511458039558</v>
      </c>
      <c r="AC72">
        <v>7.1248390558707628</v>
      </c>
      <c r="AD72">
        <v>8.9592118501258486</v>
      </c>
      <c r="AE72">
        <v>12.121830835612901</v>
      </c>
      <c r="AF72">
        <v>0</v>
      </c>
      <c r="AG72">
        <v>0</v>
      </c>
      <c r="AH72">
        <v>37.499211867036955</v>
      </c>
      <c r="AI72">
        <v>3.9946428998385715</v>
      </c>
      <c r="AJ72">
        <v>0</v>
      </c>
      <c r="AK72">
        <v>16.710239335933807</v>
      </c>
      <c r="AL72">
        <v>14.52786163158348</v>
      </c>
      <c r="AM72">
        <v>3.8751406810796429</v>
      </c>
      <c r="AN72">
        <v>0</v>
      </c>
      <c r="AO72">
        <v>0</v>
      </c>
      <c r="AP72">
        <v>2.1668143311449883</v>
      </c>
      <c r="AQ72">
        <v>0</v>
      </c>
      <c r="AR72">
        <v>7.8494335307971017</v>
      </c>
      <c r="AS72">
        <v>7.8212374006146641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807.33520701979057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158.49</v>
      </c>
      <c r="L73">
        <v>27.030066670777583</v>
      </c>
      <c r="M73">
        <v>0</v>
      </c>
      <c r="N73">
        <v>29.0912487328476</v>
      </c>
      <c r="O73">
        <v>48.850630230826823</v>
      </c>
      <c r="P73">
        <v>51.07</v>
      </c>
      <c r="Q73">
        <v>4.6364317676169993</v>
      </c>
      <c r="R73">
        <v>10.397871323354716</v>
      </c>
      <c r="S73">
        <v>6.4753576156501733</v>
      </c>
      <c r="T73">
        <v>0</v>
      </c>
      <c r="U73">
        <v>275.27</v>
      </c>
      <c r="V73">
        <v>2.9308060079225355</v>
      </c>
      <c r="W73">
        <v>10.863566988533204</v>
      </c>
      <c r="X73">
        <v>36.359775603319854</v>
      </c>
      <c r="Y73">
        <v>0</v>
      </c>
      <c r="Z73">
        <v>3.1976202239999996</v>
      </c>
      <c r="AA73">
        <v>10.333517289498362</v>
      </c>
      <c r="AB73">
        <v>9.6878511458039558</v>
      </c>
      <c r="AC73">
        <v>7.1248390558707628</v>
      </c>
      <c r="AD73">
        <v>8.9592118501258486</v>
      </c>
      <c r="AE73">
        <v>12.121830835612901</v>
      </c>
      <c r="AF73">
        <v>0</v>
      </c>
      <c r="AG73">
        <v>0</v>
      </c>
      <c r="AH73">
        <v>37.499211867036955</v>
      </c>
      <c r="AI73">
        <v>3.9946428998385715</v>
      </c>
      <c r="AJ73">
        <v>0</v>
      </c>
      <c r="AK73">
        <v>16.710239335933807</v>
      </c>
      <c r="AL73">
        <v>14.52786163158348</v>
      </c>
      <c r="AM73">
        <v>3.8751406810796429</v>
      </c>
      <c r="AN73">
        <v>0</v>
      </c>
      <c r="AO73">
        <v>0</v>
      </c>
      <c r="AP73">
        <v>2.1668143311449883</v>
      </c>
      <c r="AQ73">
        <v>0</v>
      </c>
      <c r="AR73">
        <v>7.8494335307971017</v>
      </c>
      <c r="AS73">
        <v>7.8212374006146641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807.33520701979057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158.49</v>
      </c>
      <c r="L74">
        <v>27.030066670777583</v>
      </c>
      <c r="M74">
        <v>0</v>
      </c>
      <c r="N74">
        <v>29.0912487328476</v>
      </c>
      <c r="O74">
        <v>48.850630230826823</v>
      </c>
      <c r="P74">
        <v>51.07</v>
      </c>
      <c r="Q74">
        <v>4.6364317676169993</v>
      </c>
      <c r="R74">
        <v>10.397871323354716</v>
      </c>
      <c r="S74">
        <v>6.4753576156501733</v>
      </c>
      <c r="T74">
        <v>0</v>
      </c>
      <c r="U74">
        <v>275.27</v>
      </c>
      <c r="V74">
        <v>2.9308060079225355</v>
      </c>
      <c r="W74">
        <v>10.863566988533204</v>
      </c>
      <c r="X74">
        <v>36.359775603319854</v>
      </c>
      <c r="Y74">
        <v>0</v>
      </c>
      <c r="Z74">
        <v>4.7964305899999999</v>
      </c>
      <c r="AA74">
        <v>10.333517289498362</v>
      </c>
      <c r="AB74">
        <v>9.6878511458039558</v>
      </c>
      <c r="AC74">
        <v>7.1248390558707628</v>
      </c>
      <c r="AD74">
        <v>8.9592118501258486</v>
      </c>
      <c r="AE74">
        <v>12.121830835612901</v>
      </c>
      <c r="AF74">
        <v>0</v>
      </c>
      <c r="AG74">
        <v>0</v>
      </c>
      <c r="AH74">
        <v>37.499211867036955</v>
      </c>
      <c r="AI74">
        <v>3.9946428998385715</v>
      </c>
      <c r="AJ74">
        <v>0</v>
      </c>
      <c r="AK74">
        <v>16.710239335933807</v>
      </c>
      <c r="AL74">
        <v>14.52786163158348</v>
      </c>
      <c r="AM74">
        <v>3.8751406810796429</v>
      </c>
      <c r="AN74">
        <v>0</v>
      </c>
      <c r="AO74">
        <v>0</v>
      </c>
      <c r="AP74">
        <v>2.1668143311449883</v>
      </c>
      <c r="AQ74">
        <v>0</v>
      </c>
      <c r="AR74">
        <v>7.8494335307971017</v>
      </c>
      <c r="AS74">
        <v>7.8212374006146641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808.93401738579053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158.40112014754192</v>
      </c>
      <c r="L75">
        <v>63.09</v>
      </c>
      <c r="M75">
        <v>0</v>
      </c>
      <c r="N75">
        <v>29.0912487328476</v>
      </c>
      <c r="O75">
        <v>48.850630230826823</v>
      </c>
      <c r="P75">
        <v>51.07</v>
      </c>
      <c r="Q75">
        <v>4.6364317676169993</v>
      </c>
      <c r="R75">
        <v>10.397871323354716</v>
      </c>
      <c r="S75">
        <v>6.4753576156501733</v>
      </c>
      <c r="T75">
        <v>0</v>
      </c>
      <c r="U75">
        <v>275.27</v>
      </c>
      <c r="V75">
        <v>2.9308060079225355</v>
      </c>
      <c r="W75">
        <v>10.863566988533204</v>
      </c>
      <c r="X75">
        <v>36.359775603319854</v>
      </c>
      <c r="Y75">
        <v>0</v>
      </c>
      <c r="Z75">
        <v>4.7964305899999999</v>
      </c>
      <c r="AA75">
        <v>10.333517289498362</v>
      </c>
      <c r="AB75">
        <v>9.6878511458039558</v>
      </c>
      <c r="AC75">
        <v>7.1248390558707628</v>
      </c>
      <c r="AD75">
        <v>8.9592118501258486</v>
      </c>
      <c r="AE75">
        <v>12.121830835612901</v>
      </c>
      <c r="AF75">
        <v>0</v>
      </c>
      <c r="AG75">
        <v>0</v>
      </c>
      <c r="AH75">
        <v>37.499211867036955</v>
      </c>
      <c r="AI75">
        <v>3.9946428998385715</v>
      </c>
      <c r="AJ75">
        <v>0</v>
      </c>
      <c r="AK75">
        <v>16.710239335933807</v>
      </c>
      <c r="AL75">
        <v>14.52786163158348</v>
      </c>
      <c r="AM75">
        <v>3.8751406810796429</v>
      </c>
      <c r="AN75">
        <v>0</v>
      </c>
      <c r="AO75">
        <v>0</v>
      </c>
      <c r="AP75">
        <v>2.1668143311449883</v>
      </c>
      <c r="AQ75">
        <v>0</v>
      </c>
      <c r="AR75">
        <v>7.8494335307971017</v>
      </c>
      <c r="AS75">
        <v>7.8212374006146641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844.90507086255479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156.11020254239625</v>
      </c>
      <c r="L76">
        <v>63.06</v>
      </c>
      <c r="M76">
        <v>0</v>
      </c>
      <c r="N76">
        <v>29.0912487328476</v>
      </c>
      <c r="O76">
        <v>48.850630230826823</v>
      </c>
      <c r="P76">
        <v>51.07</v>
      </c>
      <c r="Q76">
        <v>4.6364317676169993</v>
      </c>
      <c r="R76">
        <v>10.397871323354716</v>
      </c>
      <c r="S76">
        <v>6.4753576156501733</v>
      </c>
      <c r="T76">
        <v>0</v>
      </c>
      <c r="U76">
        <v>275.27</v>
      </c>
      <c r="V76">
        <v>2.9308060079225355</v>
      </c>
      <c r="W76">
        <v>10.863566988533204</v>
      </c>
      <c r="X76">
        <v>36.359775603319854</v>
      </c>
      <c r="Y76">
        <v>0</v>
      </c>
      <c r="Z76">
        <v>4.7964305899999999</v>
      </c>
      <c r="AA76">
        <v>10.333517289498362</v>
      </c>
      <c r="AB76">
        <v>9.6878511458039558</v>
      </c>
      <c r="AC76">
        <v>7.1248390558707628</v>
      </c>
      <c r="AD76">
        <v>8.9592118501258486</v>
      </c>
      <c r="AE76">
        <v>12.121830835612901</v>
      </c>
      <c r="AF76">
        <v>0</v>
      </c>
      <c r="AG76">
        <v>0</v>
      </c>
      <c r="AH76">
        <v>37.499211867036955</v>
      </c>
      <c r="AI76">
        <v>3.9946428998385715</v>
      </c>
      <c r="AJ76">
        <v>0</v>
      </c>
      <c r="AK76">
        <v>16.710239335933807</v>
      </c>
      <c r="AL76">
        <v>14.52786163158348</v>
      </c>
      <c r="AM76">
        <v>3.8751406810796429</v>
      </c>
      <c r="AN76">
        <v>0</v>
      </c>
      <c r="AO76">
        <v>0</v>
      </c>
      <c r="AP76">
        <v>2.1668143311449883</v>
      </c>
      <c r="AQ76">
        <v>0</v>
      </c>
      <c r="AR76">
        <v>7.8494335307971017</v>
      </c>
      <c r="AS76">
        <v>7.8212374006146641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842.58415325740918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158.40051974768369</v>
      </c>
      <c r="L77">
        <v>45.869372769331584</v>
      </c>
      <c r="M77">
        <v>0</v>
      </c>
      <c r="N77">
        <v>29.0912487328476</v>
      </c>
      <c r="O77">
        <v>48.850630230826823</v>
      </c>
      <c r="P77">
        <v>41.399870415800407</v>
      </c>
      <c r="Q77">
        <v>4.6364317676169993</v>
      </c>
      <c r="R77">
        <v>10.397871323354716</v>
      </c>
      <c r="S77">
        <v>6.4753576156501733</v>
      </c>
      <c r="T77">
        <v>0</v>
      </c>
      <c r="U77">
        <v>275.27</v>
      </c>
      <c r="V77">
        <v>2.9308060079225355</v>
      </c>
      <c r="W77">
        <v>10.863566988533204</v>
      </c>
      <c r="X77">
        <v>36.359775603319854</v>
      </c>
      <c r="Y77">
        <v>0</v>
      </c>
      <c r="Z77">
        <v>4.7964305899999999</v>
      </c>
      <c r="AA77">
        <v>10.333517289498362</v>
      </c>
      <c r="AB77">
        <v>9.6878511458039558</v>
      </c>
      <c r="AC77">
        <v>7.1248390558707628</v>
      </c>
      <c r="AD77">
        <v>8.9592118501258486</v>
      </c>
      <c r="AE77">
        <v>12.121830835612901</v>
      </c>
      <c r="AF77">
        <v>0</v>
      </c>
      <c r="AG77">
        <v>0</v>
      </c>
      <c r="AH77">
        <v>37.499211867036955</v>
      </c>
      <c r="AI77">
        <v>4.6812224164294616</v>
      </c>
      <c r="AJ77">
        <v>0</v>
      </c>
      <c r="AK77">
        <v>16.710239335933807</v>
      </c>
      <c r="AL77">
        <v>14.52786163158348</v>
      </c>
      <c r="AM77">
        <v>3.8751406810796429</v>
      </c>
      <c r="AN77">
        <v>0</v>
      </c>
      <c r="AO77">
        <v>0</v>
      </c>
      <c r="AP77">
        <v>2.1668143311449883</v>
      </c>
      <c r="AQ77">
        <v>0</v>
      </c>
      <c r="AR77">
        <v>7.8494335307971017</v>
      </c>
      <c r="AS77">
        <v>7.8212374006146641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818.70029316441946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158.40639768377594</v>
      </c>
      <c r="L78">
        <v>46.499406034956586</v>
      </c>
      <c r="M78">
        <v>0</v>
      </c>
      <c r="N78">
        <v>29.0912487328476</v>
      </c>
      <c r="O78">
        <v>48.850630230826823</v>
      </c>
      <c r="P78">
        <v>41.399870415800407</v>
      </c>
      <c r="Q78">
        <v>4.6364317676169993</v>
      </c>
      <c r="R78">
        <v>10.397871323354716</v>
      </c>
      <c r="S78">
        <v>6.4753576156501733</v>
      </c>
      <c r="T78">
        <v>0</v>
      </c>
      <c r="U78">
        <v>275.27</v>
      </c>
      <c r="V78">
        <v>2.9308060079225355</v>
      </c>
      <c r="W78">
        <v>10.863566988533204</v>
      </c>
      <c r="X78">
        <v>36.359775603319854</v>
      </c>
      <c r="Y78">
        <v>0</v>
      </c>
      <c r="Z78">
        <v>4.9563654999999995</v>
      </c>
      <c r="AA78">
        <v>10.333517289498362</v>
      </c>
      <c r="AB78">
        <v>9.6878511458039558</v>
      </c>
      <c r="AC78">
        <v>7.1248390558707628</v>
      </c>
      <c r="AD78">
        <v>8.9592118501258486</v>
      </c>
      <c r="AE78">
        <v>12.121830835612901</v>
      </c>
      <c r="AF78">
        <v>0</v>
      </c>
      <c r="AG78">
        <v>0</v>
      </c>
      <c r="AH78">
        <v>37.928769460565412</v>
      </c>
      <c r="AI78">
        <v>5.6174667301983892</v>
      </c>
      <c r="AJ78">
        <v>0</v>
      </c>
      <c r="AK78">
        <v>16.710239335933807</v>
      </c>
      <c r="AL78">
        <v>14.52786163158348</v>
      </c>
      <c r="AM78">
        <v>3.8751406810796429</v>
      </c>
      <c r="AN78">
        <v>0</v>
      </c>
      <c r="AO78">
        <v>0</v>
      </c>
      <c r="AP78">
        <v>2.1668143311449883</v>
      </c>
      <c r="AQ78">
        <v>0</v>
      </c>
      <c r="AR78">
        <v>7.8494335307971017</v>
      </c>
      <c r="AS78">
        <v>8.0481692228841126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821.08887300570348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125.48707904721221</v>
      </c>
      <c r="L79">
        <v>33.440162906816056</v>
      </c>
      <c r="M79">
        <v>0</v>
      </c>
      <c r="N79">
        <v>29.090280242876524</v>
      </c>
      <c r="O79">
        <v>48.858438114485217</v>
      </c>
      <c r="P79">
        <v>40.024295297378451</v>
      </c>
      <c r="Q79">
        <v>4.5505811847065161</v>
      </c>
      <c r="R79">
        <v>10.397285619223659</v>
      </c>
      <c r="S79">
        <v>6.4751767021755446</v>
      </c>
      <c r="T79">
        <v>0</v>
      </c>
      <c r="U79">
        <v>276.00314566205378</v>
      </c>
      <c r="V79">
        <v>2.9308060079225355</v>
      </c>
      <c r="W79">
        <v>10.863566988533204</v>
      </c>
      <c r="X79">
        <v>36.359775603319854</v>
      </c>
      <c r="Y79">
        <v>0</v>
      </c>
      <c r="Z79">
        <v>4.9563654999999995</v>
      </c>
      <c r="AA79">
        <v>10.333517289498362</v>
      </c>
      <c r="AB79">
        <v>9.6878511458039558</v>
      </c>
      <c r="AC79">
        <v>7.1248390558707628</v>
      </c>
      <c r="AD79">
        <v>8.9592118501258486</v>
      </c>
      <c r="AE79">
        <v>12.121830835612901</v>
      </c>
      <c r="AF79">
        <v>0</v>
      </c>
      <c r="AG79">
        <v>0</v>
      </c>
      <c r="AH79">
        <v>37.928769460565412</v>
      </c>
      <c r="AI79">
        <v>12.025123864638111</v>
      </c>
      <c r="AJ79">
        <v>0</v>
      </c>
      <c r="AK79">
        <v>16.710239335933807</v>
      </c>
      <c r="AL79">
        <v>14.52786163158348</v>
      </c>
      <c r="AM79">
        <v>3.8751406810796429</v>
      </c>
      <c r="AN79">
        <v>0</v>
      </c>
      <c r="AO79">
        <v>0</v>
      </c>
      <c r="AP79">
        <v>2.1668143311449883</v>
      </c>
      <c r="AQ79">
        <v>0</v>
      </c>
      <c r="AR79">
        <v>7.8494335307971017</v>
      </c>
      <c r="AS79">
        <v>8.0481692228841126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780.79576111224185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125.48780977870879</v>
      </c>
      <c r="L80">
        <v>33.790335441845812</v>
      </c>
      <c r="M80">
        <v>0</v>
      </c>
      <c r="N80">
        <v>29.092349102594536</v>
      </c>
      <c r="O80">
        <v>48.858438114485217</v>
      </c>
      <c r="P80">
        <v>40.084286746737497</v>
      </c>
      <c r="Q80">
        <v>4.5505811847065161</v>
      </c>
      <c r="R80">
        <v>10.397285619223659</v>
      </c>
      <c r="S80">
        <v>6.4751767021755446</v>
      </c>
      <c r="T80">
        <v>0</v>
      </c>
      <c r="U80">
        <v>276.02999999999997</v>
      </c>
      <c r="V80">
        <v>2.9308060079225355</v>
      </c>
      <c r="W80">
        <v>10.863566988533204</v>
      </c>
      <c r="X80">
        <v>36.359775603319854</v>
      </c>
      <c r="Y80">
        <v>0</v>
      </c>
      <c r="Z80">
        <v>4.9563654999999995</v>
      </c>
      <c r="AA80">
        <v>10.333517289498362</v>
      </c>
      <c r="AB80">
        <v>9.6878511458039558</v>
      </c>
      <c r="AC80">
        <v>7.1248390558707628</v>
      </c>
      <c r="AD80">
        <v>8.9592118501258486</v>
      </c>
      <c r="AE80">
        <v>12.121830835612901</v>
      </c>
      <c r="AF80">
        <v>0</v>
      </c>
      <c r="AG80">
        <v>0</v>
      </c>
      <c r="AH80">
        <v>37.928769460565412</v>
      </c>
      <c r="AI80">
        <v>12.025123864638111</v>
      </c>
      <c r="AJ80">
        <v>0</v>
      </c>
      <c r="AK80">
        <v>16.710239335933807</v>
      </c>
      <c r="AL80">
        <v>14.52786163158348</v>
      </c>
      <c r="AM80">
        <v>3.8751406810796429</v>
      </c>
      <c r="AN80">
        <v>0</v>
      </c>
      <c r="AO80">
        <v>0</v>
      </c>
      <c r="AP80">
        <v>2.1668143311449883</v>
      </c>
      <c r="AQ80">
        <v>0</v>
      </c>
      <c r="AR80">
        <v>7.8494335307971017</v>
      </c>
      <c r="AS80">
        <v>8.0481692228841126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781.23557902579148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98.457942699737359</v>
      </c>
      <c r="L81">
        <v>33.790287434054164</v>
      </c>
      <c r="M81">
        <v>0</v>
      </c>
      <c r="N81">
        <v>29.092349102594536</v>
      </c>
      <c r="O81">
        <v>48.858438114485217</v>
      </c>
      <c r="P81">
        <v>40.138915135135136</v>
      </c>
      <c r="Q81">
        <v>4.5505811847065161</v>
      </c>
      <c r="R81">
        <v>10.397285619223659</v>
      </c>
      <c r="S81">
        <v>6.4751767021755446</v>
      </c>
      <c r="T81">
        <v>0</v>
      </c>
      <c r="U81">
        <v>276.02999999999997</v>
      </c>
      <c r="V81">
        <v>2.9308060079225355</v>
      </c>
      <c r="W81">
        <v>10.863566988533204</v>
      </c>
      <c r="X81">
        <v>36.359775603319854</v>
      </c>
      <c r="Y81">
        <v>0</v>
      </c>
      <c r="Z81">
        <v>4.9563654999999995</v>
      </c>
      <c r="AA81">
        <v>10.333517289498362</v>
      </c>
      <c r="AB81">
        <v>9.6878511458039558</v>
      </c>
      <c r="AC81">
        <v>7.1248390558707628</v>
      </c>
      <c r="AD81">
        <v>8.9592118501258486</v>
      </c>
      <c r="AE81">
        <v>12.121830835612901</v>
      </c>
      <c r="AF81">
        <v>0</v>
      </c>
      <c r="AG81">
        <v>0</v>
      </c>
      <c r="AH81">
        <v>37.928769460565412</v>
      </c>
      <c r="AI81">
        <v>12.025123864638111</v>
      </c>
      <c r="AJ81">
        <v>0</v>
      </c>
      <c r="AK81">
        <v>16.710239335933807</v>
      </c>
      <c r="AL81">
        <v>14.52786163158348</v>
      </c>
      <c r="AM81">
        <v>3.8751406810796429</v>
      </c>
      <c r="AN81">
        <v>0</v>
      </c>
      <c r="AO81">
        <v>0</v>
      </c>
      <c r="AP81">
        <v>2.1668143311449883</v>
      </c>
      <c r="AQ81">
        <v>0</v>
      </c>
      <c r="AR81">
        <v>7.8494335307971017</v>
      </c>
      <c r="AS81">
        <v>8.0481692228841126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754.2602923274261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108.11013842594951</v>
      </c>
      <c r="L82">
        <v>33.790287434054164</v>
      </c>
      <c r="M82">
        <v>0</v>
      </c>
      <c r="N82">
        <v>29.092349102594536</v>
      </c>
      <c r="O82">
        <v>48.858438114485217</v>
      </c>
      <c r="P82">
        <v>40.194271070562422</v>
      </c>
      <c r="Q82">
        <v>4.5505811847065161</v>
      </c>
      <c r="R82">
        <v>10.397285619223659</v>
      </c>
      <c r="S82">
        <v>6.4751767021755446</v>
      </c>
      <c r="T82">
        <v>0</v>
      </c>
      <c r="U82">
        <v>276.02999999999997</v>
      </c>
      <c r="V82">
        <v>2.9308060079225355</v>
      </c>
      <c r="W82">
        <v>10.863566988533204</v>
      </c>
      <c r="X82">
        <v>36.359775603319854</v>
      </c>
      <c r="Y82">
        <v>0</v>
      </c>
      <c r="Z82">
        <v>4.9563654999999995</v>
      </c>
      <c r="AA82">
        <v>10.333517289498362</v>
      </c>
      <c r="AB82">
        <v>9.6878511458039558</v>
      </c>
      <c r="AC82">
        <v>7.1248390558707628</v>
      </c>
      <c r="AD82">
        <v>8.9592118501258486</v>
      </c>
      <c r="AE82">
        <v>12.121830835612901</v>
      </c>
      <c r="AF82">
        <v>0</v>
      </c>
      <c r="AG82">
        <v>0</v>
      </c>
      <c r="AH82">
        <v>37.928769460565412</v>
      </c>
      <c r="AI82">
        <v>12.025123864638111</v>
      </c>
      <c r="AJ82">
        <v>0</v>
      </c>
      <c r="AK82">
        <v>16.710239335933807</v>
      </c>
      <c r="AL82">
        <v>14.52786163158348</v>
      </c>
      <c r="AM82">
        <v>3.8751406810796429</v>
      </c>
      <c r="AN82">
        <v>0</v>
      </c>
      <c r="AO82">
        <v>0</v>
      </c>
      <c r="AP82">
        <v>2.1668143311449883</v>
      </c>
      <c r="AQ82">
        <v>0</v>
      </c>
      <c r="AR82">
        <v>7.8494335307971017</v>
      </c>
      <c r="AS82">
        <v>8.0481692228841126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763.9678439890655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158.39807354611318</v>
      </c>
      <c r="L83">
        <v>63.06</v>
      </c>
      <c r="M83">
        <v>0</v>
      </c>
      <c r="N83">
        <v>29.092349102594536</v>
      </c>
      <c r="O83">
        <v>48.858438114485217</v>
      </c>
      <c r="P83">
        <v>40.233559683493127</v>
      </c>
      <c r="Q83">
        <v>4.5505811847065161</v>
      </c>
      <c r="R83">
        <v>10.397285619223659</v>
      </c>
      <c r="S83">
        <v>6.4751767021755446</v>
      </c>
      <c r="T83">
        <v>0</v>
      </c>
      <c r="U83">
        <v>276.02999999999997</v>
      </c>
      <c r="V83">
        <v>2.9308060079225355</v>
      </c>
      <c r="W83">
        <v>10.863566988533204</v>
      </c>
      <c r="X83">
        <v>36.359775603319854</v>
      </c>
      <c r="Y83">
        <v>0</v>
      </c>
      <c r="Z83">
        <v>4.9563654999999995</v>
      </c>
      <c r="AA83">
        <v>10.333517289498362</v>
      </c>
      <c r="AB83">
        <v>9.6878511458039558</v>
      </c>
      <c r="AC83">
        <v>7.1248390558707628</v>
      </c>
      <c r="AD83">
        <v>8.9592118501258486</v>
      </c>
      <c r="AE83">
        <v>12.121830835612901</v>
      </c>
      <c r="AF83">
        <v>0</v>
      </c>
      <c r="AG83">
        <v>0</v>
      </c>
      <c r="AH83">
        <v>37.928769460565412</v>
      </c>
      <c r="AI83">
        <v>12.025123864638111</v>
      </c>
      <c r="AJ83">
        <v>0</v>
      </c>
      <c r="AK83">
        <v>16.710239335933807</v>
      </c>
      <c r="AL83">
        <v>14.52786163158348</v>
      </c>
      <c r="AM83">
        <v>3.8751406810796429</v>
      </c>
      <c r="AN83">
        <v>0</v>
      </c>
      <c r="AO83">
        <v>0</v>
      </c>
      <c r="AP83">
        <v>2.1668143311449883</v>
      </c>
      <c r="AQ83">
        <v>0</v>
      </c>
      <c r="AR83">
        <v>7.8494335307971017</v>
      </c>
      <c r="AS83">
        <v>8.0481692228841126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843.56478028810568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158.39807354611318</v>
      </c>
      <c r="L84">
        <v>63.06</v>
      </c>
      <c r="M84">
        <v>0</v>
      </c>
      <c r="N84">
        <v>29.092349102594536</v>
      </c>
      <c r="O84">
        <v>48.858438114485217</v>
      </c>
      <c r="P84">
        <v>40.233559683493127</v>
      </c>
      <c r="Q84">
        <v>4.5505811847065161</v>
      </c>
      <c r="R84">
        <v>10.397285619223659</v>
      </c>
      <c r="S84">
        <v>6.4751767021755446</v>
      </c>
      <c r="T84">
        <v>0</v>
      </c>
      <c r="U84">
        <v>276.02999999999997</v>
      </c>
      <c r="V84">
        <v>2.9308060079225355</v>
      </c>
      <c r="W84">
        <v>10.863566988533204</v>
      </c>
      <c r="X84">
        <v>36.359775603319854</v>
      </c>
      <c r="Y84">
        <v>0</v>
      </c>
      <c r="Z84">
        <v>4.9563654999999995</v>
      </c>
      <c r="AA84">
        <v>10.333517289498362</v>
      </c>
      <c r="AB84">
        <v>9.6878511458039558</v>
      </c>
      <c r="AC84">
        <v>7.1248390558707628</v>
      </c>
      <c r="AD84">
        <v>8.9592118501258486</v>
      </c>
      <c r="AE84">
        <v>12.121830835612901</v>
      </c>
      <c r="AF84">
        <v>0</v>
      </c>
      <c r="AG84">
        <v>0</v>
      </c>
      <c r="AH84">
        <v>37.928769460565412</v>
      </c>
      <c r="AI84">
        <v>12.025123864638111</v>
      </c>
      <c r="AJ84">
        <v>0</v>
      </c>
      <c r="AK84">
        <v>16.710239335933807</v>
      </c>
      <c r="AL84">
        <v>14.52786163158348</v>
      </c>
      <c r="AM84">
        <v>3.8751406810796429</v>
      </c>
      <c r="AN84">
        <v>0</v>
      </c>
      <c r="AO84">
        <v>0</v>
      </c>
      <c r="AP84">
        <v>2.1668143311449883</v>
      </c>
      <c r="AQ84">
        <v>0</v>
      </c>
      <c r="AR84">
        <v>7.8494335307971017</v>
      </c>
      <c r="AS84">
        <v>8.0481692228841126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843.56478028810568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158.39807354611318</v>
      </c>
      <c r="L85">
        <v>63.06</v>
      </c>
      <c r="M85">
        <v>0</v>
      </c>
      <c r="N85">
        <v>29.092349102594536</v>
      </c>
      <c r="O85">
        <v>48.858438114485217</v>
      </c>
      <c r="P85">
        <v>40.233559683493127</v>
      </c>
      <c r="Q85">
        <v>4.5605824620355415</v>
      </c>
      <c r="R85">
        <v>10.397285619223659</v>
      </c>
      <c r="S85">
        <v>6.4751767021755446</v>
      </c>
      <c r="T85">
        <v>0</v>
      </c>
      <c r="U85">
        <v>276.02999999999997</v>
      </c>
      <c r="V85">
        <v>2.9308060079225355</v>
      </c>
      <c r="W85">
        <v>10.863566988533204</v>
      </c>
      <c r="X85">
        <v>36.359775603319854</v>
      </c>
      <c r="Y85">
        <v>0</v>
      </c>
      <c r="Z85">
        <v>4.9563654999999995</v>
      </c>
      <c r="AA85">
        <v>10.333517289498362</v>
      </c>
      <c r="AB85">
        <v>9.6878511458039558</v>
      </c>
      <c r="AC85">
        <v>7.1248390558707628</v>
      </c>
      <c r="AD85">
        <v>8.9592118501258486</v>
      </c>
      <c r="AE85">
        <v>12.121830835612901</v>
      </c>
      <c r="AF85">
        <v>0</v>
      </c>
      <c r="AG85">
        <v>0</v>
      </c>
      <c r="AH85">
        <v>37.928769460565412</v>
      </c>
      <c r="AI85">
        <v>7.8020371488195641</v>
      </c>
      <c r="AJ85">
        <v>0</v>
      </c>
      <c r="AK85">
        <v>16.710239335933807</v>
      </c>
      <c r="AL85">
        <v>14.52786163158348</v>
      </c>
      <c r="AM85">
        <v>3.8751406810796429</v>
      </c>
      <c r="AN85">
        <v>0</v>
      </c>
      <c r="AO85">
        <v>0</v>
      </c>
      <c r="AP85">
        <v>2.4180393283545989</v>
      </c>
      <c r="AQ85">
        <v>0</v>
      </c>
      <c r="AR85">
        <v>7.8494335307971017</v>
      </c>
      <c r="AS85">
        <v>8.0481692228841126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839.60291984682567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158.40658016633756</v>
      </c>
      <c r="L86">
        <v>63.06</v>
      </c>
      <c r="M86">
        <v>0</v>
      </c>
      <c r="N86">
        <v>29.092349102594536</v>
      </c>
      <c r="O86">
        <v>48.858438114485217</v>
      </c>
      <c r="P86">
        <v>40.233559683493127</v>
      </c>
      <c r="Q86">
        <v>4.5605824620355415</v>
      </c>
      <c r="R86">
        <v>10.397285619223659</v>
      </c>
      <c r="S86">
        <v>6.4751767021755446</v>
      </c>
      <c r="T86">
        <v>0</v>
      </c>
      <c r="U86">
        <v>276.02999999999997</v>
      </c>
      <c r="V86">
        <v>2.9308060079225355</v>
      </c>
      <c r="W86">
        <v>10.863566988533204</v>
      </c>
      <c r="X86">
        <v>36.359775603319854</v>
      </c>
      <c r="Y86">
        <v>0</v>
      </c>
      <c r="Z86">
        <v>4.7964305899999999</v>
      </c>
      <c r="AA86">
        <v>10.333517289498362</v>
      </c>
      <c r="AB86">
        <v>9.6878511458039558</v>
      </c>
      <c r="AC86">
        <v>7.1248390558707628</v>
      </c>
      <c r="AD86">
        <v>8.9592118501258486</v>
      </c>
      <c r="AE86">
        <v>12.121830835612901</v>
      </c>
      <c r="AF86">
        <v>0</v>
      </c>
      <c r="AG86">
        <v>0</v>
      </c>
      <c r="AH86">
        <v>37.499211867036955</v>
      </c>
      <c r="AI86">
        <v>7.8020371488195641</v>
      </c>
      <c r="AJ86">
        <v>0</v>
      </c>
      <c r="AK86">
        <v>16.710239335933807</v>
      </c>
      <c r="AL86">
        <v>14.52786163158348</v>
      </c>
      <c r="AM86">
        <v>3.8751406810796429</v>
      </c>
      <c r="AN86">
        <v>0</v>
      </c>
      <c r="AO86">
        <v>0</v>
      </c>
      <c r="AP86">
        <v>1.6329614660321463</v>
      </c>
      <c r="AQ86">
        <v>0</v>
      </c>
      <c r="AR86">
        <v>7.8494335307971017</v>
      </c>
      <c r="AS86">
        <v>7.8212374006146641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838.00992427892993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158.40102315287891</v>
      </c>
      <c r="L87">
        <v>63.06</v>
      </c>
      <c r="M87">
        <v>0</v>
      </c>
      <c r="N87">
        <v>29.092349102594536</v>
      </c>
      <c r="O87">
        <v>48.858438114485217</v>
      </c>
      <c r="P87">
        <v>48.992427193796246</v>
      </c>
      <c r="Q87">
        <v>5.3484136599357504</v>
      </c>
      <c r="R87">
        <v>10.397285619223659</v>
      </c>
      <c r="S87">
        <v>6.4751767021755446</v>
      </c>
      <c r="T87">
        <v>0</v>
      </c>
      <c r="U87">
        <v>276.02999999999997</v>
      </c>
      <c r="V87">
        <v>2.9308060079225355</v>
      </c>
      <c r="W87">
        <v>10.863566988533204</v>
      </c>
      <c r="X87">
        <v>24.241910649481294</v>
      </c>
      <c r="Y87">
        <v>0</v>
      </c>
      <c r="Z87">
        <v>4.7964305899999999</v>
      </c>
      <c r="AA87">
        <v>10.333517289498362</v>
      </c>
      <c r="AB87">
        <v>9.6878511458039558</v>
      </c>
      <c r="AC87">
        <v>7.1248390558707628</v>
      </c>
      <c r="AD87">
        <v>8.9592118501258486</v>
      </c>
      <c r="AE87">
        <v>12.121830835612901</v>
      </c>
      <c r="AF87">
        <v>0</v>
      </c>
      <c r="AG87">
        <v>0</v>
      </c>
      <c r="AH87">
        <v>37.499211867036955</v>
      </c>
      <c r="AI87">
        <v>7.8020371488195641</v>
      </c>
      <c r="AJ87">
        <v>0</v>
      </c>
      <c r="AK87">
        <v>16.710239335933807</v>
      </c>
      <c r="AL87">
        <v>14.52786163158348</v>
      </c>
      <c r="AM87">
        <v>3.8751406810796429</v>
      </c>
      <c r="AN87">
        <v>0</v>
      </c>
      <c r="AO87">
        <v>0</v>
      </c>
      <c r="AP87">
        <v>1.6329614660321463</v>
      </c>
      <c r="AQ87">
        <v>0</v>
      </c>
      <c r="AR87">
        <v>7.8494335307971017</v>
      </c>
      <c r="AS87">
        <v>7.8212374006146641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835.43320101983602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158.40794120657884</v>
      </c>
      <c r="L88">
        <v>63.06</v>
      </c>
      <c r="M88">
        <v>0</v>
      </c>
      <c r="N88">
        <v>29.092349102594536</v>
      </c>
      <c r="O88">
        <v>48.858438114485217</v>
      </c>
      <c r="P88">
        <v>49.110548299744536</v>
      </c>
      <c r="Q88">
        <v>5.3484136599357504</v>
      </c>
      <c r="R88">
        <v>10.397285619223659</v>
      </c>
      <c r="S88">
        <v>6.4751767021755446</v>
      </c>
      <c r="T88">
        <v>0</v>
      </c>
      <c r="U88">
        <v>276.02999999999997</v>
      </c>
      <c r="V88">
        <v>2.9308060079225355</v>
      </c>
      <c r="W88">
        <v>10.863566988533204</v>
      </c>
      <c r="X88">
        <v>24.241910649481294</v>
      </c>
      <c r="Y88">
        <v>0</v>
      </c>
      <c r="Z88">
        <v>4.7964305899999999</v>
      </c>
      <c r="AA88">
        <v>10.333517289498362</v>
      </c>
      <c r="AB88">
        <v>9.6878511458039558</v>
      </c>
      <c r="AC88">
        <v>7.1248390558707628</v>
      </c>
      <c r="AD88">
        <v>8.9592118501258486</v>
      </c>
      <c r="AE88">
        <v>12.121830835612901</v>
      </c>
      <c r="AF88">
        <v>0</v>
      </c>
      <c r="AG88">
        <v>0</v>
      </c>
      <c r="AH88">
        <v>37.499211867036955</v>
      </c>
      <c r="AI88">
        <v>7.8020371488195641</v>
      </c>
      <c r="AJ88">
        <v>0</v>
      </c>
      <c r="AK88">
        <v>16.710239335933807</v>
      </c>
      <c r="AL88">
        <v>14.52786163158348</v>
      </c>
      <c r="AM88">
        <v>3.8751406810796429</v>
      </c>
      <c r="AN88">
        <v>0</v>
      </c>
      <c r="AO88">
        <v>0</v>
      </c>
      <c r="AP88">
        <v>1.6329614660321463</v>
      </c>
      <c r="AQ88">
        <v>0</v>
      </c>
      <c r="AR88">
        <v>7.8494335307971017</v>
      </c>
      <c r="AS88">
        <v>7.8212374006146641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835.5582401794843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158.40794120657884</v>
      </c>
      <c r="L89">
        <v>63.06</v>
      </c>
      <c r="M89">
        <v>0</v>
      </c>
      <c r="N89">
        <v>29.092349102594536</v>
      </c>
      <c r="O89">
        <v>48.858438114485217</v>
      </c>
      <c r="P89">
        <v>49.110548299744536</v>
      </c>
      <c r="Q89">
        <v>5.3484136599357504</v>
      </c>
      <c r="R89">
        <v>10.397285619223659</v>
      </c>
      <c r="S89">
        <v>6.4751767021755446</v>
      </c>
      <c r="T89">
        <v>0</v>
      </c>
      <c r="U89">
        <v>276.02999999999997</v>
      </c>
      <c r="V89">
        <v>2.9308060079225355</v>
      </c>
      <c r="W89">
        <v>10.863566988533204</v>
      </c>
      <c r="X89">
        <v>24.241910649481294</v>
      </c>
      <c r="Y89">
        <v>0</v>
      </c>
      <c r="Z89">
        <v>4.7964305899999999</v>
      </c>
      <c r="AA89">
        <v>10.333517289498362</v>
      </c>
      <c r="AB89">
        <v>9.6878511458039558</v>
      </c>
      <c r="AC89">
        <v>7.1248390558707628</v>
      </c>
      <c r="AD89">
        <v>8.9592118501258486</v>
      </c>
      <c r="AE89">
        <v>12.121830835612901</v>
      </c>
      <c r="AF89">
        <v>0</v>
      </c>
      <c r="AG89">
        <v>0</v>
      </c>
      <c r="AH89">
        <v>37.499211867036955</v>
      </c>
      <c r="AI89">
        <v>7.8020371488195641</v>
      </c>
      <c r="AJ89">
        <v>0</v>
      </c>
      <c r="AK89">
        <v>16.710239335933807</v>
      </c>
      <c r="AL89">
        <v>14.52786163158348</v>
      </c>
      <c r="AM89">
        <v>3.8751406810796429</v>
      </c>
      <c r="AN89">
        <v>0</v>
      </c>
      <c r="AO89">
        <v>0</v>
      </c>
      <c r="AP89">
        <v>1.6329614660321463</v>
      </c>
      <c r="AQ89">
        <v>0</v>
      </c>
      <c r="AR89">
        <v>7.8494335307971017</v>
      </c>
      <c r="AS89">
        <v>7.8212374006146641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835.5582401794843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158.40794120657884</v>
      </c>
      <c r="L90">
        <v>63.06</v>
      </c>
      <c r="M90">
        <v>0</v>
      </c>
      <c r="N90">
        <v>29.092349102594536</v>
      </c>
      <c r="O90">
        <v>48.858438114485217</v>
      </c>
      <c r="P90">
        <v>49.110548299744536</v>
      </c>
      <c r="Q90">
        <v>5.3484136599357504</v>
      </c>
      <c r="R90">
        <v>10.397285619223659</v>
      </c>
      <c r="S90">
        <v>6.4751767021755446</v>
      </c>
      <c r="T90">
        <v>0</v>
      </c>
      <c r="U90">
        <v>276.02999999999997</v>
      </c>
      <c r="V90">
        <v>2.9308060079225355</v>
      </c>
      <c r="W90">
        <v>10.863566988533204</v>
      </c>
      <c r="X90">
        <v>24.241910649481294</v>
      </c>
      <c r="Y90">
        <v>0</v>
      </c>
      <c r="Z90">
        <v>4.9563654999999995</v>
      </c>
      <c r="AA90">
        <v>10.333517289498362</v>
      </c>
      <c r="AB90">
        <v>9.6878511458039558</v>
      </c>
      <c r="AC90">
        <v>7.1248390558707628</v>
      </c>
      <c r="AD90">
        <v>8.9592118501258486</v>
      </c>
      <c r="AE90">
        <v>12.121830835612901</v>
      </c>
      <c r="AF90">
        <v>0</v>
      </c>
      <c r="AG90">
        <v>0</v>
      </c>
      <c r="AH90">
        <v>37.928769460565412</v>
      </c>
      <c r="AI90">
        <v>7.8020371488195641</v>
      </c>
      <c r="AJ90">
        <v>0</v>
      </c>
      <c r="AK90">
        <v>16.710239335933807</v>
      </c>
      <c r="AL90">
        <v>14.52786163158348</v>
      </c>
      <c r="AM90">
        <v>3.8751406810796429</v>
      </c>
      <c r="AN90">
        <v>0</v>
      </c>
      <c r="AO90">
        <v>0</v>
      </c>
      <c r="AP90">
        <v>1.8527833385905554</v>
      </c>
      <c r="AQ90">
        <v>0</v>
      </c>
      <c r="AR90">
        <v>7.8494335307971017</v>
      </c>
      <c r="AS90">
        <v>8.0481692228841126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836.59448637784055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158.40794120657884</v>
      </c>
      <c r="L91">
        <v>63.06</v>
      </c>
      <c r="M91">
        <v>0</v>
      </c>
      <c r="N91">
        <v>29.092349102594536</v>
      </c>
      <c r="O91">
        <v>48.858438114485217</v>
      </c>
      <c r="P91">
        <v>49.110548299744536</v>
      </c>
      <c r="Q91">
        <v>5.3484136599357504</v>
      </c>
      <c r="R91">
        <v>10.397285619223659</v>
      </c>
      <c r="S91">
        <v>6.4751767021755446</v>
      </c>
      <c r="T91">
        <v>0</v>
      </c>
      <c r="U91">
        <v>226.73</v>
      </c>
      <c r="V91">
        <v>2.9308060079225355</v>
      </c>
      <c r="W91">
        <v>10.863566988533204</v>
      </c>
      <c r="X91">
        <v>24.241910649481294</v>
      </c>
      <c r="Y91">
        <v>0</v>
      </c>
      <c r="Z91">
        <v>4.9563654999999995</v>
      </c>
      <c r="AA91">
        <v>10.333517289498362</v>
      </c>
      <c r="AB91">
        <v>9.6878511458039558</v>
      </c>
      <c r="AC91">
        <v>7.1248390558707628</v>
      </c>
      <c r="AD91">
        <v>8.9592118501258486</v>
      </c>
      <c r="AE91">
        <v>12.121830835612901</v>
      </c>
      <c r="AF91">
        <v>0</v>
      </c>
      <c r="AG91">
        <v>0</v>
      </c>
      <c r="AH91">
        <v>37.928769460565412</v>
      </c>
      <c r="AI91">
        <v>7.8020371488195641</v>
      </c>
      <c r="AJ91">
        <v>0</v>
      </c>
      <c r="AK91">
        <v>16.710239335933807</v>
      </c>
      <c r="AL91">
        <v>14.52786163158348</v>
      </c>
      <c r="AM91">
        <v>3.8751406810796429</v>
      </c>
      <c r="AN91">
        <v>0</v>
      </c>
      <c r="AO91">
        <v>0</v>
      </c>
      <c r="AP91">
        <v>1.8527833385905554</v>
      </c>
      <c r="AQ91">
        <v>0</v>
      </c>
      <c r="AR91">
        <v>7.8494335307971017</v>
      </c>
      <c r="AS91">
        <v>8.0481692228841126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787.29448637784049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158.40794120657884</v>
      </c>
      <c r="L92">
        <v>63.06</v>
      </c>
      <c r="M92">
        <v>0</v>
      </c>
      <c r="N92">
        <v>29.092349102594536</v>
      </c>
      <c r="O92">
        <v>48.858438114485217</v>
      </c>
      <c r="P92">
        <v>49.110548299744536</v>
      </c>
      <c r="Q92">
        <v>5.3484136599357504</v>
      </c>
      <c r="R92">
        <v>10.397285619223659</v>
      </c>
      <c r="S92">
        <v>6.4751767021755446</v>
      </c>
      <c r="T92">
        <v>0</v>
      </c>
      <c r="U92">
        <v>226.73</v>
      </c>
      <c r="V92">
        <v>2.9308060079225355</v>
      </c>
      <c r="W92">
        <v>10.863566988533204</v>
      </c>
      <c r="X92">
        <v>24.241910649481294</v>
      </c>
      <c r="Y92">
        <v>0</v>
      </c>
      <c r="Z92">
        <v>4.9563654999999995</v>
      </c>
      <c r="AA92">
        <v>10.333517289498362</v>
      </c>
      <c r="AB92">
        <v>9.6878511458039558</v>
      </c>
      <c r="AC92">
        <v>7.1248390558707628</v>
      </c>
      <c r="AD92">
        <v>8.9592118501258486</v>
      </c>
      <c r="AE92">
        <v>12.121830835612901</v>
      </c>
      <c r="AF92">
        <v>0</v>
      </c>
      <c r="AG92">
        <v>0</v>
      </c>
      <c r="AH92">
        <v>37.928769460565412</v>
      </c>
      <c r="AI92">
        <v>7.8020371488195641</v>
      </c>
      <c r="AJ92">
        <v>0</v>
      </c>
      <c r="AK92">
        <v>16.710239335933807</v>
      </c>
      <c r="AL92">
        <v>14.52786163158348</v>
      </c>
      <c r="AM92">
        <v>3.8751406810796429</v>
      </c>
      <c r="AN92">
        <v>0</v>
      </c>
      <c r="AO92">
        <v>0</v>
      </c>
      <c r="AP92">
        <v>1.8527833385905554</v>
      </c>
      <c r="AQ92">
        <v>0</v>
      </c>
      <c r="AR92">
        <v>7.8494335307971017</v>
      </c>
      <c r="AS92">
        <v>8.0481692228841126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787.29448637784049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158.40794120657884</v>
      </c>
      <c r="L93">
        <v>63.06</v>
      </c>
      <c r="M93">
        <v>0</v>
      </c>
      <c r="N93">
        <v>29.092349102594536</v>
      </c>
      <c r="O93">
        <v>48.858438114485217</v>
      </c>
      <c r="P93">
        <v>49.110548299744536</v>
      </c>
      <c r="Q93">
        <v>5.3484136599357504</v>
      </c>
      <c r="R93">
        <v>9.5996114456928812</v>
      </c>
      <c r="S93">
        <v>6.4751767021755446</v>
      </c>
      <c r="T93">
        <v>0</v>
      </c>
      <c r="U93">
        <v>226.73</v>
      </c>
      <c r="V93">
        <v>2.9308060079225355</v>
      </c>
      <c r="W93">
        <v>10.863566988533204</v>
      </c>
      <c r="X93">
        <v>24.241910649481294</v>
      </c>
      <c r="Y93">
        <v>0</v>
      </c>
      <c r="Z93">
        <v>4.9563654999999995</v>
      </c>
      <c r="AA93">
        <v>10.333517289498362</v>
      </c>
      <c r="AB93">
        <v>9.6878511458039558</v>
      </c>
      <c r="AC93">
        <v>7.1248390558707628</v>
      </c>
      <c r="AD93">
        <v>8.9592118501258486</v>
      </c>
      <c r="AE93">
        <v>12.121830835612901</v>
      </c>
      <c r="AF93">
        <v>0</v>
      </c>
      <c r="AG93">
        <v>0</v>
      </c>
      <c r="AH93">
        <v>37.928769460565412</v>
      </c>
      <c r="AI93">
        <v>7.8020371488195641</v>
      </c>
      <c r="AJ93">
        <v>0</v>
      </c>
      <c r="AK93">
        <v>16.710239335933807</v>
      </c>
      <c r="AL93">
        <v>14.52786163158348</v>
      </c>
      <c r="AM93">
        <v>3.8751406810796429</v>
      </c>
      <c r="AN93">
        <v>0</v>
      </c>
      <c r="AO93">
        <v>0</v>
      </c>
      <c r="AP93">
        <v>1.8527833385905554</v>
      </c>
      <c r="AQ93">
        <v>0</v>
      </c>
      <c r="AR93">
        <v>7.8494335307971017</v>
      </c>
      <c r="AS93">
        <v>8.0481692228841126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786.49681220430966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158.40794120657884</v>
      </c>
      <c r="L94">
        <v>63.06</v>
      </c>
      <c r="M94">
        <v>0</v>
      </c>
      <c r="N94">
        <v>29.092349102594536</v>
      </c>
      <c r="O94">
        <v>48.858438114485217</v>
      </c>
      <c r="P94">
        <v>49.110548299744536</v>
      </c>
      <c r="Q94">
        <v>5.3484136599357504</v>
      </c>
      <c r="R94">
        <v>9.5996114456928812</v>
      </c>
      <c r="S94">
        <v>6.4751767021755446</v>
      </c>
      <c r="T94">
        <v>0</v>
      </c>
      <c r="U94">
        <v>226.73</v>
      </c>
      <c r="V94">
        <v>2.9308060079225355</v>
      </c>
      <c r="W94">
        <v>10.863566988533204</v>
      </c>
      <c r="X94">
        <v>24.241910649481294</v>
      </c>
      <c r="Y94">
        <v>0</v>
      </c>
      <c r="Z94">
        <v>4.7964305899999999</v>
      </c>
      <c r="AA94">
        <v>10.333517289498362</v>
      </c>
      <c r="AB94">
        <v>9.6878511458039558</v>
      </c>
      <c r="AC94">
        <v>7.1248390558707628</v>
      </c>
      <c r="AD94">
        <v>8.9592118501258486</v>
      </c>
      <c r="AE94">
        <v>12.121830835612901</v>
      </c>
      <c r="AF94">
        <v>0</v>
      </c>
      <c r="AG94">
        <v>0</v>
      </c>
      <c r="AH94">
        <v>37.499211867036955</v>
      </c>
      <c r="AI94">
        <v>7.8020371488195641</v>
      </c>
      <c r="AJ94">
        <v>0</v>
      </c>
      <c r="AK94">
        <v>16.710239335933807</v>
      </c>
      <c r="AL94">
        <v>14.52786163158348</v>
      </c>
      <c r="AM94">
        <v>3.8751406810796429</v>
      </c>
      <c r="AN94">
        <v>0</v>
      </c>
      <c r="AO94">
        <v>0</v>
      </c>
      <c r="AP94">
        <v>1.004899480923281</v>
      </c>
      <c r="AQ94">
        <v>0</v>
      </c>
      <c r="AR94">
        <v>7.8494335307971017</v>
      </c>
      <c r="AS94">
        <v>7.8212374006146641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784.83250402084457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158.40794120657884</v>
      </c>
      <c r="L95">
        <v>63.06</v>
      </c>
      <c r="M95">
        <v>0</v>
      </c>
      <c r="N95">
        <v>29.092349102594536</v>
      </c>
      <c r="O95">
        <v>48.858438114485217</v>
      </c>
      <c r="P95">
        <v>49.110548299744536</v>
      </c>
      <c r="Q95">
        <v>5.3484136599357504</v>
      </c>
      <c r="R95">
        <v>9.5996114456928812</v>
      </c>
      <c r="S95">
        <v>6.4751767021755446</v>
      </c>
      <c r="T95">
        <v>0</v>
      </c>
      <c r="U95">
        <v>226.73</v>
      </c>
      <c r="V95">
        <v>2.9308060079225355</v>
      </c>
      <c r="W95">
        <v>10.863566988533204</v>
      </c>
      <c r="X95">
        <v>24.241910649481294</v>
      </c>
      <c r="Y95">
        <v>0</v>
      </c>
      <c r="Z95">
        <v>4.7964305899999999</v>
      </c>
      <c r="AA95">
        <v>10.333517289498362</v>
      </c>
      <c r="AB95">
        <v>9.6878511458039558</v>
      </c>
      <c r="AC95">
        <v>7.1248390558707628</v>
      </c>
      <c r="AD95">
        <v>8.9592118501258486</v>
      </c>
      <c r="AE95">
        <v>12.121830835612901</v>
      </c>
      <c r="AF95">
        <v>0</v>
      </c>
      <c r="AG95">
        <v>0</v>
      </c>
      <c r="AH95">
        <v>37.499211867036955</v>
      </c>
      <c r="AI95">
        <v>7.8020371488195641</v>
      </c>
      <c r="AJ95">
        <v>0</v>
      </c>
      <c r="AK95">
        <v>16.710239335933807</v>
      </c>
      <c r="AL95">
        <v>14.52786163158348</v>
      </c>
      <c r="AM95">
        <v>3.8751406810796429</v>
      </c>
      <c r="AN95">
        <v>0</v>
      </c>
      <c r="AO95">
        <v>0</v>
      </c>
      <c r="AP95">
        <v>1.004899480923281</v>
      </c>
      <c r="AQ95">
        <v>0</v>
      </c>
      <c r="AR95">
        <v>7.8494335307971017</v>
      </c>
      <c r="AS95">
        <v>7.8212374006146641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784.83250402084457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158.40794120657884</v>
      </c>
      <c r="L96">
        <v>63.06</v>
      </c>
      <c r="M96">
        <v>0</v>
      </c>
      <c r="N96">
        <v>29.092349102594536</v>
      </c>
      <c r="O96">
        <v>48.858438114485217</v>
      </c>
      <c r="P96">
        <v>49.110548299744536</v>
      </c>
      <c r="Q96">
        <v>5.3484136599357504</v>
      </c>
      <c r="R96">
        <v>9.5996114456928812</v>
      </c>
      <c r="S96">
        <v>6.4751767021755446</v>
      </c>
      <c r="T96">
        <v>0</v>
      </c>
      <c r="U96">
        <v>226.73</v>
      </c>
      <c r="V96">
        <v>2.9308060079225355</v>
      </c>
      <c r="W96">
        <v>10.863566988533204</v>
      </c>
      <c r="X96">
        <v>24.241910649481294</v>
      </c>
      <c r="Y96">
        <v>0</v>
      </c>
      <c r="Z96">
        <v>4.7964305899999999</v>
      </c>
      <c r="AA96">
        <v>10.333517289498362</v>
      </c>
      <c r="AB96">
        <v>9.6878511458039558</v>
      </c>
      <c r="AC96">
        <v>7.1248390558707628</v>
      </c>
      <c r="AD96">
        <v>8.9592118501258486</v>
      </c>
      <c r="AE96">
        <v>12.121830835612901</v>
      </c>
      <c r="AF96">
        <v>0</v>
      </c>
      <c r="AG96">
        <v>0</v>
      </c>
      <c r="AH96">
        <v>37.499211867036955</v>
      </c>
      <c r="AI96">
        <v>7.8020371488195641</v>
      </c>
      <c r="AJ96">
        <v>0</v>
      </c>
      <c r="AK96">
        <v>16.710239335933807</v>
      </c>
      <c r="AL96">
        <v>14.52786163158348</v>
      </c>
      <c r="AM96">
        <v>3.8751406810796429</v>
      </c>
      <c r="AN96">
        <v>0</v>
      </c>
      <c r="AO96">
        <v>0</v>
      </c>
      <c r="AP96">
        <v>1.004899480923281</v>
      </c>
      <c r="AQ96">
        <v>0</v>
      </c>
      <c r="AR96">
        <v>7.8494335307971017</v>
      </c>
      <c r="AS96">
        <v>7.8212374006146641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784.83250402084457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158.40794120657884</v>
      </c>
      <c r="L97">
        <v>63.06</v>
      </c>
      <c r="M97">
        <v>0</v>
      </c>
      <c r="N97">
        <v>29.092349102594536</v>
      </c>
      <c r="O97">
        <v>48.858438114485217</v>
      </c>
      <c r="P97">
        <v>49.110548299744536</v>
      </c>
      <c r="Q97">
        <v>5.3484136599357504</v>
      </c>
      <c r="R97">
        <v>9.5996114456928812</v>
      </c>
      <c r="S97">
        <v>6.4751767021755446</v>
      </c>
      <c r="T97">
        <v>0</v>
      </c>
      <c r="U97">
        <v>226.73</v>
      </c>
      <c r="V97">
        <v>2.9308060079225355</v>
      </c>
      <c r="W97">
        <v>10.863566988533204</v>
      </c>
      <c r="X97">
        <v>24.241910649481294</v>
      </c>
      <c r="Y97">
        <v>0</v>
      </c>
      <c r="Z97">
        <v>4.7964305899999999</v>
      </c>
      <c r="AA97">
        <v>10.333517289498362</v>
      </c>
      <c r="AB97">
        <v>9.6878511458039558</v>
      </c>
      <c r="AC97">
        <v>7.1248390558707628</v>
      </c>
      <c r="AD97">
        <v>8.9592118501258486</v>
      </c>
      <c r="AE97">
        <v>12.121830835612901</v>
      </c>
      <c r="AF97">
        <v>0</v>
      </c>
      <c r="AG97">
        <v>0</v>
      </c>
      <c r="AH97">
        <v>37.499211867036955</v>
      </c>
      <c r="AI97">
        <v>7.8020371488195641</v>
      </c>
      <c r="AJ97">
        <v>0</v>
      </c>
      <c r="AK97">
        <v>16.710239335933807</v>
      </c>
      <c r="AL97">
        <v>14.52786163158348</v>
      </c>
      <c r="AM97">
        <v>3.8751406810796429</v>
      </c>
      <c r="AN97">
        <v>0</v>
      </c>
      <c r="AO97">
        <v>0</v>
      </c>
      <c r="AP97">
        <v>1.6329614660321463</v>
      </c>
      <c r="AQ97">
        <v>0</v>
      </c>
      <c r="AR97">
        <v>7.8494335307971017</v>
      </c>
      <c r="AS97">
        <v>7.8212374006146641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785.46056600595341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158.40794120657884</v>
      </c>
      <c r="L98">
        <v>63.06</v>
      </c>
      <c r="M98">
        <v>0</v>
      </c>
      <c r="N98">
        <v>29.092349102594536</v>
      </c>
      <c r="O98">
        <v>48.858438114485217</v>
      </c>
      <c r="P98">
        <v>49.110548299744536</v>
      </c>
      <c r="Q98">
        <v>5.3484136599357504</v>
      </c>
      <c r="R98">
        <v>9.5996114456928812</v>
      </c>
      <c r="S98">
        <v>6.4751767021755446</v>
      </c>
      <c r="T98">
        <v>0</v>
      </c>
      <c r="U98">
        <v>226.73</v>
      </c>
      <c r="V98">
        <v>2.9308060079225355</v>
      </c>
      <c r="W98">
        <v>10.863566988533204</v>
      </c>
      <c r="X98">
        <v>24.241910649481294</v>
      </c>
      <c r="Y98">
        <v>0</v>
      </c>
      <c r="Z98">
        <v>4.7964305899999999</v>
      </c>
      <c r="AA98">
        <v>10.333517289498362</v>
      </c>
      <c r="AB98">
        <v>9.6878511458039558</v>
      </c>
      <c r="AC98">
        <v>7.1248390558707628</v>
      </c>
      <c r="AD98">
        <v>8.9592118501258486</v>
      </c>
      <c r="AE98">
        <v>12.121830835612901</v>
      </c>
      <c r="AF98">
        <v>0</v>
      </c>
      <c r="AG98">
        <v>0</v>
      </c>
      <c r="AH98">
        <v>37.499211867036955</v>
      </c>
      <c r="AI98">
        <v>7.8020371488195641</v>
      </c>
      <c r="AJ98">
        <v>0</v>
      </c>
      <c r="AK98">
        <v>16.710239335933807</v>
      </c>
      <c r="AL98">
        <v>14.52786163158348</v>
      </c>
      <c r="AM98">
        <v>3.8751406810796429</v>
      </c>
      <c r="AN98">
        <v>0</v>
      </c>
      <c r="AO98">
        <v>0</v>
      </c>
      <c r="AP98">
        <v>1.6329614660321463</v>
      </c>
      <c r="AQ98">
        <v>0</v>
      </c>
      <c r="AR98">
        <v>7.8494335307971017</v>
      </c>
      <c r="AS98">
        <v>7.8212374006146641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785.46056600595341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5.4837386792452834E-5</v>
      </c>
      <c r="K99">
        <f t="shared" si="2"/>
        <v>3.1814758049628726</v>
      </c>
      <c r="L99">
        <f t="shared" si="2"/>
        <v>0.89701396251003329</v>
      </c>
      <c r="M99">
        <f t="shared" si="2"/>
        <v>0</v>
      </c>
      <c r="N99">
        <f t="shared" si="2"/>
        <v>0.69337239536049411</v>
      </c>
      <c r="O99">
        <f t="shared" si="2"/>
        <v>1.1640997390857553</v>
      </c>
      <c r="P99">
        <f t="shared" si="2"/>
        <v>1.3560997444992775</v>
      </c>
      <c r="Q99">
        <f t="shared" si="2"/>
        <v>0.1122480701642154</v>
      </c>
      <c r="R99">
        <f t="shared" si="2"/>
        <v>0.21780006614668099</v>
      </c>
      <c r="S99">
        <f t="shared" si="2"/>
        <v>0.13555283918211716</v>
      </c>
      <c r="T99">
        <f t="shared" si="2"/>
        <v>0</v>
      </c>
      <c r="U99">
        <f t="shared" si="2"/>
        <v>6.5752532864155135</v>
      </c>
      <c r="V99">
        <f t="shared" si="2"/>
        <v>7.1278235569870549E-2</v>
      </c>
      <c r="W99">
        <f t="shared" si="2"/>
        <v>0.26125687916692697</v>
      </c>
      <c r="X99">
        <f t="shared" si="2"/>
        <v>0.83628991928719321</v>
      </c>
      <c r="Y99">
        <f t="shared" si="2"/>
        <v>0</v>
      </c>
      <c r="Z99">
        <f t="shared" si="2"/>
        <v>0.10240395337049993</v>
      </c>
      <c r="AA99">
        <f t="shared" si="2"/>
        <v>0.24791958059344221</v>
      </c>
      <c r="AB99">
        <f t="shared" si="2"/>
        <v>0.23250842749929504</v>
      </c>
      <c r="AC99">
        <f t="shared" si="2"/>
        <v>0.17099613734089852</v>
      </c>
      <c r="AD99">
        <f t="shared" si="2"/>
        <v>0.21502108440302001</v>
      </c>
      <c r="AE99">
        <f t="shared" si="2"/>
        <v>0.29092394005470906</v>
      </c>
      <c r="AF99">
        <f t="shared" si="2"/>
        <v>0</v>
      </c>
      <c r="AG99">
        <f t="shared" si="2"/>
        <v>0</v>
      </c>
      <c r="AH99">
        <f t="shared" si="2"/>
        <v>0.9012697575894737</v>
      </c>
      <c r="AI99">
        <f t="shared" si="2"/>
        <v>0.13985026870860637</v>
      </c>
      <c r="AJ99">
        <f t="shared" si="2"/>
        <v>0</v>
      </c>
      <c r="AK99">
        <f t="shared" si="2"/>
        <v>0.40104574406241045</v>
      </c>
      <c r="AL99">
        <f t="shared" si="2"/>
        <v>0.36522474175705638</v>
      </c>
      <c r="AM99">
        <f t="shared" si="2"/>
        <v>8.1687481730313857E-2</v>
      </c>
      <c r="AN99">
        <f t="shared" si="2"/>
        <v>0</v>
      </c>
      <c r="AO99">
        <f t="shared" si="2"/>
        <v>0</v>
      </c>
      <c r="AP99">
        <f t="shared" si="2"/>
        <v>3.0484565668591229E-2</v>
      </c>
      <c r="AQ99">
        <f t="shared" si="2"/>
        <v>0</v>
      </c>
      <c r="AR99">
        <f t="shared" si="2"/>
        <v>0.19755535469855065</v>
      </c>
      <c r="AS99">
        <f t="shared" si="2"/>
        <v>0.18839049308156047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19.067077310296167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9.0398353110258132</v>
      </c>
      <c r="L3">
        <v>375.75399200000004</v>
      </c>
      <c r="M3">
        <v>27.217830319392448</v>
      </c>
      <c r="N3">
        <v>35.135718952039369</v>
      </c>
      <c r="O3">
        <v>0</v>
      </c>
      <c r="P3">
        <v>41.339791454847415</v>
      </c>
      <c r="Q3">
        <v>6.4676291478937742</v>
      </c>
      <c r="R3">
        <v>12.553424624048004</v>
      </c>
      <c r="S3">
        <v>7.8162025939257607</v>
      </c>
      <c r="T3">
        <v>0</v>
      </c>
      <c r="U3">
        <v>62.017202698688997</v>
      </c>
      <c r="V3">
        <v>3.5355052727272724</v>
      </c>
      <c r="W3">
        <v>13.263858610383537</v>
      </c>
      <c r="X3">
        <v>43.921224176039125</v>
      </c>
      <c r="Y3">
        <v>0</v>
      </c>
      <c r="Z3">
        <v>5.7938272159090909</v>
      </c>
      <c r="AA3">
        <v>12.070497258649789</v>
      </c>
      <c r="AB3">
        <v>11.702100173165439</v>
      </c>
      <c r="AC3">
        <v>8.6075281976768938</v>
      </c>
      <c r="AD3">
        <v>10.823155179898677</v>
      </c>
      <c r="AE3">
        <v>14.639928250681919</v>
      </c>
      <c r="AF3">
        <v>7.0080778293549919</v>
      </c>
      <c r="AG3">
        <v>8.603156532742009</v>
      </c>
      <c r="AH3">
        <v>45.294009378269372</v>
      </c>
      <c r="AI3">
        <v>5.6556927802578016</v>
      </c>
      <c r="AJ3">
        <v>0</v>
      </c>
      <c r="AK3">
        <v>20.183978198817968</v>
      </c>
      <c r="AL3">
        <v>0</v>
      </c>
      <c r="AM3">
        <v>4.6808403383389656</v>
      </c>
      <c r="AN3">
        <v>1.0338367200785687</v>
      </c>
      <c r="AO3">
        <v>0</v>
      </c>
      <c r="AP3">
        <v>2.9969876153272579</v>
      </c>
      <c r="AQ3">
        <v>9.8520835712916863</v>
      </c>
      <c r="AR3">
        <v>9.8084132999999998</v>
      </c>
      <c r="AS3">
        <v>9.4463701353048641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826.26269783677674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9.0398353110258132</v>
      </c>
      <c r="L4">
        <v>375.75399200000004</v>
      </c>
      <c r="M4">
        <v>27.217830319392448</v>
      </c>
      <c r="N4">
        <v>35.135718952039369</v>
      </c>
      <c r="O4">
        <v>0</v>
      </c>
      <c r="P4">
        <v>41.339791454847415</v>
      </c>
      <c r="Q4">
        <v>6.4676291478937742</v>
      </c>
      <c r="R4">
        <v>12.553424624048004</v>
      </c>
      <c r="S4">
        <v>7.8162025939257607</v>
      </c>
      <c r="T4">
        <v>0</v>
      </c>
      <c r="U4">
        <v>62.017202698688997</v>
      </c>
      <c r="V4">
        <v>3.5355052727272724</v>
      </c>
      <c r="W4">
        <v>13.263858610383537</v>
      </c>
      <c r="X4">
        <v>43.921224176039125</v>
      </c>
      <c r="Y4">
        <v>0</v>
      </c>
      <c r="Z4">
        <v>5.7938272159090909</v>
      </c>
      <c r="AA4">
        <v>12.480332925738397</v>
      </c>
      <c r="AB4">
        <v>11.702100173165439</v>
      </c>
      <c r="AC4">
        <v>8.6075281976768938</v>
      </c>
      <c r="AD4">
        <v>10.823155179898677</v>
      </c>
      <c r="AE4">
        <v>14.639928250681919</v>
      </c>
      <c r="AF4">
        <v>7.0080778293549919</v>
      </c>
      <c r="AG4">
        <v>8.603156532742009</v>
      </c>
      <c r="AH4">
        <v>45.294009378269372</v>
      </c>
      <c r="AI4">
        <v>5.6556927802578016</v>
      </c>
      <c r="AJ4">
        <v>0</v>
      </c>
      <c r="AK4">
        <v>20.183978198817968</v>
      </c>
      <c r="AL4">
        <v>0</v>
      </c>
      <c r="AM4">
        <v>4.6808403383389656</v>
      </c>
      <c r="AN4">
        <v>1.0338367200785687</v>
      </c>
      <c r="AO4">
        <v>0</v>
      </c>
      <c r="AP4">
        <v>2.9969876153272579</v>
      </c>
      <c r="AQ4">
        <v>9.8520835712916863</v>
      </c>
      <c r="AR4">
        <v>9.8084132999999998</v>
      </c>
      <c r="AS4">
        <v>9.4463701353048641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826.67253350386534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9.0398353110258132</v>
      </c>
      <c r="L5">
        <v>375.75399200000004</v>
      </c>
      <c r="M5">
        <v>27.217830319392448</v>
      </c>
      <c r="N5">
        <v>35.135718952039369</v>
      </c>
      <c r="O5">
        <v>0</v>
      </c>
      <c r="P5">
        <v>41.339791454847415</v>
      </c>
      <c r="Q5">
        <v>6.4676291478937742</v>
      </c>
      <c r="R5">
        <v>12.553424624048004</v>
      </c>
      <c r="S5">
        <v>7.8162025939257607</v>
      </c>
      <c r="T5">
        <v>0</v>
      </c>
      <c r="U5">
        <v>62.017202698688997</v>
      </c>
      <c r="V5">
        <v>3.5355052727272724</v>
      </c>
      <c r="W5">
        <v>13.263858610383537</v>
      </c>
      <c r="X5">
        <v>43.921224176039125</v>
      </c>
      <c r="Y5">
        <v>0</v>
      </c>
      <c r="Z5">
        <v>5.7938272159090909</v>
      </c>
      <c r="AA5">
        <v>12.480332925738397</v>
      </c>
      <c r="AB5">
        <v>11.702100173165439</v>
      </c>
      <c r="AC5">
        <v>8.6075281976768938</v>
      </c>
      <c r="AD5">
        <v>10.823155179898677</v>
      </c>
      <c r="AE5">
        <v>14.639928250681919</v>
      </c>
      <c r="AF5">
        <v>7.0080778293549919</v>
      </c>
      <c r="AG5">
        <v>8.603156532742009</v>
      </c>
      <c r="AH5">
        <v>45.294009378269372</v>
      </c>
      <c r="AI5">
        <v>5.6556927802578016</v>
      </c>
      <c r="AJ5">
        <v>0</v>
      </c>
      <c r="AK5">
        <v>20.183978198817968</v>
      </c>
      <c r="AL5">
        <v>0</v>
      </c>
      <c r="AM5">
        <v>4.6808403383389656</v>
      </c>
      <c r="AN5">
        <v>1.0338367200785687</v>
      </c>
      <c r="AO5">
        <v>0</v>
      </c>
      <c r="AP5">
        <v>0.91047719585749787</v>
      </c>
      <c r="AQ5">
        <v>9.8520835712916863</v>
      </c>
      <c r="AR5">
        <v>9.8084132999999998</v>
      </c>
      <c r="AS5">
        <v>9.4463701353048641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824.58602308439561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9.0398353110258132</v>
      </c>
      <c r="L6">
        <v>375.75399200000004</v>
      </c>
      <c r="M6">
        <v>27.217830319392448</v>
      </c>
      <c r="N6">
        <v>35.135718952039369</v>
      </c>
      <c r="O6">
        <v>0</v>
      </c>
      <c r="P6">
        <v>41.339791454847415</v>
      </c>
      <c r="Q6">
        <v>6.4676291478937742</v>
      </c>
      <c r="R6">
        <v>12.553424624048004</v>
      </c>
      <c r="S6">
        <v>7.8162025939257607</v>
      </c>
      <c r="T6">
        <v>0</v>
      </c>
      <c r="U6">
        <v>62.017202698688997</v>
      </c>
      <c r="V6">
        <v>3.5355052727272724</v>
      </c>
      <c r="W6">
        <v>13.263858610383537</v>
      </c>
      <c r="X6">
        <v>43.921224176039125</v>
      </c>
      <c r="Y6">
        <v>0</v>
      </c>
      <c r="Z6">
        <v>5.7938272159090909</v>
      </c>
      <c r="AA6">
        <v>12.480332925738397</v>
      </c>
      <c r="AB6">
        <v>11.702100173165439</v>
      </c>
      <c r="AC6">
        <v>8.6075281976768938</v>
      </c>
      <c r="AD6">
        <v>10.823155179898677</v>
      </c>
      <c r="AE6">
        <v>14.639928250681919</v>
      </c>
      <c r="AF6">
        <v>7.0080778293549919</v>
      </c>
      <c r="AG6">
        <v>8.603156532742009</v>
      </c>
      <c r="AH6">
        <v>45.294009378269372</v>
      </c>
      <c r="AI6">
        <v>5.6556927802578016</v>
      </c>
      <c r="AJ6">
        <v>0</v>
      </c>
      <c r="AK6">
        <v>20.183978198817968</v>
      </c>
      <c r="AL6">
        <v>0</v>
      </c>
      <c r="AM6">
        <v>4.6808403383389656</v>
      </c>
      <c r="AN6">
        <v>1.0338367200785687</v>
      </c>
      <c r="AO6">
        <v>0</v>
      </c>
      <c r="AP6">
        <v>0.91047719585749787</v>
      </c>
      <c r="AQ6">
        <v>9.8520835712916863</v>
      </c>
      <c r="AR6">
        <v>9.8084132999999998</v>
      </c>
      <c r="AS6">
        <v>9.4463701353048641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824.58602308439561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0.25923128301886794</v>
      </c>
      <c r="K7">
        <v>9.0398353110258132</v>
      </c>
      <c r="L7">
        <v>375.75399200000004</v>
      </c>
      <c r="M7">
        <v>27.217830319392448</v>
      </c>
      <c r="N7">
        <v>35.135718952039369</v>
      </c>
      <c r="O7">
        <v>0</v>
      </c>
      <c r="P7">
        <v>41.339791454847415</v>
      </c>
      <c r="Q7">
        <v>6.4676291478937742</v>
      </c>
      <c r="R7">
        <v>12.553424624048004</v>
      </c>
      <c r="S7">
        <v>7.8162025939257607</v>
      </c>
      <c r="T7">
        <v>0</v>
      </c>
      <c r="U7">
        <v>62.017202698688997</v>
      </c>
      <c r="V7">
        <v>3.5355052727272724</v>
      </c>
      <c r="W7">
        <v>13.263858610383537</v>
      </c>
      <c r="X7">
        <v>43.921224176039125</v>
      </c>
      <c r="Y7">
        <v>0</v>
      </c>
      <c r="Z7">
        <v>5.7938272159090909</v>
      </c>
      <c r="AA7">
        <v>12.480332925738397</v>
      </c>
      <c r="AB7">
        <v>11.702100173165439</v>
      </c>
      <c r="AC7">
        <v>8.6075281976768938</v>
      </c>
      <c r="AD7">
        <v>10.823155179898677</v>
      </c>
      <c r="AE7">
        <v>14.639928250681919</v>
      </c>
      <c r="AF7">
        <v>7.0080778293549919</v>
      </c>
      <c r="AG7">
        <v>8.603156532742009</v>
      </c>
      <c r="AH7">
        <v>45.294009378269372</v>
      </c>
      <c r="AI7">
        <v>9.0491083460101827</v>
      </c>
      <c r="AJ7">
        <v>0</v>
      </c>
      <c r="AK7">
        <v>20.183978198817968</v>
      </c>
      <c r="AL7">
        <v>0</v>
      </c>
      <c r="AM7">
        <v>4.6808403383389656</v>
      </c>
      <c r="AN7">
        <v>1.0338367200785687</v>
      </c>
      <c r="AO7">
        <v>0</v>
      </c>
      <c r="AP7">
        <v>0.91047719585749787</v>
      </c>
      <c r="AQ7">
        <v>9.8520835712916863</v>
      </c>
      <c r="AR7">
        <v>9.8084132999999998</v>
      </c>
      <c r="AS7">
        <v>9.4463701353048641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828.23866993316676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9.0398353110258132</v>
      </c>
      <c r="L8">
        <v>375.75399200000004</v>
      </c>
      <c r="M8">
        <v>27.217830319392448</v>
      </c>
      <c r="N8">
        <v>35.135718952039369</v>
      </c>
      <c r="O8">
        <v>0</v>
      </c>
      <c r="P8">
        <v>41.339791454847415</v>
      </c>
      <c r="Q8">
        <v>6.4676291478937742</v>
      </c>
      <c r="R8">
        <v>12.553424624048004</v>
      </c>
      <c r="S8">
        <v>7.8162025939257607</v>
      </c>
      <c r="T8">
        <v>0</v>
      </c>
      <c r="U8">
        <v>62.017202698688997</v>
      </c>
      <c r="V8">
        <v>3.5355052727272724</v>
      </c>
      <c r="W8">
        <v>13.263858610383537</v>
      </c>
      <c r="X8">
        <v>43.921224176039125</v>
      </c>
      <c r="Y8">
        <v>0</v>
      </c>
      <c r="Z8">
        <v>5.7938272159090909</v>
      </c>
      <c r="AA8">
        <v>12.480332925738397</v>
      </c>
      <c r="AB8">
        <v>11.702100173165439</v>
      </c>
      <c r="AC8">
        <v>8.6075281976768938</v>
      </c>
      <c r="AD8">
        <v>10.823155179898677</v>
      </c>
      <c r="AE8">
        <v>14.639928250681919</v>
      </c>
      <c r="AF8">
        <v>7.0080778293549919</v>
      </c>
      <c r="AG8">
        <v>8.603156532742009</v>
      </c>
      <c r="AH8">
        <v>45.294009378269372</v>
      </c>
      <c r="AI8">
        <v>9.0491083460101827</v>
      </c>
      <c r="AJ8">
        <v>0</v>
      </c>
      <c r="AK8">
        <v>20.183978198817968</v>
      </c>
      <c r="AL8">
        <v>0</v>
      </c>
      <c r="AM8">
        <v>4.6808403383389656</v>
      </c>
      <c r="AN8">
        <v>1.0338367200785687</v>
      </c>
      <c r="AO8">
        <v>0</v>
      </c>
      <c r="AP8">
        <v>0.91047719585749787</v>
      </c>
      <c r="AQ8">
        <v>9.8520835712916863</v>
      </c>
      <c r="AR8">
        <v>9.8084132999999998</v>
      </c>
      <c r="AS8">
        <v>9.4463701353048641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827.97943865014793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9.0398353110258132</v>
      </c>
      <c r="L9">
        <v>375.75399200000004</v>
      </c>
      <c r="M9">
        <v>27.217830319392448</v>
      </c>
      <c r="N9">
        <v>35.135718952039369</v>
      </c>
      <c r="O9">
        <v>0</v>
      </c>
      <c r="P9">
        <v>41.339791454847415</v>
      </c>
      <c r="Q9">
        <v>6.4676291478937742</v>
      </c>
      <c r="R9">
        <v>12.553424624048004</v>
      </c>
      <c r="S9">
        <v>7.8162025939257607</v>
      </c>
      <c r="T9">
        <v>0</v>
      </c>
      <c r="U9">
        <v>62.017202698688997</v>
      </c>
      <c r="V9">
        <v>3.5355052727272724</v>
      </c>
      <c r="W9">
        <v>13.263858610383537</v>
      </c>
      <c r="X9">
        <v>43.921224176039125</v>
      </c>
      <c r="Y9">
        <v>0</v>
      </c>
      <c r="Z9">
        <v>5.7938272159090909</v>
      </c>
      <c r="AA9">
        <v>12.480332925738397</v>
      </c>
      <c r="AB9">
        <v>11.702100173165439</v>
      </c>
      <c r="AC9">
        <v>8.6075281976768938</v>
      </c>
      <c r="AD9">
        <v>10.823155179898677</v>
      </c>
      <c r="AE9">
        <v>14.639928250681919</v>
      </c>
      <c r="AF9">
        <v>7.0080778293549919</v>
      </c>
      <c r="AG9">
        <v>8.603156532742009</v>
      </c>
      <c r="AH9">
        <v>45.294009378269372</v>
      </c>
      <c r="AI9">
        <v>9.0491083460101827</v>
      </c>
      <c r="AJ9">
        <v>0</v>
      </c>
      <c r="AK9">
        <v>20.183978198817968</v>
      </c>
      <c r="AL9">
        <v>0</v>
      </c>
      <c r="AM9">
        <v>4.6808403383389656</v>
      </c>
      <c r="AN9">
        <v>1.0338367200785687</v>
      </c>
      <c r="AO9">
        <v>0</v>
      </c>
      <c r="AP9">
        <v>0.91047719585749787</v>
      </c>
      <c r="AQ9">
        <v>9.8520835712916863</v>
      </c>
      <c r="AR9">
        <v>9.8084132999999998</v>
      </c>
      <c r="AS9">
        <v>9.4463701353048641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827.97943865014793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9.0398353110258132</v>
      </c>
      <c r="L10">
        <v>375.75399200000004</v>
      </c>
      <c r="M10">
        <v>27.217830319392448</v>
      </c>
      <c r="N10">
        <v>35.135718952039369</v>
      </c>
      <c r="O10">
        <v>0</v>
      </c>
      <c r="P10">
        <v>41.339791454847415</v>
      </c>
      <c r="Q10">
        <v>6.4676291478937742</v>
      </c>
      <c r="R10">
        <v>12.553424624048004</v>
      </c>
      <c r="S10">
        <v>7.8162025939257607</v>
      </c>
      <c r="T10">
        <v>0</v>
      </c>
      <c r="U10">
        <v>62.017202698688997</v>
      </c>
      <c r="V10">
        <v>3.5355052727272724</v>
      </c>
      <c r="W10">
        <v>13.263858610383537</v>
      </c>
      <c r="X10">
        <v>43.921224176039125</v>
      </c>
      <c r="Y10">
        <v>0</v>
      </c>
      <c r="Z10">
        <v>5.7938272159090909</v>
      </c>
      <c r="AA10">
        <v>12.480332925738397</v>
      </c>
      <c r="AB10">
        <v>11.702100173165439</v>
      </c>
      <c r="AC10">
        <v>8.6075281976768938</v>
      </c>
      <c r="AD10">
        <v>10.823155179898677</v>
      </c>
      <c r="AE10">
        <v>14.639928250681919</v>
      </c>
      <c r="AF10">
        <v>7.0080778293549919</v>
      </c>
      <c r="AG10">
        <v>8.603156532742009</v>
      </c>
      <c r="AH10">
        <v>45.294009378269372</v>
      </c>
      <c r="AI10">
        <v>9.0491083460101827</v>
      </c>
      <c r="AJ10">
        <v>0</v>
      </c>
      <c r="AK10">
        <v>20.183978198817968</v>
      </c>
      <c r="AL10">
        <v>0</v>
      </c>
      <c r="AM10">
        <v>4.6808403383389656</v>
      </c>
      <c r="AN10">
        <v>1.0338367200785687</v>
      </c>
      <c r="AO10">
        <v>0</v>
      </c>
      <c r="AP10">
        <v>0.91047719585749787</v>
      </c>
      <c r="AQ10">
        <v>9.8520835712916863</v>
      </c>
      <c r="AR10">
        <v>9.8084132999999998</v>
      </c>
      <c r="AS10">
        <v>9.4463701353048641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827.97943865014793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9.0398353110258132</v>
      </c>
      <c r="L11">
        <v>368.91386947669884</v>
      </c>
      <c r="M11">
        <v>27.217830319392448</v>
      </c>
      <c r="N11">
        <v>35.135718952039369</v>
      </c>
      <c r="O11">
        <v>0</v>
      </c>
      <c r="P11">
        <v>41.339791454847415</v>
      </c>
      <c r="Q11">
        <v>6.4676291478937742</v>
      </c>
      <c r="R11">
        <v>12.553424624048004</v>
      </c>
      <c r="S11">
        <v>7.8162025939257607</v>
      </c>
      <c r="T11">
        <v>0</v>
      </c>
      <c r="U11">
        <v>62.017202698688997</v>
      </c>
      <c r="V11">
        <v>3.5355052727272724</v>
      </c>
      <c r="W11">
        <v>13.263858610383537</v>
      </c>
      <c r="X11">
        <v>43.921224176039125</v>
      </c>
      <c r="Y11">
        <v>0</v>
      </c>
      <c r="Z11">
        <v>5.7938272159090909</v>
      </c>
      <c r="AA11">
        <v>12.480332925738397</v>
      </c>
      <c r="AB11">
        <v>11.702100173165439</v>
      </c>
      <c r="AC11">
        <v>8.6075281976768938</v>
      </c>
      <c r="AD11">
        <v>10.823155179898677</v>
      </c>
      <c r="AE11">
        <v>14.639928250681919</v>
      </c>
      <c r="AF11">
        <v>7.0080778293549919</v>
      </c>
      <c r="AG11">
        <v>8.603156532742009</v>
      </c>
      <c r="AH11">
        <v>45.294009378269372</v>
      </c>
      <c r="AI11">
        <v>9.0491083460101827</v>
      </c>
      <c r="AJ11">
        <v>0</v>
      </c>
      <c r="AK11">
        <v>20.183978198817968</v>
      </c>
      <c r="AL11">
        <v>0</v>
      </c>
      <c r="AM11">
        <v>4.6808403383389656</v>
      </c>
      <c r="AN11">
        <v>1.0338367200785687</v>
      </c>
      <c r="AO11">
        <v>0</v>
      </c>
      <c r="AP11">
        <v>2.9969876153272579</v>
      </c>
      <c r="AQ11">
        <v>9.8520835712916863</v>
      </c>
      <c r="AR11">
        <v>9.8084132999999998</v>
      </c>
      <c r="AS11">
        <v>9.4463701353048641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823.22582654631651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9.0398353110258132</v>
      </c>
      <c r="L12">
        <v>368.91386947669884</v>
      </c>
      <c r="M12">
        <v>27.217830319392448</v>
      </c>
      <c r="N12">
        <v>35.135718952039369</v>
      </c>
      <c r="O12">
        <v>0</v>
      </c>
      <c r="P12">
        <v>41.339791454847415</v>
      </c>
      <c r="Q12">
        <v>6.4676291478937742</v>
      </c>
      <c r="R12">
        <v>12.553424624048004</v>
      </c>
      <c r="S12">
        <v>7.8162025939257607</v>
      </c>
      <c r="T12">
        <v>0</v>
      </c>
      <c r="U12">
        <v>62.017202698688997</v>
      </c>
      <c r="V12">
        <v>3.5355052727272724</v>
      </c>
      <c r="W12">
        <v>13.263858610383537</v>
      </c>
      <c r="X12">
        <v>43.921224176039125</v>
      </c>
      <c r="Y12">
        <v>0</v>
      </c>
      <c r="Z12">
        <v>5.7938272159090909</v>
      </c>
      <c r="AA12">
        <v>12.480332925738397</v>
      </c>
      <c r="AB12">
        <v>11.702100173165439</v>
      </c>
      <c r="AC12">
        <v>8.6075281976768938</v>
      </c>
      <c r="AD12">
        <v>10.823155179898677</v>
      </c>
      <c r="AE12">
        <v>14.639928250681919</v>
      </c>
      <c r="AF12">
        <v>7.0080778293549919</v>
      </c>
      <c r="AG12">
        <v>8.603156532742009</v>
      </c>
      <c r="AH12">
        <v>45.294009378269372</v>
      </c>
      <c r="AI12">
        <v>9.0491083460101827</v>
      </c>
      <c r="AJ12">
        <v>0</v>
      </c>
      <c r="AK12">
        <v>20.183978198817968</v>
      </c>
      <c r="AL12">
        <v>0</v>
      </c>
      <c r="AM12">
        <v>4.6808403383389656</v>
      </c>
      <c r="AN12">
        <v>1.0338367200785687</v>
      </c>
      <c r="AO12">
        <v>0</v>
      </c>
      <c r="AP12">
        <v>2.9969876153272579</v>
      </c>
      <c r="AQ12">
        <v>9.8520835712916863</v>
      </c>
      <c r="AR12">
        <v>9.8084132999999998</v>
      </c>
      <c r="AS12">
        <v>9.4463701353048641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823.22582654631651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9.0398353110258132</v>
      </c>
      <c r="L13">
        <v>368.91725195056699</v>
      </c>
      <c r="M13">
        <v>27.217830319392448</v>
      </c>
      <c r="N13">
        <v>35.135718952039369</v>
      </c>
      <c r="O13">
        <v>0</v>
      </c>
      <c r="P13">
        <v>41.339791454847415</v>
      </c>
      <c r="Q13">
        <v>6.4676291478937742</v>
      </c>
      <c r="R13">
        <v>12.553424624048004</v>
      </c>
      <c r="S13">
        <v>7.8162025939257607</v>
      </c>
      <c r="T13">
        <v>0</v>
      </c>
      <c r="U13">
        <v>62.017202698688997</v>
      </c>
      <c r="V13">
        <v>3.5355052727272724</v>
      </c>
      <c r="W13">
        <v>13.263858610383537</v>
      </c>
      <c r="X13">
        <v>43.921224176039125</v>
      </c>
      <c r="Y13">
        <v>0</v>
      </c>
      <c r="Z13">
        <v>5.7938272159090909</v>
      </c>
      <c r="AA13">
        <v>12.480332925738397</v>
      </c>
      <c r="AB13">
        <v>11.702100173165439</v>
      </c>
      <c r="AC13">
        <v>8.6075281976768938</v>
      </c>
      <c r="AD13">
        <v>10.823155179898677</v>
      </c>
      <c r="AE13">
        <v>14.639928250681919</v>
      </c>
      <c r="AF13">
        <v>7.0080778293549919</v>
      </c>
      <c r="AG13">
        <v>8.603156532742009</v>
      </c>
      <c r="AH13">
        <v>45.294009378269372</v>
      </c>
      <c r="AI13">
        <v>9.0491083460101827</v>
      </c>
      <c r="AJ13">
        <v>0</v>
      </c>
      <c r="AK13">
        <v>20.183978198817968</v>
      </c>
      <c r="AL13">
        <v>0</v>
      </c>
      <c r="AM13">
        <v>4.6808403383389656</v>
      </c>
      <c r="AN13">
        <v>1.0338367200785687</v>
      </c>
      <c r="AO13">
        <v>0</v>
      </c>
      <c r="AP13">
        <v>2.9969876153272579</v>
      </c>
      <c r="AQ13">
        <v>9.8520835712916863</v>
      </c>
      <c r="AR13">
        <v>9.8084132999999998</v>
      </c>
      <c r="AS13">
        <v>9.4463701353048641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823.22920902018473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9.0398353110258132</v>
      </c>
      <c r="L14">
        <v>368.91725195056699</v>
      </c>
      <c r="M14">
        <v>27.217830319392448</v>
      </c>
      <c r="N14">
        <v>35.135718952039369</v>
      </c>
      <c r="O14">
        <v>0</v>
      </c>
      <c r="P14">
        <v>41.339791454847415</v>
      </c>
      <c r="Q14">
        <v>6.4676291478937742</v>
      </c>
      <c r="R14">
        <v>12.553424624048004</v>
      </c>
      <c r="S14">
        <v>7.8162025939257607</v>
      </c>
      <c r="T14">
        <v>0</v>
      </c>
      <c r="U14">
        <v>62.017202698688997</v>
      </c>
      <c r="V14">
        <v>3.5355052727272724</v>
      </c>
      <c r="W14">
        <v>13.263858610383537</v>
      </c>
      <c r="X14">
        <v>43.921224176039125</v>
      </c>
      <c r="Y14">
        <v>0</v>
      </c>
      <c r="Z14">
        <v>5.7938272159090909</v>
      </c>
      <c r="AA14">
        <v>12.480332925738397</v>
      </c>
      <c r="AB14">
        <v>11.702100173165439</v>
      </c>
      <c r="AC14">
        <v>8.6075281976768938</v>
      </c>
      <c r="AD14">
        <v>10.823155179898677</v>
      </c>
      <c r="AE14">
        <v>14.639928250681919</v>
      </c>
      <c r="AF14">
        <v>7.0080778293549919</v>
      </c>
      <c r="AG14">
        <v>8.603156532742009</v>
      </c>
      <c r="AH14">
        <v>45.294009378269372</v>
      </c>
      <c r="AI14">
        <v>9.0491083460101827</v>
      </c>
      <c r="AJ14">
        <v>0</v>
      </c>
      <c r="AK14">
        <v>20.183978198817968</v>
      </c>
      <c r="AL14">
        <v>0</v>
      </c>
      <c r="AM14">
        <v>4.6808403383389656</v>
      </c>
      <c r="AN14">
        <v>1.0338367200785687</v>
      </c>
      <c r="AO14">
        <v>0</v>
      </c>
      <c r="AP14">
        <v>0.91047719585749787</v>
      </c>
      <c r="AQ14">
        <v>9.8520835712916863</v>
      </c>
      <c r="AR14">
        <v>9.8084132999999998</v>
      </c>
      <c r="AS14">
        <v>9.4463701353048641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821.14269860071499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9.32</v>
      </c>
      <c r="L15">
        <v>360.26932727592668</v>
      </c>
      <c r="M15">
        <v>26.520902738527457</v>
      </c>
      <c r="N15">
        <v>34.348634580749412</v>
      </c>
      <c r="O15">
        <v>0</v>
      </c>
      <c r="P15">
        <v>39.879450779338534</v>
      </c>
      <c r="Q15">
        <v>6.3522154109263669</v>
      </c>
      <c r="R15">
        <v>12.188022219476389</v>
      </c>
      <c r="S15">
        <v>7.6486968889760689</v>
      </c>
      <c r="T15">
        <v>0</v>
      </c>
      <c r="U15">
        <v>62.017202698688997</v>
      </c>
      <c r="V15">
        <v>3.5355052727272724</v>
      </c>
      <c r="W15">
        <v>13.263858610383537</v>
      </c>
      <c r="X15">
        <v>43.921224176039125</v>
      </c>
      <c r="Y15">
        <v>0</v>
      </c>
      <c r="Z15">
        <v>5.7938272159090909</v>
      </c>
      <c r="AA15">
        <v>12.480332925738397</v>
      </c>
      <c r="AB15">
        <v>11.702100173165439</v>
      </c>
      <c r="AC15">
        <v>8.6075281976768938</v>
      </c>
      <c r="AD15">
        <v>10.823155179898677</v>
      </c>
      <c r="AE15">
        <v>14.639928250681919</v>
      </c>
      <c r="AF15">
        <v>7.0080778293549919</v>
      </c>
      <c r="AG15">
        <v>11.766081468073578</v>
      </c>
      <c r="AH15">
        <v>45.294009378269372</v>
      </c>
      <c r="AI15">
        <v>9.0491083460101827</v>
      </c>
      <c r="AJ15">
        <v>0</v>
      </c>
      <c r="AK15">
        <v>20.183978198817968</v>
      </c>
      <c r="AL15">
        <v>0</v>
      </c>
      <c r="AM15">
        <v>4.6808403383389656</v>
      </c>
      <c r="AN15">
        <v>1.0338367200785687</v>
      </c>
      <c r="AO15">
        <v>0</v>
      </c>
      <c r="AP15">
        <v>0.91047719585749787</v>
      </c>
      <c r="AQ15">
        <v>9.8520835712916863</v>
      </c>
      <c r="AR15">
        <v>9.8084132999999998</v>
      </c>
      <c r="AS15">
        <v>9.4463701353048641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812.34518907622794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8.9999521415304624</v>
      </c>
      <c r="L16">
        <v>360.26932727592668</v>
      </c>
      <c r="M16">
        <v>26.520902738527457</v>
      </c>
      <c r="N16">
        <v>34.348634580749412</v>
      </c>
      <c r="O16">
        <v>0</v>
      </c>
      <c r="P16">
        <v>39.879450779338534</v>
      </c>
      <c r="Q16">
        <v>6.3522154109263669</v>
      </c>
      <c r="R16">
        <v>12.188022219476389</v>
      </c>
      <c r="S16">
        <v>7.6486968889760689</v>
      </c>
      <c r="T16">
        <v>0</v>
      </c>
      <c r="U16">
        <v>62.017202698688997</v>
      </c>
      <c r="V16">
        <v>3.5355052727272724</v>
      </c>
      <c r="W16">
        <v>13.263858610383537</v>
      </c>
      <c r="X16">
        <v>43.921224176039125</v>
      </c>
      <c r="Y16">
        <v>0</v>
      </c>
      <c r="Z16">
        <v>5.7938272159090909</v>
      </c>
      <c r="AA16">
        <v>12.480332925738397</v>
      </c>
      <c r="AB16">
        <v>11.702100173165439</v>
      </c>
      <c r="AC16">
        <v>8.6075281976768938</v>
      </c>
      <c r="AD16">
        <v>10.823155179898677</v>
      </c>
      <c r="AE16">
        <v>14.639928250681919</v>
      </c>
      <c r="AF16">
        <v>7.0080778293549919</v>
      </c>
      <c r="AG16">
        <v>11.766081468073578</v>
      </c>
      <c r="AH16">
        <v>45.294009378269372</v>
      </c>
      <c r="AI16">
        <v>9.0491083460101827</v>
      </c>
      <c r="AJ16">
        <v>0</v>
      </c>
      <c r="AK16">
        <v>20.183978198817968</v>
      </c>
      <c r="AL16">
        <v>0</v>
      </c>
      <c r="AM16">
        <v>4.6808403383389656</v>
      </c>
      <c r="AN16">
        <v>1.0338367200785687</v>
      </c>
      <c r="AO16">
        <v>0</v>
      </c>
      <c r="AP16">
        <v>0.91047719585749787</v>
      </c>
      <c r="AQ16">
        <v>9.8520835712916863</v>
      </c>
      <c r="AR16">
        <v>9.8084132999999998</v>
      </c>
      <c r="AS16">
        <v>9.4463701353048641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812.02514121775846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8.9999419035547188</v>
      </c>
      <c r="L17">
        <v>360.26932727592668</v>
      </c>
      <c r="M17">
        <v>26.520902738527457</v>
      </c>
      <c r="N17">
        <v>34.348634580749412</v>
      </c>
      <c r="O17">
        <v>0</v>
      </c>
      <c r="P17">
        <v>39.879450779338534</v>
      </c>
      <c r="Q17">
        <v>6.3522154109263669</v>
      </c>
      <c r="R17">
        <v>12.188022219476389</v>
      </c>
      <c r="S17">
        <v>7.6486968889760689</v>
      </c>
      <c r="T17">
        <v>0</v>
      </c>
      <c r="U17">
        <v>62.017202698688997</v>
      </c>
      <c r="V17">
        <v>3.5355052727272724</v>
      </c>
      <c r="W17">
        <v>13.263858610383537</v>
      </c>
      <c r="X17">
        <v>43.921224176039125</v>
      </c>
      <c r="Y17">
        <v>0</v>
      </c>
      <c r="Z17">
        <v>5.7938272159090909</v>
      </c>
      <c r="AA17">
        <v>12.480332925738397</v>
      </c>
      <c r="AB17">
        <v>11.702100173165439</v>
      </c>
      <c r="AC17">
        <v>8.6075281976768938</v>
      </c>
      <c r="AD17">
        <v>10.823155179898677</v>
      </c>
      <c r="AE17">
        <v>14.639928250681919</v>
      </c>
      <c r="AF17">
        <v>7.0080778293549919</v>
      </c>
      <c r="AG17">
        <v>11.766081468073578</v>
      </c>
      <c r="AH17">
        <v>45.294009378269372</v>
      </c>
      <c r="AI17">
        <v>9.0491083460101827</v>
      </c>
      <c r="AJ17">
        <v>0</v>
      </c>
      <c r="AK17">
        <v>20.183978198817968</v>
      </c>
      <c r="AL17">
        <v>0</v>
      </c>
      <c r="AM17">
        <v>4.6808403383389656</v>
      </c>
      <c r="AN17">
        <v>1.0338367200785687</v>
      </c>
      <c r="AO17">
        <v>0</v>
      </c>
      <c r="AP17">
        <v>0.91047719585749787</v>
      </c>
      <c r="AQ17">
        <v>9.8520835712916863</v>
      </c>
      <c r="AR17">
        <v>9.8084132999999998</v>
      </c>
      <c r="AS17">
        <v>9.4463701353048641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812.02513097978272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8.9999212050092936</v>
      </c>
      <c r="L18">
        <v>365.84136748838762</v>
      </c>
      <c r="M18">
        <v>26.520902738527457</v>
      </c>
      <c r="N18">
        <v>34.348634580749412</v>
      </c>
      <c r="O18">
        <v>0</v>
      </c>
      <c r="P18">
        <v>39.879450779338534</v>
      </c>
      <c r="Q18">
        <v>6.3522154109263669</v>
      </c>
      <c r="R18">
        <v>12.188022219476389</v>
      </c>
      <c r="S18">
        <v>7.6486968889760689</v>
      </c>
      <c r="T18">
        <v>0</v>
      </c>
      <c r="U18">
        <v>62.017202698688997</v>
      </c>
      <c r="V18">
        <v>3.5355052727272724</v>
      </c>
      <c r="W18">
        <v>13.263858610383537</v>
      </c>
      <c r="X18">
        <v>43.921224176039125</v>
      </c>
      <c r="Y18">
        <v>0</v>
      </c>
      <c r="Z18">
        <v>5.7938272159090909</v>
      </c>
      <c r="AA18">
        <v>12.480332925738397</v>
      </c>
      <c r="AB18">
        <v>11.702100173165439</v>
      </c>
      <c r="AC18">
        <v>8.6075281976768938</v>
      </c>
      <c r="AD18">
        <v>10.823155179898677</v>
      </c>
      <c r="AE18">
        <v>14.639928250681919</v>
      </c>
      <c r="AF18">
        <v>7.0080778293549919</v>
      </c>
      <c r="AG18">
        <v>11.766081468073578</v>
      </c>
      <c r="AH18">
        <v>45.294009378269372</v>
      </c>
      <c r="AI18">
        <v>9.0491083460101827</v>
      </c>
      <c r="AJ18">
        <v>0</v>
      </c>
      <c r="AK18">
        <v>20.183978198817968</v>
      </c>
      <c r="AL18">
        <v>0</v>
      </c>
      <c r="AM18">
        <v>4.6808403383389656</v>
      </c>
      <c r="AN18">
        <v>1.0338367200785687</v>
      </c>
      <c r="AO18">
        <v>0</v>
      </c>
      <c r="AP18">
        <v>0.91047719585749787</v>
      </c>
      <c r="AQ18">
        <v>9.8520835712916863</v>
      </c>
      <c r="AR18">
        <v>9.8084132999999998</v>
      </c>
      <c r="AS18">
        <v>9.4463701353048641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817.59715049369822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8.9999383398069455</v>
      </c>
      <c r="L19">
        <v>361.93207942119545</v>
      </c>
      <c r="M19">
        <v>26.520902738527457</v>
      </c>
      <c r="N19">
        <v>34.348634580749412</v>
      </c>
      <c r="O19">
        <v>0</v>
      </c>
      <c r="P19">
        <v>39.879450779338534</v>
      </c>
      <c r="Q19">
        <v>6.3522154109263669</v>
      </c>
      <c r="R19">
        <v>12.188022219476389</v>
      </c>
      <c r="S19">
        <v>7.6486968889760689</v>
      </c>
      <c r="T19">
        <v>0</v>
      </c>
      <c r="U19">
        <v>62.017202698688997</v>
      </c>
      <c r="V19">
        <v>3.5355052727272724</v>
      </c>
      <c r="W19">
        <v>13.263858610383537</v>
      </c>
      <c r="X19">
        <v>43.921224176039125</v>
      </c>
      <c r="Y19">
        <v>0</v>
      </c>
      <c r="Z19">
        <v>5.7938272159090909</v>
      </c>
      <c r="AA19">
        <v>12.480332925738397</v>
      </c>
      <c r="AB19">
        <v>11.702100173165439</v>
      </c>
      <c r="AC19">
        <v>8.6075281976768938</v>
      </c>
      <c r="AD19">
        <v>10.823155179898677</v>
      </c>
      <c r="AE19">
        <v>14.639928250681919</v>
      </c>
      <c r="AF19">
        <v>7.0080778293549919</v>
      </c>
      <c r="AG19">
        <v>11.766081468073578</v>
      </c>
      <c r="AH19">
        <v>45.294009378269372</v>
      </c>
      <c r="AI19">
        <v>9.0491083460101827</v>
      </c>
      <c r="AJ19">
        <v>0</v>
      </c>
      <c r="AK19">
        <v>20.183978198817968</v>
      </c>
      <c r="AL19">
        <v>0</v>
      </c>
      <c r="AM19">
        <v>4.6808403383389656</v>
      </c>
      <c r="AN19">
        <v>1.0338367200785687</v>
      </c>
      <c r="AO19">
        <v>0</v>
      </c>
      <c r="AP19">
        <v>0.91047719585749787</v>
      </c>
      <c r="AQ19">
        <v>9.8520835712916863</v>
      </c>
      <c r="AR19">
        <v>9.8084132999999998</v>
      </c>
      <c r="AS19">
        <v>9.4463701353048641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813.6878795613037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9.0000300046063497</v>
      </c>
      <c r="L20">
        <v>361.93207942119545</v>
      </c>
      <c r="M20">
        <v>26.520902738527457</v>
      </c>
      <c r="N20">
        <v>34.348634580749412</v>
      </c>
      <c r="O20">
        <v>0</v>
      </c>
      <c r="P20">
        <v>39.879450779338534</v>
      </c>
      <c r="Q20">
        <v>6.3522154109263669</v>
      </c>
      <c r="R20">
        <v>12.188022219476389</v>
      </c>
      <c r="S20">
        <v>7.6486968889760689</v>
      </c>
      <c r="T20">
        <v>0</v>
      </c>
      <c r="U20">
        <v>62.017202698688997</v>
      </c>
      <c r="V20">
        <v>3.5355052727272724</v>
      </c>
      <c r="W20">
        <v>13.263858610383537</v>
      </c>
      <c r="X20">
        <v>43.921224176039125</v>
      </c>
      <c r="Y20">
        <v>0</v>
      </c>
      <c r="Z20">
        <v>5.7938272159090909</v>
      </c>
      <c r="AA20">
        <v>12.480332925738397</v>
      </c>
      <c r="AB20">
        <v>11.702100173165439</v>
      </c>
      <c r="AC20">
        <v>8.6075281976768938</v>
      </c>
      <c r="AD20">
        <v>10.823155179898677</v>
      </c>
      <c r="AE20">
        <v>14.639928250681919</v>
      </c>
      <c r="AF20">
        <v>7.0080778293549919</v>
      </c>
      <c r="AG20">
        <v>11.766081468073578</v>
      </c>
      <c r="AH20">
        <v>45.294009378269372</v>
      </c>
      <c r="AI20">
        <v>9.0491083460101827</v>
      </c>
      <c r="AJ20">
        <v>0</v>
      </c>
      <c r="AK20">
        <v>20.183978198817968</v>
      </c>
      <c r="AL20">
        <v>0</v>
      </c>
      <c r="AM20">
        <v>4.6808403383389656</v>
      </c>
      <c r="AN20">
        <v>1.0338367200785687</v>
      </c>
      <c r="AO20">
        <v>0</v>
      </c>
      <c r="AP20">
        <v>0.91047719585749787</v>
      </c>
      <c r="AQ20">
        <v>9.8520835712916863</v>
      </c>
      <c r="AR20">
        <v>9.8084132999999998</v>
      </c>
      <c r="AS20">
        <v>9.4463701353048641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813.68797122610306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8.999897833592593</v>
      </c>
      <c r="L21">
        <v>361.93408297456159</v>
      </c>
      <c r="M21">
        <v>26.520902738527457</v>
      </c>
      <c r="N21">
        <v>34.348634580749412</v>
      </c>
      <c r="O21">
        <v>0</v>
      </c>
      <c r="P21">
        <v>39.879450779338534</v>
      </c>
      <c r="Q21">
        <v>6.3522154109263669</v>
      </c>
      <c r="R21">
        <v>12.188022219476389</v>
      </c>
      <c r="S21">
        <v>7.6486968889760689</v>
      </c>
      <c r="T21">
        <v>0</v>
      </c>
      <c r="U21">
        <v>62.017202698688997</v>
      </c>
      <c r="V21">
        <v>3.5355052727272724</v>
      </c>
      <c r="W21">
        <v>13.263858610383537</v>
      </c>
      <c r="X21">
        <v>43.921224176039125</v>
      </c>
      <c r="Y21">
        <v>0</v>
      </c>
      <c r="Z21">
        <v>5.7938272159090909</v>
      </c>
      <c r="AA21">
        <v>12.480332925738397</v>
      </c>
      <c r="AB21">
        <v>11.702100173165439</v>
      </c>
      <c r="AC21">
        <v>8.6075281976768938</v>
      </c>
      <c r="AD21">
        <v>10.823155179898677</v>
      </c>
      <c r="AE21">
        <v>14.639928250681919</v>
      </c>
      <c r="AF21">
        <v>7.0080778293549919</v>
      </c>
      <c r="AG21">
        <v>11.766081468073578</v>
      </c>
      <c r="AH21">
        <v>45.294009378269372</v>
      </c>
      <c r="AI21">
        <v>5.6556927802578016</v>
      </c>
      <c r="AJ21">
        <v>0</v>
      </c>
      <c r="AK21">
        <v>20.183978198817968</v>
      </c>
      <c r="AL21">
        <v>0</v>
      </c>
      <c r="AM21">
        <v>4.6808403383389656</v>
      </c>
      <c r="AN21">
        <v>1.0338367200785687</v>
      </c>
      <c r="AO21">
        <v>0</v>
      </c>
      <c r="AP21">
        <v>0.91047719585749787</v>
      </c>
      <c r="AQ21">
        <v>9.8520835712916863</v>
      </c>
      <c r="AR21">
        <v>9.8084132999999998</v>
      </c>
      <c r="AS21">
        <v>9.4463701353048641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810.29642704270316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8.9998179242960745</v>
      </c>
      <c r="L22">
        <v>375.99855995534369</v>
      </c>
      <c r="M22">
        <v>26.520902738527457</v>
      </c>
      <c r="N22">
        <v>34.348634580749412</v>
      </c>
      <c r="O22">
        <v>0</v>
      </c>
      <c r="P22">
        <v>39.879450779338534</v>
      </c>
      <c r="Q22">
        <v>6.3522154109263669</v>
      </c>
      <c r="R22">
        <v>12.188022219476389</v>
      </c>
      <c r="S22">
        <v>7.6486968889760689</v>
      </c>
      <c r="T22">
        <v>0</v>
      </c>
      <c r="U22">
        <v>62.017202698688997</v>
      </c>
      <c r="V22">
        <v>3.5355052727272724</v>
      </c>
      <c r="W22">
        <v>13.263858610383537</v>
      </c>
      <c r="X22">
        <v>43.921224176039125</v>
      </c>
      <c r="Y22">
        <v>0</v>
      </c>
      <c r="Z22">
        <v>5.7938272159090909</v>
      </c>
      <c r="AA22">
        <v>12.480332925738397</v>
      </c>
      <c r="AB22">
        <v>11.702100173165439</v>
      </c>
      <c r="AC22">
        <v>8.6075281976768938</v>
      </c>
      <c r="AD22">
        <v>10.823155179898677</v>
      </c>
      <c r="AE22">
        <v>14.639928250681919</v>
      </c>
      <c r="AF22">
        <v>7.0080778293549919</v>
      </c>
      <c r="AG22">
        <v>11.766081468073578</v>
      </c>
      <c r="AH22">
        <v>45.294009378269372</v>
      </c>
      <c r="AI22">
        <v>5.6556927802578016</v>
      </c>
      <c r="AJ22">
        <v>0</v>
      </c>
      <c r="AK22">
        <v>20.183978198817968</v>
      </c>
      <c r="AL22">
        <v>0</v>
      </c>
      <c r="AM22">
        <v>4.6808403383389656</v>
      </c>
      <c r="AN22">
        <v>1.0338367200785687</v>
      </c>
      <c r="AO22">
        <v>0</v>
      </c>
      <c r="AP22">
        <v>0.91047719585749787</v>
      </c>
      <c r="AQ22">
        <v>9.8520835712916863</v>
      </c>
      <c r="AR22">
        <v>9.8084132999999998</v>
      </c>
      <c r="AS22">
        <v>9.4463701353048641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824.36082411418874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8.9997645620857973</v>
      </c>
      <c r="L23">
        <v>289.59592195077335</v>
      </c>
      <c r="M23">
        <v>26.520902738527457</v>
      </c>
      <c r="N23">
        <v>34.348634580749412</v>
      </c>
      <c r="O23">
        <v>0</v>
      </c>
      <c r="P23">
        <v>39.879450779338534</v>
      </c>
      <c r="Q23">
        <v>6.3522154109263669</v>
      </c>
      <c r="R23">
        <v>12.188022219476389</v>
      </c>
      <c r="S23">
        <v>7.6486968889760689</v>
      </c>
      <c r="T23">
        <v>0</v>
      </c>
      <c r="U23">
        <v>62.017202698688997</v>
      </c>
      <c r="V23">
        <v>3.5403329464740869</v>
      </c>
      <c r="W23">
        <v>13.123817870907391</v>
      </c>
      <c r="X23">
        <v>43.921224176039125</v>
      </c>
      <c r="Y23">
        <v>0</v>
      </c>
      <c r="Z23">
        <v>5.7938272159090909</v>
      </c>
      <c r="AA23">
        <v>12.480332925738397</v>
      </c>
      <c r="AB23">
        <v>11.702100173165439</v>
      </c>
      <c r="AC23">
        <v>8.6075281976768938</v>
      </c>
      <c r="AD23">
        <v>10.823155179898677</v>
      </c>
      <c r="AE23">
        <v>14.639928250681919</v>
      </c>
      <c r="AF23">
        <v>7.0080778293549919</v>
      </c>
      <c r="AG23">
        <v>11.766081468073578</v>
      </c>
      <c r="AH23">
        <v>45.294009378269372</v>
      </c>
      <c r="AI23">
        <v>5.6556927802578016</v>
      </c>
      <c r="AJ23">
        <v>0</v>
      </c>
      <c r="AK23">
        <v>20.183978198817968</v>
      </c>
      <c r="AL23">
        <v>0</v>
      </c>
      <c r="AM23">
        <v>4.6808403383389656</v>
      </c>
      <c r="AN23">
        <v>1.0338367200785687</v>
      </c>
      <c r="AO23">
        <v>0</v>
      </c>
      <c r="AP23">
        <v>0.91047719585749787</v>
      </c>
      <c r="AQ23">
        <v>9.8520835712916863</v>
      </c>
      <c r="AR23">
        <v>9.8084132999999998</v>
      </c>
      <c r="AS23">
        <v>9.4463701353048641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737.82291968167885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8.9997772000556093</v>
      </c>
      <c r="L24">
        <v>202.71331043308649</v>
      </c>
      <c r="M24">
        <v>26.520902738527457</v>
      </c>
      <c r="N24">
        <v>34.348634580749412</v>
      </c>
      <c r="O24">
        <v>0</v>
      </c>
      <c r="P24">
        <v>39.879450779338534</v>
      </c>
      <c r="Q24">
        <v>6.3528168917311119</v>
      </c>
      <c r="R24">
        <v>12.190489686945888</v>
      </c>
      <c r="S24">
        <v>7.6418528121330711</v>
      </c>
      <c r="T24">
        <v>0</v>
      </c>
      <c r="U24">
        <v>62.017202698688997</v>
      </c>
      <c r="V24">
        <v>3.5408418402718778</v>
      </c>
      <c r="W24">
        <v>13.123817870907391</v>
      </c>
      <c r="X24">
        <v>43.921224176039125</v>
      </c>
      <c r="Y24">
        <v>0</v>
      </c>
      <c r="Z24">
        <v>5.7938272159090909</v>
      </c>
      <c r="AA24">
        <v>12.480332925738397</v>
      </c>
      <c r="AB24">
        <v>11.702100173165439</v>
      </c>
      <c r="AC24">
        <v>8.6075281976768938</v>
      </c>
      <c r="AD24">
        <v>10.823155179898677</v>
      </c>
      <c r="AE24">
        <v>14.639928250681919</v>
      </c>
      <c r="AF24">
        <v>7.0080778293549919</v>
      </c>
      <c r="AG24">
        <v>11.766081468073578</v>
      </c>
      <c r="AH24">
        <v>45.294009378269372</v>
      </c>
      <c r="AI24">
        <v>5.6556927802578016</v>
      </c>
      <c r="AJ24">
        <v>0</v>
      </c>
      <c r="AK24">
        <v>20.183978198817968</v>
      </c>
      <c r="AL24">
        <v>0</v>
      </c>
      <c r="AM24">
        <v>4.6808403383389656</v>
      </c>
      <c r="AN24">
        <v>1.0338367200785687</v>
      </c>
      <c r="AO24">
        <v>0</v>
      </c>
      <c r="AP24">
        <v>0.91047719585749787</v>
      </c>
      <c r="AQ24">
        <v>9.8520835712916863</v>
      </c>
      <c r="AR24">
        <v>9.8084132999999998</v>
      </c>
      <c r="AS24">
        <v>9.4463701353048641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650.9370545671909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8.9997772000556093</v>
      </c>
      <c r="L25">
        <v>125.48966051014494</v>
      </c>
      <c r="M25">
        <v>26.520902738527457</v>
      </c>
      <c r="N25">
        <v>34.348634580749412</v>
      </c>
      <c r="O25">
        <v>0</v>
      </c>
      <c r="P25">
        <v>39.879450779338534</v>
      </c>
      <c r="Q25">
        <v>6.3528168917311119</v>
      </c>
      <c r="R25">
        <v>12.190489686945888</v>
      </c>
      <c r="S25">
        <v>7.6418528121330711</v>
      </c>
      <c r="T25">
        <v>0</v>
      </c>
      <c r="U25">
        <v>62.017202698688997</v>
      </c>
      <c r="V25">
        <v>3.6675726898734182</v>
      </c>
      <c r="W25">
        <v>13.123817870907391</v>
      </c>
      <c r="X25">
        <v>43.921224176039125</v>
      </c>
      <c r="Y25">
        <v>0</v>
      </c>
      <c r="Z25">
        <v>5.7938272159090909</v>
      </c>
      <c r="AA25">
        <v>12.480332925738397</v>
      </c>
      <c r="AB25">
        <v>11.702100173165439</v>
      </c>
      <c r="AC25">
        <v>8.6075281976768938</v>
      </c>
      <c r="AD25">
        <v>10.823155179898677</v>
      </c>
      <c r="AE25">
        <v>14.639928250681919</v>
      </c>
      <c r="AF25">
        <v>7.0080778293549919</v>
      </c>
      <c r="AG25">
        <v>11.766081468073578</v>
      </c>
      <c r="AH25">
        <v>45.294009378269372</v>
      </c>
      <c r="AI25">
        <v>5.6556927802578016</v>
      </c>
      <c r="AJ25">
        <v>0</v>
      </c>
      <c r="AK25">
        <v>20.183978198817968</v>
      </c>
      <c r="AL25">
        <v>0</v>
      </c>
      <c r="AM25">
        <v>4.6808403383389656</v>
      </c>
      <c r="AN25">
        <v>1.0338367200785687</v>
      </c>
      <c r="AO25">
        <v>0</v>
      </c>
      <c r="AP25">
        <v>0.91047719585749787</v>
      </c>
      <c r="AQ25">
        <v>9.8520835712916863</v>
      </c>
      <c r="AR25">
        <v>9.8084132999999998</v>
      </c>
      <c r="AS25">
        <v>9.4463701353048641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573.84013549385077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8.9997772000556093</v>
      </c>
      <c r="L26">
        <v>125.49485904393003</v>
      </c>
      <c r="M26">
        <v>26.520902738527457</v>
      </c>
      <c r="N26">
        <v>34.348634580749412</v>
      </c>
      <c r="O26">
        <v>0</v>
      </c>
      <c r="P26">
        <v>39.879450779338534</v>
      </c>
      <c r="Q26">
        <v>6.3528168917311119</v>
      </c>
      <c r="R26">
        <v>12.190489686945888</v>
      </c>
      <c r="S26">
        <v>7.6418528121330711</v>
      </c>
      <c r="T26">
        <v>0</v>
      </c>
      <c r="U26">
        <v>62.017202698688997</v>
      </c>
      <c r="V26">
        <v>3.6675726898734182</v>
      </c>
      <c r="W26">
        <v>13.123817870907391</v>
      </c>
      <c r="X26">
        <v>43.921224176039125</v>
      </c>
      <c r="Y26">
        <v>0</v>
      </c>
      <c r="Z26">
        <v>5.7938272159090909</v>
      </c>
      <c r="AA26">
        <v>12.480332925738397</v>
      </c>
      <c r="AB26">
        <v>11.702100173165439</v>
      </c>
      <c r="AC26">
        <v>8.6075281976768938</v>
      </c>
      <c r="AD26">
        <v>10.823155179898677</v>
      </c>
      <c r="AE26">
        <v>14.639928250681919</v>
      </c>
      <c r="AF26">
        <v>7.0080778293549919</v>
      </c>
      <c r="AG26">
        <v>11.766081468073578</v>
      </c>
      <c r="AH26">
        <v>45.294009378269372</v>
      </c>
      <c r="AI26">
        <v>5.6556927802578016</v>
      </c>
      <c r="AJ26">
        <v>0</v>
      </c>
      <c r="AK26">
        <v>20.183978198817968</v>
      </c>
      <c r="AL26">
        <v>0</v>
      </c>
      <c r="AM26">
        <v>4.6808403383389656</v>
      </c>
      <c r="AN26">
        <v>1.0338367200785687</v>
      </c>
      <c r="AO26">
        <v>0</v>
      </c>
      <c r="AP26">
        <v>0.91047719585749787</v>
      </c>
      <c r="AQ26">
        <v>9.8520835712916863</v>
      </c>
      <c r="AR26">
        <v>9.8084132999999998</v>
      </c>
      <c r="AS26">
        <v>9.4463701353048641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573.84533402763589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4.9699500040630467</v>
      </c>
      <c r="L27">
        <v>125.49485904393003</v>
      </c>
      <c r="M27">
        <v>26.519548550098229</v>
      </c>
      <c r="N27">
        <v>34.341691105167911</v>
      </c>
      <c r="O27">
        <v>0</v>
      </c>
      <c r="P27">
        <v>39.879450779338534</v>
      </c>
      <c r="Q27">
        <v>6.4685756881972987</v>
      </c>
      <c r="R27">
        <v>12.190489686945888</v>
      </c>
      <c r="S27">
        <v>7.6418528121330711</v>
      </c>
      <c r="T27">
        <v>0</v>
      </c>
      <c r="U27">
        <v>62.017202698688997</v>
      </c>
      <c r="V27">
        <v>3.6675726898734182</v>
      </c>
      <c r="W27">
        <v>13.122084057126203</v>
      </c>
      <c r="X27">
        <v>43.91941065203762</v>
      </c>
      <c r="Y27">
        <v>0</v>
      </c>
      <c r="Z27">
        <v>5.7938272159090909</v>
      </c>
      <c r="AA27">
        <v>12.480332925738397</v>
      </c>
      <c r="AB27">
        <v>11.702100173165439</v>
      </c>
      <c r="AC27">
        <v>8.6075281976768938</v>
      </c>
      <c r="AD27">
        <v>10.823155179898677</v>
      </c>
      <c r="AE27">
        <v>14.639928250681919</v>
      </c>
      <c r="AF27">
        <v>7.0080778293549919</v>
      </c>
      <c r="AG27">
        <v>11.766081468073578</v>
      </c>
      <c r="AH27">
        <v>45.294009378269372</v>
      </c>
      <c r="AI27">
        <v>5.6556927802578016</v>
      </c>
      <c r="AJ27">
        <v>0</v>
      </c>
      <c r="AK27">
        <v>20.183978198817968</v>
      </c>
      <c r="AL27">
        <v>0</v>
      </c>
      <c r="AM27">
        <v>4.6808403383389656</v>
      </c>
      <c r="AN27">
        <v>1.0338367200785687</v>
      </c>
      <c r="AO27">
        <v>0</v>
      </c>
      <c r="AP27">
        <v>0.72079462568351271</v>
      </c>
      <c r="AQ27">
        <v>9.8520835712916863</v>
      </c>
      <c r="AR27">
        <v>9.8084132999999998</v>
      </c>
      <c r="AS27">
        <v>9.4463701353048641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569.72973805614208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4.9699500040630467</v>
      </c>
      <c r="L28">
        <v>125.49485904393003</v>
      </c>
      <c r="M28">
        <v>26.511778807661095</v>
      </c>
      <c r="N28">
        <v>34.348634580749412</v>
      </c>
      <c r="O28">
        <v>0</v>
      </c>
      <c r="P28">
        <v>39.879450779338534</v>
      </c>
      <c r="Q28">
        <v>3.5611007762039661</v>
      </c>
      <c r="R28">
        <v>6.9104045738242794</v>
      </c>
      <c r="S28">
        <v>4.3087452887200461</v>
      </c>
      <c r="T28">
        <v>0</v>
      </c>
      <c r="U28">
        <v>62.017202698688997</v>
      </c>
      <c r="V28">
        <v>3.6675726898734182</v>
      </c>
      <c r="W28">
        <v>13.122084057126203</v>
      </c>
      <c r="X28">
        <v>43.91941065203762</v>
      </c>
      <c r="Y28">
        <v>0</v>
      </c>
      <c r="Z28">
        <v>5.7938272159090909</v>
      </c>
      <c r="AA28">
        <v>12.480332925738397</v>
      </c>
      <c r="AB28">
        <v>11.702100173165439</v>
      </c>
      <c r="AC28">
        <v>8.6075281976768938</v>
      </c>
      <c r="AD28">
        <v>10.823155179898677</v>
      </c>
      <c r="AE28">
        <v>14.639928250681919</v>
      </c>
      <c r="AF28">
        <v>7.0080778293549919</v>
      </c>
      <c r="AG28">
        <v>11.766081468073578</v>
      </c>
      <c r="AH28">
        <v>45.294009378269372</v>
      </c>
      <c r="AI28">
        <v>6.7868311315047638</v>
      </c>
      <c r="AJ28">
        <v>0</v>
      </c>
      <c r="AK28">
        <v>20.183978198817968</v>
      </c>
      <c r="AL28">
        <v>0</v>
      </c>
      <c r="AM28">
        <v>4.6808403383389656</v>
      </c>
      <c r="AN28">
        <v>1.0338367200785687</v>
      </c>
      <c r="AO28">
        <v>0</v>
      </c>
      <c r="AP28">
        <v>0.72079462568351271</v>
      </c>
      <c r="AQ28">
        <v>9.8520835712916863</v>
      </c>
      <c r="AR28">
        <v>9.8084132999999998</v>
      </c>
      <c r="AS28">
        <v>9.4463701353048641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559.33938259200545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4.9699500040630467</v>
      </c>
      <c r="L29">
        <v>125.49485904393003</v>
      </c>
      <c r="M29">
        <v>26.511778807661095</v>
      </c>
      <c r="N29">
        <v>34.34589669896571</v>
      </c>
      <c r="O29">
        <v>0</v>
      </c>
      <c r="P29">
        <v>39.878369216890277</v>
      </c>
      <c r="Q29">
        <v>3.5611007762039661</v>
      </c>
      <c r="R29">
        <v>6.9104045738242794</v>
      </c>
      <c r="S29">
        <v>4.3082894921739125</v>
      </c>
      <c r="T29">
        <v>0</v>
      </c>
      <c r="U29">
        <v>62.017202698688997</v>
      </c>
      <c r="V29">
        <v>3.2978174050632916</v>
      </c>
      <c r="W29">
        <v>13.122084057126203</v>
      </c>
      <c r="X29">
        <v>43.91941065203762</v>
      </c>
      <c r="Y29">
        <v>0</v>
      </c>
      <c r="Z29">
        <v>5.7938272159090909</v>
      </c>
      <c r="AA29">
        <v>12.480332925738397</v>
      </c>
      <c r="AB29">
        <v>11.702100173165439</v>
      </c>
      <c r="AC29">
        <v>8.6075281976768938</v>
      </c>
      <c r="AD29">
        <v>10.823155179898677</v>
      </c>
      <c r="AE29">
        <v>14.639928250681919</v>
      </c>
      <c r="AF29">
        <v>7.0080778293549919</v>
      </c>
      <c r="AG29">
        <v>11.766081468073578</v>
      </c>
      <c r="AH29">
        <v>45.294009378269372</v>
      </c>
      <c r="AI29">
        <v>14.528343277227481</v>
      </c>
      <c r="AJ29">
        <v>0</v>
      </c>
      <c r="AK29">
        <v>20.183978198817968</v>
      </c>
      <c r="AL29">
        <v>0</v>
      </c>
      <c r="AM29">
        <v>4.6808403383389656</v>
      </c>
      <c r="AN29">
        <v>1.0338367200785687</v>
      </c>
      <c r="AO29">
        <v>0</v>
      </c>
      <c r="AP29">
        <v>0.72079462568351271</v>
      </c>
      <c r="AQ29">
        <v>9.8520835712916863</v>
      </c>
      <c r="AR29">
        <v>9.8084132999999998</v>
      </c>
      <c r="AS29">
        <v>9.4463701353048641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566.70686421213998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4.9699723205445538</v>
      </c>
      <c r="L30">
        <v>125.49485904393003</v>
      </c>
      <c r="M30">
        <v>26.511778807661095</v>
      </c>
      <c r="N30">
        <v>34.34589669896571</v>
      </c>
      <c r="O30">
        <v>0</v>
      </c>
      <c r="P30">
        <v>39.878369216890277</v>
      </c>
      <c r="Q30">
        <v>3.5611007762039661</v>
      </c>
      <c r="R30">
        <v>6.9104045738242794</v>
      </c>
      <c r="S30">
        <v>4.3082894921739125</v>
      </c>
      <c r="T30">
        <v>0</v>
      </c>
      <c r="U30">
        <v>62.017202698688997</v>
      </c>
      <c r="V30">
        <v>3.2978174050632916</v>
      </c>
      <c r="W30">
        <v>13.122084057126203</v>
      </c>
      <c r="X30">
        <v>43.91941065203762</v>
      </c>
      <c r="Y30">
        <v>0</v>
      </c>
      <c r="Z30">
        <v>5.7938272159090909</v>
      </c>
      <c r="AA30">
        <v>12.480332925738397</v>
      </c>
      <c r="AB30">
        <v>11.702100173165439</v>
      </c>
      <c r="AC30">
        <v>8.6075281976768938</v>
      </c>
      <c r="AD30">
        <v>10.823155179898677</v>
      </c>
      <c r="AE30">
        <v>14.639928250681919</v>
      </c>
      <c r="AF30">
        <v>7.0080778293549919</v>
      </c>
      <c r="AG30">
        <v>11.766081468073578</v>
      </c>
      <c r="AH30">
        <v>45.294009378269372</v>
      </c>
      <c r="AI30">
        <v>14.528343277227481</v>
      </c>
      <c r="AJ30">
        <v>0</v>
      </c>
      <c r="AK30">
        <v>20.183978198817968</v>
      </c>
      <c r="AL30">
        <v>0</v>
      </c>
      <c r="AM30">
        <v>4.6808403383389656</v>
      </c>
      <c r="AN30">
        <v>1.0338367200785687</v>
      </c>
      <c r="AO30">
        <v>0</v>
      </c>
      <c r="AP30">
        <v>0.72079462568351271</v>
      </c>
      <c r="AQ30">
        <v>9.8520835712916863</v>
      </c>
      <c r="AR30">
        <v>9.8084132999999998</v>
      </c>
      <c r="AS30">
        <v>9.4463701353048641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566.70688652862145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4.9699723205445538</v>
      </c>
      <c r="L31">
        <v>132.60305266187049</v>
      </c>
      <c r="M31">
        <v>26.511778807661095</v>
      </c>
      <c r="N31">
        <v>34.34589669896571</v>
      </c>
      <c r="O31">
        <v>0</v>
      </c>
      <c r="P31">
        <v>39.878369216890277</v>
      </c>
      <c r="Q31">
        <v>3.5611007762039661</v>
      </c>
      <c r="R31">
        <v>6.9106204796249546</v>
      </c>
      <c r="S31">
        <v>4.3082894921739125</v>
      </c>
      <c r="T31">
        <v>0</v>
      </c>
      <c r="U31">
        <v>62.017202698688997</v>
      </c>
      <c r="V31">
        <v>3.2978174050632916</v>
      </c>
      <c r="W31">
        <v>13.122084057126203</v>
      </c>
      <c r="X31">
        <v>43.91941065203762</v>
      </c>
      <c r="Y31">
        <v>0</v>
      </c>
      <c r="Z31">
        <v>5.7938272159090909</v>
      </c>
      <c r="AA31">
        <v>12.480332925738397</v>
      </c>
      <c r="AB31">
        <v>11.702100173165439</v>
      </c>
      <c r="AC31">
        <v>8.6075281976768938</v>
      </c>
      <c r="AD31">
        <v>10.823155179898677</v>
      </c>
      <c r="AE31">
        <v>14.639928250681919</v>
      </c>
      <c r="AF31">
        <v>7.0080778293549919</v>
      </c>
      <c r="AG31">
        <v>11.766081468073578</v>
      </c>
      <c r="AH31">
        <v>45.294009378269372</v>
      </c>
      <c r="AI31">
        <v>14.528343277227481</v>
      </c>
      <c r="AJ31">
        <v>0</v>
      </c>
      <c r="AK31">
        <v>20.183978198817968</v>
      </c>
      <c r="AL31">
        <v>0</v>
      </c>
      <c r="AM31">
        <v>4.6808403383389656</v>
      </c>
      <c r="AN31">
        <v>1.0338367200785687</v>
      </c>
      <c r="AO31">
        <v>0</v>
      </c>
      <c r="AP31">
        <v>0.72079462568351271</v>
      </c>
      <c r="AQ31">
        <v>9.8520835712916863</v>
      </c>
      <c r="AR31">
        <v>9.8084132999999998</v>
      </c>
      <c r="AS31">
        <v>9.4463701353048641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573.81529605236267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4.9699723205445538</v>
      </c>
      <c r="L32">
        <v>132.60305266187049</v>
      </c>
      <c r="M32">
        <v>26.511778807661095</v>
      </c>
      <c r="N32">
        <v>34.34589669896571</v>
      </c>
      <c r="O32">
        <v>0</v>
      </c>
      <c r="P32">
        <v>39.878369216890277</v>
      </c>
      <c r="Q32">
        <v>3.5611007762039661</v>
      </c>
      <c r="R32">
        <v>6.9106204796249546</v>
      </c>
      <c r="S32">
        <v>4.3082894921739125</v>
      </c>
      <c r="T32">
        <v>0</v>
      </c>
      <c r="U32">
        <v>62.017202698688997</v>
      </c>
      <c r="V32">
        <v>3.2978174050632916</v>
      </c>
      <c r="W32">
        <v>13.122084057126203</v>
      </c>
      <c r="X32">
        <v>43.91941065203762</v>
      </c>
      <c r="Y32">
        <v>0</v>
      </c>
      <c r="Z32">
        <v>5.7938272159090909</v>
      </c>
      <c r="AA32">
        <v>12.480332925738397</v>
      </c>
      <c r="AB32">
        <v>11.702100173165439</v>
      </c>
      <c r="AC32">
        <v>8.6075281976768938</v>
      </c>
      <c r="AD32">
        <v>10.823155179898677</v>
      </c>
      <c r="AE32">
        <v>14.639928250681919</v>
      </c>
      <c r="AF32">
        <v>7.0080778293549919</v>
      </c>
      <c r="AG32">
        <v>11.766081468073578</v>
      </c>
      <c r="AH32">
        <v>45.294009378269372</v>
      </c>
      <c r="AI32">
        <v>14.528343277227481</v>
      </c>
      <c r="AJ32">
        <v>0</v>
      </c>
      <c r="AK32">
        <v>20.183978198817968</v>
      </c>
      <c r="AL32">
        <v>0</v>
      </c>
      <c r="AM32">
        <v>4.6808403383389656</v>
      </c>
      <c r="AN32">
        <v>1.0338367200785687</v>
      </c>
      <c r="AO32">
        <v>0</v>
      </c>
      <c r="AP32">
        <v>0.72079462568351271</v>
      </c>
      <c r="AQ32">
        <v>9.8520835712916863</v>
      </c>
      <c r="AR32">
        <v>9.8084132999999998</v>
      </c>
      <c r="AS32">
        <v>9.4463701353048641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573.81529605236267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4.9699723205445538</v>
      </c>
      <c r="L33">
        <v>132.60305266187049</v>
      </c>
      <c r="M33">
        <v>26.511778807661095</v>
      </c>
      <c r="N33">
        <v>34.34589669896571</v>
      </c>
      <c r="O33">
        <v>0</v>
      </c>
      <c r="P33">
        <v>39.878369216890277</v>
      </c>
      <c r="Q33">
        <v>3.5611007762039661</v>
      </c>
      <c r="R33">
        <v>6.9106204796249546</v>
      </c>
      <c r="S33">
        <v>4.3082894921739125</v>
      </c>
      <c r="T33">
        <v>0</v>
      </c>
      <c r="U33">
        <v>62.017202698688997</v>
      </c>
      <c r="V33">
        <v>3.2978174050632916</v>
      </c>
      <c r="W33">
        <v>13.122084057126203</v>
      </c>
      <c r="X33">
        <v>43.91941065203762</v>
      </c>
      <c r="Y33">
        <v>0</v>
      </c>
      <c r="Z33">
        <v>3.8625512727272731</v>
      </c>
      <c r="AA33">
        <v>12.480332925738397</v>
      </c>
      <c r="AB33">
        <v>11.702100173165439</v>
      </c>
      <c r="AC33">
        <v>8.6075281976768938</v>
      </c>
      <c r="AD33">
        <v>10.823155179898677</v>
      </c>
      <c r="AE33">
        <v>14.639928250681919</v>
      </c>
      <c r="AF33">
        <v>7.0080778293549919</v>
      </c>
      <c r="AG33">
        <v>11.766081468073578</v>
      </c>
      <c r="AH33">
        <v>45.294009378269372</v>
      </c>
      <c r="AI33">
        <v>14.528343277227481</v>
      </c>
      <c r="AJ33">
        <v>0</v>
      </c>
      <c r="AK33">
        <v>20.183978198817968</v>
      </c>
      <c r="AL33">
        <v>0</v>
      </c>
      <c r="AM33">
        <v>4.6808403383389656</v>
      </c>
      <c r="AN33">
        <v>1.0338367200785687</v>
      </c>
      <c r="AO33">
        <v>0</v>
      </c>
      <c r="AP33">
        <v>0.72079462568351271</v>
      </c>
      <c r="AQ33">
        <v>9.8520835712916863</v>
      </c>
      <c r="AR33">
        <v>9.8084132999999998</v>
      </c>
      <c r="AS33">
        <v>9.4463701353048641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571.88402010918082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4.9699723205445538</v>
      </c>
      <c r="L34">
        <v>132.60305266187049</v>
      </c>
      <c r="M34">
        <v>26.289789303143834</v>
      </c>
      <c r="N34">
        <v>34.063362802934087</v>
      </c>
      <c r="O34">
        <v>0</v>
      </c>
      <c r="P34">
        <v>39.54978719988393</v>
      </c>
      <c r="Q34">
        <v>3.5611007762039661</v>
      </c>
      <c r="R34">
        <v>6.9106204796249546</v>
      </c>
      <c r="S34">
        <v>4.3082894921739125</v>
      </c>
      <c r="T34">
        <v>0</v>
      </c>
      <c r="U34">
        <v>62.017202698688997</v>
      </c>
      <c r="V34">
        <v>3.2978174050632916</v>
      </c>
      <c r="W34">
        <v>7.2208427145371346</v>
      </c>
      <c r="X34">
        <v>24.150167401388451</v>
      </c>
      <c r="Y34">
        <v>0</v>
      </c>
      <c r="Z34">
        <v>3.8625512727272731</v>
      </c>
      <c r="AA34">
        <v>12.480332925738397</v>
      </c>
      <c r="AB34">
        <v>11.702100173165439</v>
      </c>
      <c r="AC34">
        <v>8.6075281976768938</v>
      </c>
      <c r="AD34">
        <v>10.823155179898677</v>
      </c>
      <c r="AE34">
        <v>14.639928250681919</v>
      </c>
      <c r="AF34">
        <v>7.0080778293549919</v>
      </c>
      <c r="AG34">
        <v>11.766081468073578</v>
      </c>
      <c r="AH34">
        <v>45.294009378269372</v>
      </c>
      <c r="AI34">
        <v>14.528343277227481</v>
      </c>
      <c r="AJ34">
        <v>0</v>
      </c>
      <c r="AK34">
        <v>20.183978198817968</v>
      </c>
      <c r="AL34">
        <v>0</v>
      </c>
      <c r="AM34">
        <v>4.6808403383389656</v>
      </c>
      <c r="AN34">
        <v>1.0338367200785687</v>
      </c>
      <c r="AO34">
        <v>0</v>
      </c>
      <c r="AP34">
        <v>0.72079462568351271</v>
      </c>
      <c r="AQ34">
        <v>9.8520835712916863</v>
      </c>
      <c r="AR34">
        <v>9.8084132999999998</v>
      </c>
      <c r="AS34">
        <v>9.4463701353048641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545.38043009838725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5.3699809184091842</v>
      </c>
      <c r="L35">
        <v>132.60305266187049</v>
      </c>
      <c r="M35">
        <v>26.009488823269514</v>
      </c>
      <c r="N35">
        <v>33.696415890138987</v>
      </c>
      <c r="O35">
        <v>0</v>
      </c>
      <c r="P35">
        <v>39.135857151317438</v>
      </c>
      <c r="Q35">
        <v>3.5611007762039661</v>
      </c>
      <c r="R35">
        <v>6.9106204796249546</v>
      </c>
      <c r="S35">
        <v>4.3082894921739125</v>
      </c>
      <c r="T35">
        <v>0</v>
      </c>
      <c r="U35">
        <v>61.303484849839322</v>
      </c>
      <c r="V35">
        <v>3.2978174050632916</v>
      </c>
      <c r="W35">
        <v>7.2208427145371346</v>
      </c>
      <c r="X35">
        <v>24.150167401388451</v>
      </c>
      <c r="Y35">
        <v>0</v>
      </c>
      <c r="Z35">
        <v>3.8625512727272731</v>
      </c>
      <c r="AA35">
        <v>12.480332925738397</v>
      </c>
      <c r="AB35">
        <v>11.702100173165439</v>
      </c>
      <c r="AC35">
        <v>8.6075281976768938</v>
      </c>
      <c r="AD35">
        <v>10.823155179898677</v>
      </c>
      <c r="AE35">
        <v>14.639928250681919</v>
      </c>
      <c r="AF35">
        <v>7.0080778293549919</v>
      </c>
      <c r="AG35">
        <v>11.766081468073578</v>
      </c>
      <c r="AH35">
        <v>45.294009378269372</v>
      </c>
      <c r="AI35">
        <v>5.6556927802578016</v>
      </c>
      <c r="AJ35">
        <v>0</v>
      </c>
      <c r="AK35">
        <v>20.183978198817968</v>
      </c>
      <c r="AL35">
        <v>0</v>
      </c>
      <c r="AM35">
        <v>4.6808403383389656</v>
      </c>
      <c r="AN35">
        <v>1.0338367200785687</v>
      </c>
      <c r="AO35">
        <v>0</v>
      </c>
      <c r="AP35">
        <v>0.72079462568351271</v>
      </c>
      <c r="AQ35">
        <v>9.8520835712916863</v>
      </c>
      <c r="AR35">
        <v>9.8084132999999998</v>
      </c>
      <c r="AS35">
        <v>9.4463701353048641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535.13289290919658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5.3699809184091842</v>
      </c>
      <c r="L36">
        <v>132.60305266187049</v>
      </c>
      <c r="M36">
        <v>25.7</v>
      </c>
      <c r="N36">
        <v>33.193735956080701</v>
      </c>
      <c r="O36">
        <v>0</v>
      </c>
      <c r="P36">
        <v>37.609428445175247</v>
      </c>
      <c r="Q36">
        <v>3.5611007762039661</v>
      </c>
      <c r="R36">
        <v>6.9106204796249546</v>
      </c>
      <c r="S36">
        <v>4.3082894921739125</v>
      </c>
      <c r="T36">
        <v>0</v>
      </c>
      <c r="U36">
        <v>61.303484849839322</v>
      </c>
      <c r="V36">
        <v>3.2978174050632916</v>
      </c>
      <c r="W36">
        <v>7.2208427145371346</v>
      </c>
      <c r="X36">
        <v>24.150167401388451</v>
      </c>
      <c r="Y36">
        <v>0</v>
      </c>
      <c r="Z36">
        <v>3.8625512727272731</v>
      </c>
      <c r="AA36">
        <v>12.480332925738397</v>
      </c>
      <c r="AB36">
        <v>11.702100173165439</v>
      </c>
      <c r="AC36">
        <v>8.6075281976768938</v>
      </c>
      <c r="AD36">
        <v>10.823155179898677</v>
      </c>
      <c r="AE36">
        <v>14.639928250681919</v>
      </c>
      <c r="AF36">
        <v>7.0080778293549919</v>
      </c>
      <c r="AG36">
        <v>11.766081468073578</v>
      </c>
      <c r="AH36">
        <v>45.294009378269372</v>
      </c>
      <c r="AI36">
        <v>4.7130773168815008</v>
      </c>
      <c r="AJ36">
        <v>0</v>
      </c>
      <c r="AK36">
        <v>20.183978198817968</v>
      </c>
      <c r="AL36">
        <v>0</v>
      </c>
      <c r="AM36">
        <v>4.6808403383389656</v>
      </c>
      <c r="AN36">
        <v>1.0338367200785687</v>
      </c>
      <c r="AO36">
        <v>0</v>
      </c>
      <c r="AP36">
        <v>0.72079462568351271</v>
      </c>
      <c r="AQ36">
        <v>9.3296244341364378</v>
      </c>
      <c r="AR36">
        <v>9.8084132999999998</v>
      </c>
      <c r="AS36">
        <v>9.4463701353048641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531.32922084519498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5.1499583043304806</v>
      </c>
      <c r="L37">
        <v>125.49030952703953</v>
      </c>
      <c r="M37">
        <v>26.348151426362897</v>
      </c>
      <c r="N37">
        <v>34.036480768185797</v>
      </c>
      <c r="O37">
        <v>0</v>
      </c>
      <c r="P37">
        <v>37.23723632987172</v>
      </c>
      <c r="Q37">
        <v>3.5611007762039661</v>
      </c>
      <c r="R37">
        <v>6.9106204796249546</v>
      </c>
      <c r="S37">
        <v>4.3082894921739125</v>
      </c>
      <c r="T37">
        <v>0</v>
      </c>
      <c r="U37">
        <v>61.303484849839322</v>
      </c>
      <c r="V37">
        <v>3.2978174050632916</v>
      </c>
      <c r="W37">
        <v>7.2208427145371346</v>
      </c>
      <c r="X37">
        <v>24.150167401388451</v>
      </c>
      <c r="Y37">
        <v>0</v>
      </c>
      <c r="Z37">
        <v>3.8625512727272731</v>
      </c>
      <c r="AA37">
        <v>12.480332925738397</v>
      </c>
      <c r="AB37">
        <v>11.702100173165439</v>
      </c>
      <c r="AC37">
        <v>8.6075281976768938</v>
      </c>
      <c r="AD37">
        <v>10.823155179898677</v>
      </c>
      <c r="AE37">
        <v>14.639928250681919</v>
      </c>
      <c r="AF37">
        <v>7.0080778293549919</v>
      </c>
      <c r="AG37">
        <v>11.766081468073578</v>
      </c>
      <c r="AH37">
        <v>45.294009378269372</v>
      </c>
      <c r="AI37">
        <v>5.6556927802578016</v>
      </c>
      <c r="AJ37">
        <v>0</v>
      </c>
      <c r="AK37">
        <v>20.183978198817968</v>
      </c>
      <c r="AL37">
        <v>0</v>
      </c>
      <c r="AM37">
        <v>4.6808403383389656</v>
      </c>
      <c r="AN37">
        <v>1.0338367200785687</v>
      </c>
      <c r="AO37">
        <v>0</v>
      </c>
      <c r="AP37">
        <v>0.72079462568351271</v>
      </c>
      <c r="AQ37">
        <v>6.5307371524137849</v>
      </c>
      <c r="AR37">
        <v>9.8084132999999998</v>
      </c>
      <c r="AS37">
        <v>9.4463701353048641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523.25888740110361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5.1499583043304806</v>
      </c>
      <c r="L38">
        <v>125.49030952703953</v>
      </c>
      <c r="M38">
        <v>25.758383121919163</v>
      </c>
      <c r="N38">
        <v>33.241288595858386</v>
      </c>
      <c r="O38">
        <v>0</v>
      </c>
      <c r="P38">
        <v>34.579219596580877</v>
      </c>
      <c r="Q38">
        <v>3.5611007762039661</v>
      </c>
      <c r="R38">
        <v>6.9106204796249546</v>
      </c>
      <c r="S38">
        <v>4.3082894921739125</v>
      </c>
      <c r="T38">
        <v>0</v>
      </c>
      <c r="U38">
        <v>61.303484849839322</v>
      </c>
      <c r="V38">
        <v>3.2978174050632916</v>
      </c>
      <c r="W38">
        <v>7.2208427145371346</v>
      </c>
      <c r="X38">
        <v>24.150167401388451</v>
      </c>
      <c r="Y38">
        <v>0</v>
      </c>
      <c r="Z38">
        <v>3.8625512727272731</v>
      </c>
      <c r="AA38">
        <v>12.480332925738397</v>
      </c>
      <c r="AB38">
        <v>11.702100173165439</v>
      </c>
      <c r="AC38">
        <v>8.6075281976768938</v>
      </c>
      <c r="AD38">
        <v>10.823155179898677</v>
      </c>
      <c r="AE38">
        <v>14.639928250681919</v>
      </c>
      <c r="AF38">
        <v>7.0080778293549919</v>
      </c>
      <c r="AG38">
        <v>11.766081468073578</v>
      </c>
      <c r="AH38">
        <v>45.294009378269372</v>
      </c>
      <c r="AI38">
        <v>5.6556927802578016</v>
      </c>
      <c r="AJ38">
        <v>0</v>
      </c>
      <c r="AK38">
        <v>20.183978198817968</v>
      </c>
      <c r="AL38">
        <v>0</v>
      </c>
      <c r="AM38">
        <v>4.6808403383389656</v>
      </c>
      <c r="AN38">
        <v>1.0338367200785687</v>
      </c>
      <c r="AO38">
        <v>0</v>
      </c>
      <c r="AP38">
        <v>0.72079462568351271</v>
      </c>
      <c r="AQ38">
        <v>4.1796716416936421</v>
      </c>
      <c r="AR38">
        <v>11.44314885</v>
      </c>
      <c r="AS38">
        <v>9.4463701353048641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518.49958023032138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5.1499583043304797</v>
      </c>
      <c r="L39">
        <v>125.49030952703953</v>
      </c>
      <c r="M39">
        <v>26.628446115988982</v>
      </c>
      <c r="N39">
        <v>34.404644542586752</v>
      </c>
      <c r="O39">
        <v>0</v>
      </c>
      <c r="P39">
        <v>34.599375670505196</v>
      </c>
      <c r="Q39">
        <v>3.5611007762039661</v>
      </c>
      <c r="R39">
        <v>6.9106204796249546</v>
      </c>
      <c r="S39">
        <v>4.3082894921739125</v>
      </c>
      <c r="T39">
        <v>0</v>
      </c>
      <c r="U39">
        <v>61.303484849839322</v>
      </c>
      <c r="V39">
        <v>3.2978174050632916</v>
      </c>
      <c r="W39">
        <v>7.2208427145371346</v>
      </c>
      <c r="X39">
        <v>24.150167401388451</v>
      </c>
      <c r="Y39">
        <v>0</v>
      </c>
      <c r="Z39">
        <v>3.8625512727272731</v>
      </c>
      <c r="AA39">
        <v>12.480332925738397</v>
      </c>
      <c r="AB39">
        <v>11.702100173165439</v>
      </c>
      <c r="AC39">
        <v>8.6075281976768938</v>
      </c>
      <c r="AD39">
        <v>10.823155179898677</v>
      </c>
      <c r="AE39">
        <v>14.639928250681919</v>
      </c>
      <c r="AF39">
        <v>7.0080778293549919</v>
      </c>
      <c r="AG39">
        <v>11.766081468073578</v>
      </c>
      <c r="AH39">
        <v>45.294009378269372</v>
      </c>
      <c r="AI39">
        <v>5.6556927802578016</v>
      </c>
      <c r="AJ39">
        <v>0</v>
      </c>
      <c r="AK39">
        <v>20.183978198817968</v>
      </c>
      <c r="AL39">
        <v>0</v>
      </c>
      <c r="AM39">
        <v>4.6808403383389656</v>
      </c>
      <c r="AN39">
        <v>1.0338367200785687</v>
      </c>
      <c r="AO39">
        <v>0</v>
      </c>
      <c r="AP39">
        <v>0.72079462568351271</v>
      </c>
      <c r="AQ39">
        <v>0</v>
      </c>
      <c r="AR39">
        <v>11.44314885</v>
      </c>
      <c r="AS39">
        <v>9.4463701353048641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516.37348360335034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5.1499583043304797</v>
      </c>
      <c r="L40">
        <v>104.5792861688744</v>
      </c>
      <c r="M40">
        <v>27.218212267971758</v>
      </c>
      <c r="N40">
        <v>35.134768169989279</v>
      </c>
      <c r="O40">
        <v>0</v>
      </c>
      <c r="P40">
        <v>35.45137755390774</v>
      </c>
      <c r="Q40">
        <v>3.5611007762039661</v>
      </c>
      <c r="R40">
        <v>6.9106204796249546</v>
      </c>
      <c r="S40">
        <v>4.3082894921739125</v>
      </c>
      <c r="T40">
        <v>0</v>
      </c>
      <c r="U40">
        <v>61.303484849839322</v>
      </c>
      <c r="V40">
        <v>3.2978174050632916</v>
      </c>
      <c r="W40">
        <v>7.2208427145371346</v>
      </c>
      <c r="X40">
        <v>24.150167401388451</v>
      </c>
      <c r="Y40">
        <v>0</v>
      </c>
      <c r="Z40">
        <v>3.8625512727272731</v>
      </c>
      <c r="AA40">
        <v>12.480332925738397</v>
      </c>
      <c r="AB40">
        <v>11.702100173165439</v>
      </c>
      <c r="AC40">
        <v>8.6075281976768938</v>
      </c>
      <c r="AD40">
        <v>10.823155179898677</v>
      </c>
      <c r="AE40">
        <v>14.639928250681919</v>
      </c>
      <c r="AF40">
        <v>7.0080778293549919</v>
      </c>
      <c r="AG40">
        <v>11.766081468073578</v>
      </c>
      <c r="AH40">
        <v>45.294009378269372</v>
      </c>
      <c r="AI40">
        <v>5.6556927802578016</v>
      </c>
      <c r="AJ40">
        <v>0</v>
      </c>
      <c r="AK40">
        <v>20.183978198817968</v>
      </c>
      <c r="AL40">
        <v>0</v>
      </c>
      <c r="AM40">
        <v>4.6808403383389656</v>
      </c>
      <c r="AN40">
        <v>1.0338367200785687</v>
      </c>
      <c r="AO40">
        <v>0</v>
      </c>
      <c r="AP40">
        <v>0.72079462568351271</v>
      </c>
      <c r="AQ40">
        <v>0</v>
      </c>
      <c r="AR40">
        <v>11.44314885</v>
      </c>
      <c r="AS40">
        <v>9.4463701353048641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497.63435190797298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5.1499583043304797</v>
      </c>
      <c r="L41">
        <v>125.49185718514134</v>
      </c>
      <c r="M41">
        <v>13.790131333333335</v>
      </c>
      <c r="N41">
        <v>9.6496134589849518</v>
      </c>
      <c r="O41">
        <v>0</v>
      </c>
      <c r="P41">
        <v>9.6511927611230082</v>
      </c>
      <c r="Q41">
        <v>3.5611007762039661</v>
      </c>
      <c r="R41">
        <v>6.9106204796249546</v>
      </c>
      <c r="S41">
        <v>4.3082894921739125</v>
      </c>
      <c r="T41">
        <v>0</v>
      </c>
      <c r="U41">
        <v>61.303484849839322</v>
      </c>
      <c r="V41">
        <v>3.2978174050632916</v>
      </c>
      <c r="W41">
        <v>7.2208427145371346</v>
      </c>
      <c r="X41">
        <v>24.150167401388451</v>
      </c>
      <c r="Y41">
        <v>0</v>
      </c>
      <c r="Z41">
        <v>3.8625512727272731</v>
      </c>
      <c r="AA41">
        <v>12.480332925738397</v>
      </c>
      <c r="AB41">
        <v>11.702100173165439</v>
      </c>
      <c r="AC41">
        <v>8.6075281976768938</v>
      </c>
      <c r="AD41">
        <v>10.823155179898677</v>
      </c>
      <c r="AE41">
        <v>14.639928250681919</v>
      </c>
      <c r="AF41">
        <v>7.0080778293549919</v>
      </c>
      <c r="AG41">
        <v>11.766081468073578</v>
      </c>
      <c r="AH41">
        <v>45.294009378269372</v>
      </c>
      <c r="AI41">
        <v>5.6556927802578016</v>
      </c>
      <c r="AJ41">
        <v>0</v>
      </c>
      <c r="AK41">
        <v>20.183978198817968</v>
      </c>
      <c r="AL41">
        <v>0</v>
      </c>
      <c r="AM41">
        <v>4.6808403383389656</v>
      </c>
      <c r="AN41">
        <v>1.0338367200785687</v>
      </c>
      <c r="AO41">
        <v>0</v>
      </c>
      <c r="AP41">
        <v>0.72079462568351271</v>
      </c>
      <c r="AQ41">
        <v>0</v>
      </c>
      <c r="AR41">
        <v>9.9718869777173911</v>
      </c>
      <c r="AS41">
        <v>9.4463701353048641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452.36224061352982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5.1499583043304797</v>
      </c>
      <c r="L42">
        <v>125.49185718514134</v>
      </c>
      <c r="M42">
        <v>13.790131333333335</v>
      </c>
      <c r="N42">
        <v>9.6496134589849518</v>
      </c>
      <c r="O42">
        <v>0</v>
      </c>
      <c r="P42">
        <v>9.6511927611230082</v>
      </c>
      <c r="Q42">
        <v>3.5611007762039661</v>
      </c>
      <c r="R42">
        <v>6.9106204796249546</v>
      </c>
      <c r="S42">
        <v>4.3082894921739125</v>
      </c>
      <c r="T42">
        <v>0</v>
      </c>
      <c r="U42">
        <v>61.303484849839322</v>
      </c>
      <c r="V42">
        <v>3.2978174050632916</v>
      </c>
      <c r="W42">
        <v>7.2208427145371346</v>
      </c>
      <c r="X42">
        <v>24.150167401388451</v>
      </c>
      <c r="Y42">
        <v>0</v>
      </c>
      <c r="Z42">
        <v>3.8625512727272731</v>
      </c>
      <c r="AA42">
        <v>12.480332925738397</v>
      </c>
      <c r="AB42">
        <v>11.702100173165439</v>
      </c>
      <c r="AC42">
        <v>8.6075281976768938</v>
      </c>
      <c r="AD42">
        <v>10.823155179898677</v>
      </c>
      <c r="AE42">
        <v>14.639928250681919</v>
      </c>
      <c r="AF42">
        <v>7.0080778293549919</v>
      </c>
      <c r="AG42">
        <v>11.766081468073578</v>
      </c>
      <c r="AH42">
        <v>45.294009378269372</v>
      </c>
      <c r="AI42">
        <v>5.6556927802578016</v>
      </c>
      <c r="AJ42">
        <v>0</v>
      </c>
      <c r="AK42">
        <v>20.183978198817968</v>
      </c>
      <c r="AL42">
        <v>0</v>
      </c>
      <c r="AM42">
        <v>4.6808403383389656</v>
      </c>
      <c r="AN42">
        <v>1.0338367200785687</v>
      </c>
      <c r="AO42">
        <v>0</v>
      </c>
      <c r="AP42">
        <v>0.72079462568351271</v>
      </c>
      <c r="AQ42">
        <v>0</v>
      </c>
      <c r="AR42">
        <v>9.9718869777173911</v>
      </c>
      <c r="AS42">
        <v>9.4463701353048641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452.36224061352982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5.1499583043304806</v>
      </c>
      <c r="L43">
        <v>125.49185718514134</v>
      </c>
      <c r="M43">
        <v>13.790131333333335</v>
      </c>
      <c r="N43">
        <v>9.6515153304322165</v>
      </c>
      <c r="O43">
        <v>0</v>
      </c>
      <c r="P43">
        <v>9.6504680593824226</v>
      </c>
      <c r="Q43">
        <v>3.6111162365439089</v>
      </c>
      <c r="R43">
        <v>7.0006285611251347</v>
      </c>
      <c r="S43">
        <v>4.3607976473317871</v>
      </c>
      <c r="T43">
        <v>0</v>
      </c>
      <c r="U43">
        <v>60.463641025135345</v>
      </c>
      <c r="V43">
        <v>3.2978174050632916</v>
      </c>
      <c r="W43">
        <v>7.2208427145371346</v>
      </c>
      <c r="X43">
        <v>24.150167401388451</v>
      </c>
      <c r="Y43">
        <v>0</v>
      </c>
      <c r="Z43">
        <v>3.8625512727272731</v>
      </c>
      <c r="AA43">
        <v>12.480332925738397</v>
      </c>
      <c r="AB43">
        <v>11.702100173165439</v>
      </c>
      <c r="AC43">
        <v>8.6075281976768938</v>
      </c>
      <c r="AD43">
        <v>10.823155179898677</v>
      </c>
      <c r="AE43">
        <v>14.639928250681919</v>
      </c>
      <c r="AF43">
        <v>7.0080778293549919</v>
      </c>
      <c r="AG43">
        <v>11.766081468073578</v>
      </c>
      <c r="AH43">
        <v>45.294009378269372</v>
      </c>
      <c r="AI43">
        <v>5.6556927802578016</v>
      </c>
      <c r="AJ43">
        <v>0</v>
      </c>
      <c r="AK43">
        <v>20.183978198817968</v>
      </c>
      <c r="AL43">
        <v>0</v>
      </c>
      <c r="AM43">
        <v>4.6808403383389656</v>
      </c>
      <c r="AN43">
        <v>1.0338367200785687</v>
      </c>
      <c r="AO43">
        <v>0</v>
      </c>
      <c r="AP43">
        <v>0.72079462568351271</v>
      </c>
      <c r="AQ43">
        <v>0</v>
      </c>
      <c r="AR43">
        <v>11.44314885</v>
      </c>
      <c r="AS43">
        <v>9.4463701353048641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453.18736752781314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5.1499583043304806</v>
      </c>
      <c r="L44">
        <v>125.49185718514134</v>
      </c>
      <c r="M44">
        <v>13.790131333333335</v>
      </c>
      <c r="N44">
        <v>9.6515153304322165</v>
      </c>
      <c r="O44">
        <v>0</v>
      </c>
      <c r="P44">
        <v>9.6504680593824226</v>
      </c>
      <c r="Q44">
        <v>3.6111162365439089</v>
      </c>
      <c r="R44">
        <v>7.0006285611251347</v>
      </c>
      <c r="S44">
        <v>4.360657267029973</v>
      </c>
      <c r="T44">
        <v>0</v>
      </c>
      <c r="U44">
        <v>60.463641025135345</v>
      </c>
      <c r="V44">
        <v>3.2978174050632916</v>
      </c>
      <c r="W44">
        <v>7.2208427145371346</v>
      </c>
      <c r="X44">
        <v>24.150167401388451</v>
      </c>
      <c r="Y44">
        <v>0</v>
      </c>
      <c r="Z44">
        <v>3.8625512727272731</v>
      </c>
      <c r="AA44">
        <v>12.480332925738397</v>
      </c>
      <c r="AB44">
        <v>11.702100173165439</v>
      </c>
      <c r="AC44">
        <v>8.6075281976768938</v>
      </c>
      <c r="AD44">
        <v>10.823155179898677</v>
      </c>
      <c r="AE44">
        <v>14.639928250681919</v>
      </c>
      <c r="AF44">
        <v>4.9640554461950508</v>
      </c>
      <c r="AG44">
        <v>11.766081468073578</v>
      </c>
      <c r="AH44">
        <v>45.294009378269372</v>
      </c>
      <c r="AI44">
        <v>5.6556927802578016</v>
      </c>
      <c r="AJ44">
        <v>0</v>
      </c>
      <c r="AK44">
        <v>20.183978198817968</v>
      </c>
      <c r="AL44">
        <v>0</v>
      </c>
      <c r="AM44">
        <v>4.6808403383389656</v>
      </c>
      <c r="AN44">
        <v>1.0338367200785687</v>
      </c>
      <c r="AO44">
        <v>0</v>
      </c>
      <c r="AP44">
        <v>0.72079462568351271</v>
      </c>
      <c r="AQ44">
        <v>0</v>
      </c>
      <c r="AR44">
        <v>11.44314885</v>
      </c>
      <c r="AS44">
        <v>9.4463701353048641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451.14320476435137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5.1499583043304806</v>
      </c>
      <c r="L45">
        <v>125.49185718514134</v>
      </c>
      <c r="M45">
        <v>13.790131333333335</v>
      </c>
      <c r="N45">
        <v>9.6515153304322165</v>
      </c>
      <c r="O45">
        <v>0</v>
      </c>
      <c r="P45">
        <v>9.6504680593824226</v>
      </c>
      <c r="Q45">
        <v>3.6693847712146423</v>
      </c>
      <c r="R45">
        <v>7.1608739765100671</v>
      </c>
      <c r="S45">
        <v>4.4606723419618524</v>
      </c>
      <c r="T45">
        <v>0</v>
      </c>
      <c r="U45">
        <v>60.463641025135345</v>
      </c>
      <c r="V45">
        <v>3.2978174050632916</v>
      </c>
      <c r="W45">
        <v>7.2208427145371346</v>
      </c>
      <c r="X45">
        <v>24.150167401388451</v>
      </c>
      <c r="Y45">
        <v>0</v>
      </c>
      <c r="Z45">
        <v>3.8625512727272731</v>
      </c>
      <c r="AA45">
        <v>12.480332925738397</v>
      </c>
      <c r="AB45">
        <v>11.702100173165439</v>
      </c>
      <c r="AC45">
        <v>8.6075281976768938</v>
      </c>
      <c r="AD45">
        <v>10.823155179898677</v>
      </c>
      <c r="AE45">
        <v>14.639928250681919</v>
      </c>
      <c r="AF45">
        <v>4.9640554461950508</v>
      </c>
      <c r="AG45">
        <v>11.766081468073578</v>
      </c>
      <c r="AH45">
        <v>45.294009378269372</v>
      </c>
      <c r="AI45">
        <v>4.7130773168815008</v>
      </c>
      <c r="AJ45">
        <v>0</v>
      </c>
      <c r="AK45">
        <v>20.183978198817968</v>
      </c>
      <c r="AL45">
        <v>0</v>
      </c>
      <c r="AM45">
        <v>4.6808403383389656</v>
      </c>
      <c r="AN45">
        <v>1.0338367200785687</v>
      </c>
      <c r="AO45">
        <v>0</v>
      </c>
      <c r="AP45">
        <v>0.72079462568351271</v>
      </c>
      <c r="AQ45">
        <v>0</v>
      </c>
      <c r="AR45">
        <v>11.44314885</v>
      </c>
      <c r="AS45">
        <v>9.4463701353048641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450.51911832596255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5.1499583043304806</v>
      </c>
      <c r="L46">
        <v>125.49185718514134</v>
      </c>
      <c r="M46">
        <v>13.790131333333335</v>
      </c>
      <c r="N46">
        <v>9.6515153304322165</v>
      </c>
      <c r="O46">
        <v>0</v>
      </c>
      <c r="P46">
        <v>9.6504680593824226</v>
      </c>
      <c r="Q46">
        <v>3.6693847712146423</v>
      </c>
      <c r="R46">
        <v>7.1608739765100671</v>
      </c>
      <c r="S46">
        <v>4.4606723419618524</v>
      </c>
      <c r="T46">
        <v>0</v>
      </c>
      <c r="U46">
        <v>60.463641025135345</v>
      </c>
      <c r="V46">
        <v>3.2978174050632916</v>
      </c>
      <c r="W46">
        <v>7.2208427145371346</v>
      </c>
      <c r="X46">
        <v>24.150167401388451</v>
      </c>
      <c r="Y46">
        <v>0</v>
      </c>
      <c r="Z46">
        <v>3.8625512727272731</v>
      </c>
      <c r="AA46">
        <v>12.480332925738397</v>
      </c>
      <c r="AB46">
        <v>11.702100173165439</v>
      </c>
      <c r="AC46">
        <v>8.6075281976768938</v>
      </c>
      <c r="AD46">
        <v>10.823155179898677</v>
      </c>
      <c r="AE46">
        <v>14.639928250681919</v>
      </c>
      <c r="AF46">
        <v>4.9640554461950508</v>
      </c>
      <c r="AG46">
        <v>11.766081468073578</v>
      </c>
      <c r="AH46">
        <v>45.294009378269372</v>
      </c>
      <c r="AI46">
        <v>4.7130773168815008</v>
      </c>
      <c r="AJ46">
        <v>0</v>
      </c>
      <c r="AK46">
        <v>20.183978198817968</v>
      </c>
      <c r="AL46">
        <v>0</v>
      </c>
      <c r="AM46">
        <v>3.1189809654377401</v>
      </c>
      <c r="AN46">
        <v>1.0338367200785687</v>
      </c>
      <c r="AO46">
        <v>0</v>
      </c>
      <c r="AP46">
        <v>0.72079462568351271</v>
      </c>
      <c r="AQ46">
        <v>0</v>
      </c>
      <c r="AR46">
        <v>9.9718869777173911</v>
      </c>
      <c r="AS46">
        <v>9.4463701353048641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447.48599708077876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5.1499583043304806</v>
      </c>
      <c r="L47">
        <v>125.49185718514134</v>
      </c>
      <c r="M47">
        <v>27.040929581906298</v>
      </c>
      <c r="N47">
        <v>34.920936648403796</v>
      </c>
      <c r="O47">
        <v>0</v>
      </c>
      <c r="P47">
        <v>35.480517504046553</v>
      </c>
      <c r="Q47">
        <v>3.6693847712146423</v>
      </c>
      <c r="R47">
        <v>7.1608739765100671</v>
      </c>
      <c r="S47">
        <v>4.4606723419618524</v>
      </c>
      <c r="T47">
        <v>0</v>
      </c>
      <c r="U47">
        <v>60.463641025135345</v>
      </c>
      <c r="V47">
        <v>3.2978174050632916</v>
      </c>
      <c r="W47">
        <v>7.2208427145371346</v>
      </c>
      <c r="X47">
        <v>24.150167401388451</v>
      </c>
      <c r="Y47">
        <v>0</v>
      </c>
      <c r="Z47">
        <v>3.8625512727272731</v>
      </c>
      <c r="AA47">
        <v>12.480332925738397</v>
      </c>
      <c r="AB47">
        <v>11.702100173165439</v>
      </c>
      <c r="AC47">
        <v>8.6075281976768938</v>
      </c>
      <c r="AD47">
        <v>10.823155179898677</v>
      </c>
      <c r="AE47">
        <v>14.639928250681919</v>
      </c>
      <c r="AF47">
        <v>4.9640554461950508</v>
      </c>
      <c r="AG47">
        <v>11.766081468073578</v>
      </c>
      <c r="AH47">
        <v>45.294009378269372</v>
      </c>
      <c r="AI47">
        <v>4.7130773168815008</v>
      </c>
      <c r="AJ47">
        <v>0</v>
      </c>
      <c r="AK47">
        <v>20.183978198817968</v>
      </c>
      <c r="AL47">
        <v>0</v>
      </c>
      <c r="AM47">
        <v>1.5397499891218462</v>
      </c>
      <c r="AN47">
        <v>1.0338367200785687</v>
      </c>
      <c r="AO47">
        <v>0</v>
      </c>
      <c r="AP47">
        <v>0.72079462568351271</v>
      </c>
      <c r="AQ47">
        <v>0</v>
      </c>
      <c r="AR47">
        <v>9.9718869777173911</v>
      </c>
      <c r="AS47">
        <v>9.4463701353048641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510.25703511567156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5.1499583043304806</v>
      </c>
      <c r="L48">
        <v>125.49185718514134</v>
      </c>
      <c r="M48">
        <v>27.218212267971758</v>
      </c>
      <c r="N48">
        <v>35.134768169989279</v>
      </c>
      <c r="O48">
        <v>0</v>
      </c>
      <c r="P48">
        <v>35.488831627511594</v>
      </c>
      <c r="Q48">
        <v>3.6693847712146423</v>
      </c>
      <c r="R48">
        <v>7.1608739765100671</v>
      </c>
      <c r="S48">
        <v>4.4606723419618524</v>
      </c>
      <c r="T48">
        <v>0</v>
      </c>
      <c r="U48">
        <v>60.463641025135345</v>
      </c>
      <c r="V48">
        <v>3.2978174050632916</v>
      </c>
      <c r="W48">
        <v>7.2208427145371346</v>
      </c>
      <c r="X48">
        <v>24.150167401388451</v>
      </c>
      <c r="Y48">
        <v>0</v>
      </c>
      <c r="Z48">
        <v>3.8625512727272731</v>
      </c>
      <c r="AA48">
        <v>12.480332925738397</v>
      </c>
      <c r="AB48">
        <v>11.702100173165439</v>
      </c>
      <c r="AC48">
        <v>8.6075281976768938</v>
      </c>
      <c r="AD48">
        <v>10.823155179898677</v>
      </c>
      <c r="AE48">
        <v>14.639928250681919</v>
      </c>
      <c r="AF48">
        <v>4.9640554461950508</v>
      </c>
      <c r="AG48">
        <v>11.766081468073578</v>
      </c>
      <c r="AH48">
        <v>45.294009378269372</v>
      </c>
      <c r="AI48">
        <v>4.7130773168815008</v>
      </c>
      <c r="AJ48">
        <v>0</v>
      </c>
      <c r="AK48">
        <v>20.183978198817968</v>
      </c>
      <c r="AL48">
        <v>0</v>
      </c>
      <c r="AM48">
        <v>0</v>
      </c>
      <c r="AN48">
        <v>1.0338367200785687</v>
      </c>
      <c r="AO48">
        <v>0</v>
      </c>
      <c r="AP48">
        <v>0.72079462568351271</v>
      </c>
      <c r="AQ48">
        <v>0</v>
      </c>
      <c r="AR48">
        <v>9.9718869777173911</v>
      </c>
      <c r="AS48">
        <v>9.4463701353048641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509.1167134576657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5.1499583043304806</v>
      </c>
      <c r="L49">
        <v>125.49185718514134</v>
      </c>
      <c r="M49">
        <v>27.220341266949816</v>
      </c>
      <c r="N49">
        <v>35.134768169989279</v>
      </c>
      <c r="O49">
        <v>0</v>
      </c>
      <c r="P49">
        <v>35.45137755390774</v>
      </c>
      <c r="Q49">
        <v>3.6693847712146423</v>
      </c>
      <c r="R49">
        <v>7.1608739765100671</v>
      </c>
      <c r="S49">
        <v>4.4606723419618524</v>
      </c>
      <c r="T49">
        <v>0</v>
      </c>
      <c r="U49">
        <v>60.463641025135345</v>
      </c>
      <c r="V49">
        <v>3.2978174050632916</v>
      </c>
      <c r="W49">
        <v>7.2208427145371346</v>
      </c>
      <c r="X49">
        <v>24.150167401388451</v>
      </c>
      <c r="Y49">
        <v>0</v>
      </c>
      <c r="Z49">
        <v>3.8625512727272731</v>
      </c>
      <c r="AA49">
        <v>12.480332925738397</v>
      </c>
      <c r="AB49">
        <v>11.702100173165439</v>
      </c>
      <c r="AC49">
        <v>8.6075281976768938</v>
      </c>
      <c r="AD49">
        <v>10.823155179898677</v>
      </c>
      <c r="AE49">
        <v>14.639928250681919</v>
      </c>
      <c r="AF49">
        <v>4.9640554461950508</v>
      </c>
      <c r="AG49">
        <v>11.766081468073578</v>
      </c>
      <c r="AH49">
        <v>45.294009378269372</v>
      </c>
      <c r="AI49">
        <v>4.7130773168815008</v>
      </c>
      <c r="AJ49">
        <v>0</v>
      </c>
      <c r="AK49">
        <v>20.183978198817968</v>
      </c>
      <c r="AL49">
        <v>0</v>
      </c>
      <c r="AM49">
        <v>0</v>
      </c>
      <c r="AN49">
        <v>1.0338367200785687</v>
      </c>
      <c r="AO49">
        <v>0</v>
      </c>
      <c r="AP49">
        <v>0.72079462568351271</v>
      </c>
      <c r="AQ49">
        <v>0</v>
      </c>
      <c r="AR49">
        <v>11.44314885</v>
      </c>
      <c r="AS49">
        <v>9.4463701353048641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510.55265025532248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5.1499583043304806</v>
      </c>
      <c r="L50">
        <v>130.00130330169762</v>
      </c>
      <c r="M50">
        <v>27.220341266949816</v>
      </c>
      <c r="N50">
        <v>35.134768169989279</v>
      </c>
      <c r="O50">
        <v>0</v>
      </c>
      <c r="P50">
        <v>35.45137755390774</v>
      </c>
      <c r="Q50">
        <v>3.6693847712146423</v>
      </c>
      <c r="R50">
        <v>7.1608739765100671</v>
      </c>
      <c r="S50">
        <v>4.4606723419618524</v>
      </c>
      <c r="T50">
        <v>0</v>
      </c>
      <c r="U50">
        <v>60.463641025135345</v>
      </c>
      <c r="V50">
        <v>3.2978174050632916</v>
      </c>
      <c r="W50">
        <v>7.2208427145371346</v>
      </c>
      <c r="X50">
        <v>24.150167401388451</v>
      </c>
      <c r="Y50">
        <v>0</v>
      </c>
      <c r="Z50">
        <v>3.8625512727272731</v>
      </c>
      <c r="AA50">
        <v>12.480332925738397</v>
      </c>
      <c r="AB50">
        <v>11.702100173165439</v>
      </c>
      <c r="AC50">
        <v>8.6075281976768938</v>
      </c>
      <c r="AD50">
        <v>10.823155179898677</v>
      </c>
      <c r="AE50">
        <v>14.639928250681919</v>
      </c>
      <c r="AF50">
        <v>2.6280291532079225</v>
      </c>
      <c r="AG50">
        <v>11.766081468073578</v>
      </c>
      <c r="AH50">
        <v>45.294009378269372</v>
      </c>
      <c r="AI50">
        <v>4.7130773168815008</v>
      </c>
      <c r="AJ50">
        <v>0</v>
      </c>
      <c r="AK50">
        <v>20.183978198817968</v>
      </c>
      <c r="AL50">
        <v>0</v>
      </c>
      <c r="AM50">
        <v>0</v>
      </c>
      <c r="AN50">
        <v>1.0338367200785687</v>
      </c>
      <c r="AO50">
        <v>0</v>
      </c>
      <c r="AP50">
        <v>0.72079462568351271</v>
      </c>
      <c r="AQ50">
        <v>0</v>
      </c>
      <c r="AR50">
        <v>11.44314885</v>
      </c>
      <c r="AS50">
        <v>9.4463701353048641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512.72607007889167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5.1499583043304806</v>
      </c>
      <c r="L51">
        <v>130.00130330169762</v>
      </c>
      <c r="M51">
        <v>27.220341266949816</v>
      </c>
      <c r="N51">
        <v>35.134768169989279</v>
      </c>
      <c r="O51">
        <v>0</v>
      </c>
      <c r="P51">
        <v>35.509542816009443</v>
      </c>
      <c r="Q51">
        <v>3.6693847712146423</v>
      </c>
      <c r="R51">
        <v>7.1608739765100671</v>
      </c>
      <c r="S51">
        <v>4.4606723419618524</v>
      </c>
      <c r="T51">
        <v>0</v>
      </c>
      <c r="U51">
        <v>60.463641025135345</v>
      </c>
      <c r="V51">
        <v>3.2978174050632916</v>
      </c>
      <c r="W51">
        <v>7.2208427145371346</v>
      </c>
      <c r="X51">
        <v>24.150167401388451</v>
      </c>
      <c r="Y51">
        <v>0</v>
      </c>
      <c r="Z51">
        <v>3.8625512727272731</v>
      </c>
      <c r="AA51">
        <v>12.480332925738397</v>
      </c>
      <c r="AB51">
        <v>11.702100173165439</v>
      </c>
      <c r="AC51">
        <v>8.6075281976768938</v>
      </c>
      <c r="AD51">
        <v>10.823155179898677</v>
      </c>
      <c r="AE51">
        <v>14.639928250681919</v>
      </c>
      <c r="AF51">
        <v>0</v>
      </c>
      <c r="AG51">
        <v>11.766081468073578</v>
      </c>
      <c r="AH51">
        <v>45.294009378269372</v>
      </c>
      <c r="AI51">
        <v>4.7130773168815008</v>
      </c>
      <c r="AJ51">
        <v>0</v>
      </c>
      <c r="AK51">
        <v>20.183978198817968</v>
      </c>
      <c r="AL51">
        <v>0</v>
      </c>
      <c r="AM51">
        <v>0</v>
      </c>
      <c r="AN51">
        <v>1.0338367200785687</v>
      </c>
      <c r="AO51">
        <v>0</v>
      </c>
      <c r="AP51">
        <v>0.7587312010770505</v>
      </c>
      <c r="AQ51">
        <v>0</v>
      </c>
      <c r="AR51">
        <v>11.44314885</v>
      </c>
      <c r="AS51">
        <v>9.4463701353048641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510.19414276317895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5.1499583043304806</v>
      </c>
      <c r="L52">
        <v>130.00130330169762</v>
      </c>
      <c r="M52">
        <v>27.220341266949816</v>
      </c>
      <c r="N52">
        <v>35.134768169989279</v>
      </c>
      <c r="O52">
        <v>0</v>
      </c>
      <c r="P52">
        <v>35.509542816009443</v>
      </c>
      <c r="Q52">
        <v>3.6693847712146423</v>
      </c>
      <c r="R52">
        <v>7.1608739765100671</v>
      </c>
      <c r="S52">
        <v>4.4606723419618524</v>
      </c>
      <c r="T52">
        <v>0</v>
      </c>
      <c r="U52">
        <v>60.463641025135345</v>
      </c>
      <c r="V52">
        <v>3.2978174050632916</v>
      </c>
      <c r="W52">
        <v>7.2208427145371346</v>
      </c>
      <c r="X52">
        <v>24.150167401388451</v>
      </c>
      <c r="Y52">
        <v>0</v>
      </c>
      <c r="Z52">
        <v>3.8625512727272731</v>
      </c>
      <c r="AA52">
        <v>12.480332925738397</v>
      </c>
      <c r="AB52">
        <v>11.702100173165439</v>
      </c>
      <c r="AC52">
        <v>8.6075281976768938</v>
      </c>
      <c r="AD52">
        <v>10.823155179898677</v>
      </c>
      <c r="AE52">
        <v>14.639928250681919</v>
      </c>
      <c r="AF52">
        <v>0</v>
      </c>
      <c r="AG52">
        <v>11.766081468073578</v>
      </c>
      <c r="AH52">
        <v>45.294009378269372</v>
      </c>
      <c r="AI52">
        <v>4.7130773168815008</v>
      </c>
      <c r="AJ52">
        <v>0</v>
      </c>
      <c r="AK52">
        <v>20.183978198817968</v>
      </c>
      <c r="AL52">
        <v>0</v>
      </c>
      <c r="AM52">
        <v>0</v>
      </c>
      <c r="AN52">
        <v>1.0338367200785687</v>
      </c>
      <c r="AO52">
        <v>0</v>
      </c>
      <c r="AP52">
        <v>3.0349241907207949</v>
      </c>
      <c r="AQ52">
        <v>0</v>
      </c>
      <c r="AR52">
        <v>9.9718869777173911</v>
      </c>
      <c r="AS52">
        <v>9.4463701353048641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510.9990738805401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5.1499583043304806</v>
      </c>
      <c r="L53">
        <v>130.00130330169762</v>
      </c>
      <c r="M53">
        <v>27.218212267971758</v>
      </c>
      <c r="N53">
        <v>35.134768169989279</v>
      </c>
      <c r="O53">
        <v>0</v>
      </c>
      <c r="P53">
        <v>35.509542816009443</v>
      </c>
      <c r="Q53">
        <v>3.6693847712146423</v>
      </c>
      <c r="R53">
        <v>7.1608739765100671</v>
      </c>
      <c r="S53">
        <v>4.4606723419618524</v>
      </c>
      <c r="T53">
        <v>0</v>
      </c>
      <c r="U53">
        <v>60.463641025135345</v>
      </c>
      <c r="V53">
        <v>3.2978174050632916</v>
      </c>
      <c r="W53">
        <v>13.122084057126203</v>
      </c>
      <c r="X53">
        <v>43.91941065203762</v>
      </c>
      <c r="Y53">
        <v>0</v>
      </c>
      <c r="Z53">
        <v>3.8625512727272731</v>
      </c>
      <c r="AA53">
        <v>12.480332925738397</v>
      </c>
      <c r="AB53">
        <v>11.702100173165439</v>
      </c>
      <c r="AC53">
        <v>8.6075281976768938</v>
      </c>
      <c r="AD53">
        <v>10.823155179898677</v>
      </c>
      <c r="AE53">
        <v>14.639928250681919</v>
      </c>
      <c r="AF53">
        <v>0</v>
      </c>
      <c r="AG53">
        <v>11.766081468073578</v>
      </c>
      <c r="AH53">
        <v>45.294009378269372</v>
      </c>
      <c r="AI53">
        <v>4.7130773168815008</v>
      </c>
      <c r="AJ53">
        <v>0</v>
      </c>
      <c r="AK53">
        <v>20.183978198817968</v>
      </c>
      <c r="AL53">
        <v>0</v>
      </c>
      <c r="AM53">
        <v>0</v>
      </c>
      <c r="AN53">
        <v>1.0338367200785687</v>
      </c>
      <c r="AO53">
        <v>0</v>
      </c>
      <c r="AP53">
        <v>3.0349241907207949</v>
      </c>
      <c r="AQ53">
        <v>0</v>
      </c>
      <c r="AR53">
        <v>9.9718869777173911</v>
      </c>
      <c r="AS53">
        <v>9.4463701353048641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536.66742947480031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5.1499583043304806</v>
      </c>
      <c r="L54">
        <v>130.00130330169762</v>
      </c>
      <c r="M54">
        <v>27.218212267971758</v>
      </c>
      <c r="N54">
        <v>35.134768169989279</v>
      </c>
      <c r="O54">
        <v>0</v>
      </c>
      <c r="P54">
        <v>35.509542816009443</v>
      </c>
      <c r="Q54">
        <v>3.6693847712146423</v>
      </c>
      <c r="R54">
        <v>7.1608739765100671</v>
      </c>
      <c r="S54">
        <v>4.4606723419618524</v>
      </c>
      <c r="T54">
        <v>0</v>
      </c>
      <c r="U54">
        <v>60.463641025135345</v>
      </c>
      <c r="V54">
        <v>3.2978174050632916</v>
      </c>
      <c r="W54">
        <v>13.122084057126203</v>
      </c>
      <c r="X54">
        <v>43.91941065203762</v>
      </c>
      <c r="Y54">
        <v>0</v>
      </c>
      <c r="Z54">
        <v>3.8625512727272731</v>
      </c>
      <c r="AA54">
        <v>12.480332925738397</v>
      </c>
      <c r="AB54">
        <v>11.702100173165439</v>
      </c>
      <c r="AC54">
        <v>8.6075281976768938</v>
      </c>
      <c r="AD54">
        <v>10.823155179898677</v>
      </c>
      <c r="AE54">
        <v>14.639928250681919</v>
      </c>
      <c r="AF54">
        <v>0</v>
      </c>
      <c r="AG54">
        <v>11.766081468073578</v>
      </c>
      <c r="AH54">
        <v>45.294009378269372</v>
      </c>
      <c r="AI54">
        <v>4.7130773168815008</v>
      </c>
      <c r="AJ54">
        <v>0</v>
      </c>
      <c r="AK54">
        <v>20.183978198817968</v>
      </c>
      <c r="AL54">
        <v>0</v>
      </c>
      <c r="AM54">
        <v>0</v>
      </c>
      <c r="AN54">
        <v>1.0338367200785687</v>
      </c>
      <c r="AO54">
        <v>0</v>
      </c>
      <c r="AP54">
        <v>3.0349241907207949</v>
      </c>
      <c r="AQ54">
        <v>0</v>
      </c>
      <c r="AR54">
        <v>9.9718869777173911</v>
      </c>
      <c r="AS54">
        <v>9.4463701353048641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536.66742947480031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5.1499583043304806</v>
      </c>
      <c r="L55">
        <v>130.00130330169762</v>
      </c>
      <c r="M55">
        <v>27.218212267971758</v>
      </c>
      <c r="N55">
        <v>35.134768169989279</v>
      </c>
      <c r="O55">
        <v>0</v>
      </c>
      <c r="P55">
        <v>35.502432846410684</v>
      </c>
      <c r="Q55">
        <v>3.6693847712146423</v>
      </c>
      <c r="R55">
        <v>7.1608739765100671</v>
      </c>
      <c r="S55">
        <v>4.4606723419618524</v>
      </c>
      <c r="T55">
        <v>0</v>
      </c>
      <c r="U55">
        <v>60.463641025135345</v>
      </c>
      <c r="V55">
        <v>3.2978174050632916</v>
      </c>
      <c r="W55">
        <v>13.122084057126203</v>
      </c>
      <c r="X55">
        <v>43.91941065203762</v>
      </c>
      <c r="Y55">
        <v>0</v>
      </c>
      <c r="Z55">
        <v>3.8625512727272731</v>
      </c>
      <c r="AA55">
        <v>12.480332925738397</v>
      </c>
      <c r="AB55">
        <v>11.702100173165439</v>
      </c>
      <c r="AC55">
        <v>8.6075281976768938</v>
      </c>
      <c r="AD55">
        <v>10.823155179898677</v>
      </c>
      <c r="AE55">
        <v>14.639928250681919</v>
      </c>
      <c r="AF55">
        <v>0</v>
      </c>
      <c r="AG55">
        <v>11.766081468073578</v>
      </c>
      <c r="AH55">
        <v>45.294009378269372</v>
      </c>
      <c r="AI55">
        <v>1.0557290424952499</v>
      </c>
      <c r="AJ55">
        <v>0</v>
      </c>
      <c r="AK55">
        <v>20.183978198817968</v>
      </c>
      <c r="AL55">
        <v>0</v>
      </c>
      <c r="AM55">
        <v>0</v>
      </c>
      <c r="AN55">
        <v>0.92306742777434292</v>
      </c>
      <c r="AO55">
        <v>0</v>
      </c>
      <c r="AP55">
        <v>2.9969876153272579</v>
      </c>
      <c r="AQ55">
        <v>0</v>
      </c>
      <c r="AR55">
        <v>11.44314885</v>
      </c>
      <c r="AS55">
        <v>9.4463701353048641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534.32552723540005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5.1499583043304806</v>
      </c>
      <c r="L56">
        <v>125.49185718514134</v>
      </c>
      <c r="M56">
        <v>27.218212267971758</v>
      </c>
      <c r="N56">
        <v>35.134768169989279</v>
      </c>
      <c r="O56">
        <v>0</v>
      </c>
      <c r="P56">
        <v>35.502432846410684</v>
      </c>
      <c r="Q56">
        <v>3.6693847712146423</v>
      </c>
      <c r="R56">
        <v>7.1608739765100671</v>
      </c>
      <c r="S56">
        <v>4.4606723419618524</v>
      </c>
      <c r="T56">
        <v>0</v>
      </c>
      <c r="U56">
        <v>60.463641025135345</v>
      </c>
      <c r="V56">
        <v>3.2978174050632916</v>
      </c>
      <c r="W56">
        <v>13.122084057126203</v>
      </c>
      <c r="X56">
        <v>43.91941065203762</v>
      </c>
      <c r="Y56">
        <v>0</v>
      </c>
      <c r="Z56">
        <v>3.8625512727272731</v>
      </c>
      <c r="AA56">
        <v>12.480332925738397</v>
      </c>
      <c r="AB56">
        <v>11.702100173165439</v>
      </c>
      <c r="AC56">
        <v>8.6075281976768938</v>
      </c>
      <c r="AD56">
        <v>10.823155179898677</v>
      </c>
      <c r="AE56">
        <v>14.639928250681919</v>
      </c>
      <c r="AF56">
        <v>0</v>
      </c>
      <c r="AG56">
        <v>11.766081468073578</v>
      </c>
      <c r="AH56">
        <v>45.294009378269372</v>
      </c>
      <c r="AI56">
        <v>0</v>
      </c>
      <c r="AJ56">
        <v>0</v>
      </c>
      <c r="AK56">
        <v>20.183978198817968</v>
      </c>
      <c r="AL56">
        <v>0</v>
      </c>
      <c r="AM56">
        <v>0</v>
      </c>
      <c r="AN56">
        <v>0.92306742777434292</v>
      </c>
      <c r="AO56">
        <v>0</v>
      </c>
      <c r="AP56">
        <v>0.72079462568351271</v>
      </c>
      <c r="AQ56">
        <v>0</v>
      </c>
      <c r="AR56">
        <v>11.44314885</v>
      </c>
      <c r="AS56">
        <v>9.4463701353048641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526.48415908670484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5.1499583043304806</v>
      </c>
      <c r="L57">
        <v>125.49185718514134</v>
      </c>
      <c r="M57">
        <v>27.22082674276708</v>
      </c>
      <c r="N57">
        <v>35.141508438372796</v>
      </c>
      <c r="O57">
        <v>0</v>
      </c>
      <c r="P57">
        <v>35.502432846410684</v>
      </c>
      <c r="Q57">
        <v>3.6693847712146423</v>
      </c>
      <c r="R57">
        <v>7.1608739765100671</v>
      </c>
      <c r="S57">
        <v>4.4606723419618524</v>
      </c>
      <c r="T57">
        <v>0</v>
      </c>
      <c r="U57">
        <v>60.463641025135345</v>
      </c>
      <c r="V57">
        <v>3.2978174050632916</v>
      </c>
      <c r="W57">
        <v>13.122084057126203</v>
      </c>
      <c r="X57">
        <v>43.91941065203762</v>
      </c>
      <c r="Y57">
        <v>0</v>
      </c>
      <c r="Z57">
        <v>3.8625512727272731</v>
      </c>
      <c r="AA57">
        <v>12.480332925738397</v>
      </c>
      <c r="AB57">
        <v>11.702100173165439</v>
      </c>
      <c r="AC57">
        <v>8.6075281976768938</v>
      </c>
      <c r="AD57">
        <v>10.823155179898677</v>
      </c>
      <c r="AE57">
        <v>14.639928250681919</v>
      </c>
      <c r="AF57">
        <v>0</v>
      </c>
      <c r="AG57">
        <v>11.766081468073578</v>
      </c>
      <c r="AH57">
        <v>45.294009378269372</v>
      </c>
      <c r="AI57">
        <v>0</v>
      </c>
      <c r="AJ57">
        <v>0</v>
      </c>
      <c r="AK57">
        <v>20.183978198817968</v>
      </c>
      <c r="AL57">
        <v>0</v>
      </c>
      <c r="AM57">
        <v>1.5397499891218462</v>
      </c>
      <c r="AN57">
        <v>0.92306742777434292</v>
      </c>
      <c r="AO57">
        <v>0</v>
      </c>
      <c r="AP57">
        <v>0.72079462568351271</v>
      </c>
      <c r="AQ57">
        <v>0</v>
      </c>
      <c r="AR57">
        <v>11.44314885</v>
      </c>
      <c r="AS57">
        <v>9.4463701353048641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528.03326381900558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5.1499583043304806</v>
      </c>
      <c r="L58">
        <v>125.49185718514134</v>
      </c>
      <c r="M58">
        <v>27.22082674276708</v>
      </c>
      <c r="N58">
        <v>35.141508438372796</v>
      </c>
      <c r="O58">
        <v>0</v>
      </c>
      <c r="P58">
        <v>35.502432846410684</v>
      </c>
      <c r="Q58">
        <v>3.6693847712146423</v>
      </c>
      <c r="R58">
        <v>7.1608739765100671</v>
      </c>
      <c r="S58">
        <v>4.4606723419618524</v>
      </c>
      <c r="T58">
        <v>0</v>
      </c>
      <c r="U58">
        <v>60.463641025135345</v>
      </c>
      <c r="V58">
        <v>2.7606706425339369</v>
      </c>
      <c r="W58">
        <v>13.124309290014331</v>
      </c>
      <c r="X58">
        <v>43.919728946584385</v>
      </c>
      <c r="Y58">
        <v>0</v>
      </c>
      <c r="Z58">
        <v>3.8625512727272731</v>
      </c>
      <c r="AA58">
        <v>12.480332925738397</v>
      </c>
      <c r="AB58">
        <v>11.702100173165439</v>
      </c>
      <c r="AC58">
        <v>8.6075281976768938</v>
      </c>
      <c r="AD58">
        <v>10.823155179898677</v>
      </c>
      <c r="AE58">
        <v>14.639928250681919</v>
      </c>
      <c r="AF58">
        <v>0</v>
      </c>
      <c r="AG58">
        <v>11.766081468073578</v>
      </c>
      <c r="AH58">
        <v>45.294009378269372</v>
      </c>
      <c r="AI58">
        <v>0</v>
      </c>
      <c r="AJ58">
        <v>0</v>
      </c>
      <c r="AK58">
        <v>20.183978198817968</v>
      </c>
      <c r="AL58">
        <v>0</v>
      </c>
      <c r="AM58">
        <v>1.5397499891218462</v>
      </c>
      <c r="AN58">
        <v>0.92306742777434292</v>
      </c>
      <c r="AO58">
        <v>0</v>
      </c>
      <c r="AP58">
        <v>0.72079462568351271</v>
      </c>
      <c r="AQ58">
        <v>0</v>
      </c>
      <c r="AR58">
        <v>9.9718869777173911</v>
      </c>
      <c r="AS58">
        <v>9.4463701353048641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526.02739871162839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5.1499583043304806</v>
      </c>
      <c r="L59">
        <v>125.49185718514134</v>
      </c>
      <c r="M59">
        <v>27.22082674276708</v>
      </c>
      <c r="N59">
        <v>35.141508438372796</v>
      </c>
      <c r="O59">
        <v>0</v>
      </c>
      <c r="P59">
        <v>35.502432846410684</v>
      </c>
      <c r="Q59">
        <v>5.6909224282772817</v>
      </c>
      <c r="R59">
        <v>12.553830611071172</v>
      </c>
      <c r="S59">
        <v>7.8146711180919155</v>
      </c>
      <c r="T59">
        <v>0</v>
      </c>
      <c r="U59">
        <v>60.463641025135345</v>
      </c>
      <c r="V59">
        <v>3.5409738116197187</v>
      </c>
      <c r="W59">
        <v>13.124309290014331</v>
      </c>
      <c r="X59">
        <v>43.919728946584385</v>
      </c>
      <c r="Y59">
        <v>0</v>
      </c>
      <c r="Z59">
        <v>3.8625512727272731</v>
      </c>
      <c r="AA59">
        <v>12.480332925738397</v>
      </c>
      <c r="AB59">
        <v>11.702100173165439</v>
      </c>
      <c r="AC59">
        <v>8.6075281976768938</v>
      </c>
      <c r="AD59">
        <v>10.823155179898677</v>
      </c>
      <c r="AE59">
        <v>14.639928250681919</v>
      </c>
      <c r="AF59">
        <v>0</v>
      </c>
      <c r="AG59">
        <v>11.766081468073578</v>
      </c>
      <c r="AH59">
        <v>45.294009378269372</v>
      </c>
      <c r="AI59">
        <v>0</v>
      </c>
      <c r="AJ59">
        <v>0</v>
      </c>
      <c r="AK59">
        <v>20.183978198817968</v>
      </c>
      <c r="AL59">
        <v>0</v>
      </c>
      <c r="AM59">
        <v>3.1189809654377401</v>
      </c>
      <c r="AN59">
        <v>0.92306742777434292</v>
      </c>
      <c r="AO59">
        <v>0</v>
      </c>
      <c r="AP59">
        <v>1.2898429497928747</v>
      </c>
      <c r="AQ59">
        <v>0</v>
      </c>
      <c r="AR59">
        <v>9.9718869777173911</v>
      </c>
      <c r="AS59">
        <v>9.4463701353048641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539.7244742488931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5.1499583043304806</v>
      </c>
      <c r="L60">
        <v>125.49185718514134</v>
      </c>
      <c r="M60">
        <v>27.22082674276708</v>
      </c>
      <c r="N60">
        <v>35.141508438372796</v>
      </c>
      <c r="O60">
        <v>0</v>
      </c>
      <c r="P60">
        <v>35.502432846410684</v>
      </c>
      <c r="Q60">
        <v>5.6909224282772817</v>
      </c>
      <c r="R60">
        <v>12.553830611071172</v>
      </c>
      <c r="S60">
        <v>7.8146711180919155</v>
      </c>
      <c r="T60">
        <v>0</v>
      </c>
      <c r="U60">
        <v>60.463641025135345</v>
      </c>
      <c r="V60">
        <v>3.5409738116197187</v>
      </c>
      <c r="W60">
        <v>13.124309290014331</v>
      </c>
      <c r="X60">
        <v>43.919728946584385</v>
      </c>
      <c r="Y60">
        <v>0</v>
      </c>
      <c r="Z60">
        <v>3.8625512727272731</v>
      </c>
      <c r="AA60">
        <v>12.480332925738397</v>
      </c>
      <c r="AB60">
        <v>11.702100173165439</v>
      </c>
      <c r="AC60">
        <v>8.6075281976768938</v>
      </c>
      <c r="AD60">
        <v>10.823155179898677</v>
      </c>
      <c r="AE60">
        <v>14.639928250681919</v>
      </c>
      <c r="AF60">
        <v>0</v>
      </c>
      <c r="AG60">
        <v>11.766081468073578</v>
      </c>
      <c r="AH60">
        <v>45.294009378269372</v>
      </c>
      <c r="AI60">
        <v>0</v>
      </c>
      <c r="AJ60">
        <v>0</v>
      </c>
      <c r="AK60">
        <v>20.183978198817968</v>
      </c>
      <c r="AL60">
        <v>0</v>
      </c>
      <c r="AM60">
        <v>4.6808403383389656</v>
      </c>
      <c r="AN60">
        <v>0.92306742777434292</v>
      </c>
      <c r="AO60">
        <v>0</v>
      </c>
      <c r="AP60">
        <v>1.2898429497928747</v>
      </c>
      <c r="AQ60">
        <v>0</v>
      </c>
      <c r="AR60">
        <v>9.9718869777173911</v>
      </c>
      <c r="AS60">
        <v>9.4463701353048641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541.28633362179437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5.1499583043304806</v>
      </c>
      <c r="L61">
        <v>125.49185718514134</v>
      </c>
      <c r="M61">
        <v>27.22082674276708</v>
      </c>
      <c r="N61">
        <v>35.141508438372796</v>
      </c>
      <c r="O61">
        <v>0</v>
      </c>
      <c r="P61">
        <v>35.502432846410684</v>
      </c>
      <c r="Q61">
        <v>5.6909224282772817</v>
      </c>
      <c r="R61">
        <v>12.553830611071172</v>
      </c>
      <c r="S61">
        <v>7.8146711180919155</v>
      </c>
      <c r="T61">
        <v>0</v>
      </c>
      <c r="U61">
        <v>60.463641025135345</v>
      </c>
      <c r="V61">
        <v>3.5409738116197187</v>
      </c>
      <c r="W61">
        <v>13.124309290014331</v>
      </c>
      <c r="X61">
        <v>43.919728946584385</v>
      </c>
      <c r="Y61">
        <v>0</v>
      </c>
      <c r="Z61">
        <v>5.7938272159090909</v>
      </c>
      <c r="AA61">
        <v>12.480332925738397</v>
      </c>
      <c r="AB61">
        <v>11.702100173165439</v>
      </c>
      <c r="AC61">
        <v>8.6075281976768938</v>
      </c>
      <c r="AD61">
        <v>10.823155179898677</v>
      </c>
      <c r="AE61">
        <v>14.639928250681919</v>
      </c>
      <c r="AF61">
        <v>0</v>
      </c>
      <c r="AG61">
        <v>11.766081468073578</v>
      </c>
      <c r="AH61">
        <v>45.294009378269372</v>
      </c>
      <c r="AI61">
        <v>0</v>
      </c>
      <c r="AJ61">
        <v>0</v>
      </c>
      <c r="AK61">
        <v>20.183978198817968</v>
      </c>
      <c r="AL61">
        <v>0</v>
      </c>
      <c r="AM61">
        <v>4.6808403383389656</v>
      </c>
      <c r="AN61">
        <v>0.92306742777434292</v>
      </c>
      <c r="AO61">
        <v>0</v>
      </c>
      <c r="AP61">
        <v>1.2898429497928747</v>
      </c>
      <c r="AQ61">
        <v>0</v>
      </c>
      <c r="AR61">
        <v>9.9718869777173911</v>
      </c>
      <c r="AS61">
        <v>9.4463701353048641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543.21760956497621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5.1499583043304806</v>
      </c>
      <c r="L62">
        <v>125.49185718514134</v>
      </c>
      <c r="M62">
        <v>27.22082674276708</v>
      </c>
      <c r="N62">
        <v>35.141508438372796</v>
      </c>
      <c r="O62">
        <v>0</v>
      </c>
      <c r="P62">
        <v>35.502432846410684</v>
      </c>
      <c r="Q62">
        <v>5.6909224282772817</v>
      </c>
      <c r="R62">
        <v>11.191640776136364</v>
      </c>
      <c r="S62">
        <v>7.8146711180919155</v>
      </c>
      <c r="T62">
        <v>0</v>
      </c>
      <c r="U62">
        <v>60.463641025135345</v>
      </c>
      <c r="V62">
        <v>3.5409738116197187</v>
      </c>
      <c r="W62">
        <v>13.124309290014331</v>
      </c>
      <c r="X62">
        <v>43.919728946584385</v>
      </c>
      <c r="Y62">
        <v>0</v>
      </c>
      <c r="Z62">
        <v>5.7938272159090909</v>
      </c>
      <c r="AA62">
        <v>12.480332925738397</v>
      </c>
      <c r="AB62">
        <v>11.702100173165439</v>
      </c>
      <c r="AC62">
        <v>8.6075281976768938</v>
      </c>
      <c r="AD62">
        <v>10.823155179898677</v>
      </c>
      <c r="AE62">
        <v>14.639928250681919</v>
      </c>
      <c r="AF62">
        <v>0</v>
      </c>
      <c r="AG62">
        <v>11.766081468073578</v>
      </c>
      <c r="AH62">
        <v>45.294009378269372</v>
      </c>
      <c r="AI62">
        <v>0</v>
      </c>
      <c r="AJ62">
        <v>0</v>
      </c>
      <c r="AK62">
        <v>20.183978198817968</v>
      </c>
      <c r="AL62">
        <v>0</v>
      </c>
      <c r="AM62">
        <v>4.6808403383389656</v>
      </c>
      <c r="AN62">
        <v>0.92306742777434292</v>
      </c>
      <c r="AO62">
        <v>0</v>
      </c>
      <c r="AP62">
        <v>1.2898429497928747</v>
      </c>
      <c r="AQ62">
        <v>0</v>
      </c>
      <c r="AR62">
        <v>9.9718869777173911</v>
      </c>
      <c r="AS62">
        <v>9.4463701353048641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541.85541973004149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5.1499583043304806</v>
      </c>
      <c r="L63">
        <v>125.49185718514134</v>
      </c>
      <c r="M63">
        <v>27.22082674276708</v>
      </c>
      <c r="N63">
        <v>35.141508438372796</v>
      </c>
      <c r="O63">
        <v>0</v>
      </c>
      <c r="P63">
        <v>35.402301751578797</v>
      </c>
      <c r="Q63">
        <v>5.6909224282772817</v>
      </c>
      <c r="R63">
        <v>12.971999899060217</v>
      </c>
      <c r="S63">
        <v>7.8146711180919155</v>
      </c>
      <c r="T63">
        <v>0</v>
      </c>
      <c r="U63">
        <v>60.463641025135345</v>
      </c>
      <c r="V63">
        <v>3.5409738116197187</v>
      </c>
      <c r="W63">
        <v>13.124309290014331</v>
      </c>
      <c r="X63">
        <v>43.919728946584385</v>
      </c>
      <c r="Y63">
        <v>0</v>
      </c>
      <c r="Z63">
        <v>5.7938272159090909</v>
      </c>
      <c r="AA63">
        <v>12.480332925738397</v>
      </c>
      <c r="AB63">
        <v>11.702100173165439</v>
      </c>
      <c r="AC63">
        <v>8.6075281976768938</v>
      </c>
      <c r="AD63">
        <v>10.823155179898677</v>
      </c>
      <c r="AE63">
        <v>14.639928250681919</v>
      </c>
      <c r="AF63">
        <v>0</v>
      </c>
      <c r="AG63">
        <v>11.766081468073578</v>
      </c>
      <c r="AH63">
        <v>45.294009378269372</v>
      </c>
      <c r="AI63">
        <v>0</v>
      </c>
      <c r="AJ63">
        <v>0</v>
      </c>
      <c r="AK63">
        <v>20.183978198817968</v>
      </c>
      <c r="AL63">
        <v>0</v>
      </c>
      <c r="AM63">
        <v>4.6808403383389656</v>
      </c>
      <c r="AN63">
        <v>0.92306742777434292</v>
      </c>
      <c r="AO63">
        <v>0</v>
      </c>
      <c r="AP63">
        <v>2.9969876153272579</v>
      </c>
      <c r="AQ63">
        <v>0</v>
      </c>
      <c r="AR63">
        <v>9.9718869777173911</v>
      </c>
      <c r="AS63">
        <v>9.4463701353048641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545.24279242366788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5.1401161398318083</v>
      </c>
      <c r="L64">
        <v>125.49185718514134</v>
      </c>
      <c r="M64">
        <v>27.22082674276708</v>
      </c>
      <c r="N64">
        <v>35.141508438372796</v>
      </c>
      <c r="O64">
        <v>0</v>
      </c>
      <c r="P64">
        <v>34.021059988850304</v>
      </c>
      <c r="Q64">
        <v>5.6886843789020469</v>
      </c>
      <c r="R64">
        <v>11.656227525663715</v>
      </c>
      <c r="S64">
        <v>7.8145771133837254</v>
      </c>
      <c r="T64">
        <v>0</v>
      </c>
      <c r="U64">
        <v>60.463641025135345</v>
      </c>
      <c r="V64">
        <v>3.5409738116197187</v>
      </c>
      <c r="W64">
        <v>13.124309290014331</v>
      </c>
      <c r="X64">
        <v>43.919728946584385</v>
      </c>
      <c r="Y64">
        <v>0</v>
      </c>
      <c r="Z64">
        <v>5.7938272159090909</v>
      </c>
      <c r="AA64">
        <v>12.480332925738397</v>
      </c>
      <c r="AB64">
        <v>11.702100173165439</v>
      </c>
      <c r="AC64">
        <v>8.6075281976768938</v>
      </c>
      <c r="AD64">
        <v>10.823155179898677</v>
      </c>
      <c r="AE64">
        <v>14.639928250681919</v>
      </c>
      <c r="AF64">
        <v>0</v>
      </c>
      <c r="AG64">
        <v>11.766081468073578</v>
      </c>
      <c r="AH64">
        <v>45.294009378269372</v>
      </c>
      <c r="AI64">
        <v>0</v>
      </c>
      <c r="AJ64">
        <v>0</v>
      </c>
      <c r="AK64">
        <v>20.183978198817968</v>
      </c>
      <c r="AL64">
        <v>0</v>
      </c>
      <c r="AM64">
        <v>4.6808403383389656</v>
      </c>
      <c r="AN64">
        <v>0.92306742777434292</v>
      </c>
      <c r="AO64">
        <v>0</v>
      </c>
      <c r="AP64">
        <v>2.9969876153272579</v>
      </c>
      <c r="AQ64">
        <v>0</v>
      </c>
      <c r="AR64">
        <v>9.9718869777173911</v>
      </c>
      <c r="AS64">
        <v>9.4463701353048641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542.53360406896081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4.9699673697837001</v>
      </c>
      <c r="L65">
        <v>125.49185718514134</v>
      </c>
      <c r="M65">
        <v>27.22082674276708</v>
      </c>
      <c r="N65">
        <v>35.141508438372796</v>
      </c>
      <c r="O65">
        <v>0</v>
      </c>
      <c r="P65">
        <v>32.63981592093571</v>
      </c>
      <c r="Q65">
        <v>5.6886843789020469</v>
      </c>
      <c r="R65">
        <v>12.55731156845564</v>
      </c>
      <c r="S65">
        <v>7.8145771133837254</v>
      </c>
      <c r="T65">
        <v>0</v>
      </c>
      <c r="U65">
        <v>60.463641025135345</v>
      </c>
      <c r="V65">
        <v>3.5409738116197187</v>
      </c>
      <c r="W65">
        <v>13.124309290014331</v>
      </c>
      <c r="X65">
        <v>43.919728946584385</v>
      </c>
      <c r="Y65">
        <v>0</v>
      </c>
      <c r="Z65">
        <v>5.7938272159090909</v>
      </c>
      <c r="AA65">
        <v>12.480332925738397</v>
      </c>
      <c r="AB65">
        <v>11.702100173165439</v>
      </c>
      <c r="AC65">
        <v>8.6075281976768938</v>
      </c>
      <c r="AD65">
        <v>10.823155179898677</v>
      </c>
      <c r="AE65">
        <v>14.639928250681919</v>
      </c>
      <c r="AF65">
        <v>0</v>
      </c>
      <c r="AG65">
        <v>11.766081468073578</v>
      </c>
      <c r="AH65">
        <v>45.294009378269372</v>
      </c>
      <c r="AI65">
        <v>4.5245541730050913</v>
      </c>
      <c r="AJ65">
        <v>0</v>
      </c>
      <c r="AK65">
        <v>20.183978198817968</v>
      </c>
      <c r="AL65">
        <v>0</v>
      </c>
      <c r="AM65">
        <v>4.6808403383389656</v>
      </c>
      <c r="AN65">
        <v>0.92306742777434292</v>
      </c>
      <c r="AO65">
        <v>0</v>
      </c>
      <c r="AP65">
        <v>2.9969876153272579</v>
      </c>
      <c r="AQ65">
        <v>2.44436179387613</v>
      </c>
      <c r="AR65">
        <v>9.9718869777173911</v>
      </c>
      <c r="AS65">
        <v>9.4463701353048641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548.85221124067129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4.9699838649419474</v>
      </c>
      <c r="L66">
        <v>125.49185718514134</v>
      </c>
      <c r="M66">
        <v>27.22082674276708</v>
      </c>
      <c r="N66">
        <v>35.141508438372796</v>
      </c>
      <c r="O66">
        <v>0</v>
      </c>
      <c r="P66">
        <v>31.610177288044923</v>
      </c>
      <c r="Q66">
        <v>5.6886843789020469</v>
      </c>
      <c r="R66">
        <v>12.55731156845564</v>
      </c>
      <c r="S66">
        <v>7.8145771133837254</v>
      </c>
      <c r="T66">
        <v>0</v>
      </c>
      <c r="U66">
        <v>60.463641025135345</v>
      </c>
      <c r="V66">
        <v>3.5409738116197187</v>
      </c>
      <c r="W66">
        <v>13.124309290014331</v>
      </c>
      <c r="X66">
        <v>43.919728946584385</v>
      </c>
      <c r="Y66">
        <v>0</v>
      </c>
      <c r="Z66">
        <v>5.7938272159090909</v>
      </c>
      <c r="AA66">
        <v>12.480332925738397</v>
      </c>
      <c r="AB66">
        <v>11.702100173165439</v>
      </c>
      <c r="AC66">
        <v>8.6075281976768938</v>
      </c>
      <c r="AD66">
        <v>10.823155179898677</v>
      </c>
      <c r="AE66">
        <v>14.639928250681919</v>
      </c>
      <c r="AF66">
        <v>0</v>
      </c>
      <c r="AG66">
        <v>11.766081468073578</v>
      </c>
      <c r="AH66">
        <v>45.294009378269372</v>
      </c>
      <c r="AI66">
        <v>4.8261908960004503</v>
      </c>
      <c r="AJ66">
        <v>0</v>
      </c>
      <c r="AK66">
        <v>20.183978198817968</v>
      </c>
      <c r="AL66">
        <v>0</v>
      </c>
      <c r="AM66">
        <v>4.6808403383389656</v>
      </c>
      <c r="AN66">
        <v>0.92306742777434292</v>
      </c>
      <c r="AO66">
        <v>0</v>
      </c>
      <c r="AP66">
        <v>0.91047719585749787</v>
      </c>
      <c r="AQ66">
        <v>4.2916270844442694</v>
      </c>
      <c r="AR66">
        <v>9.9718869777173911</v>
      </c>
      <c r="AS66">
        <v>9.4463701353048641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547.88498069703246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4.9699833408840597</v>
      </c>
      <c r="L67">
        <v>125.49030952703953</v>
      </c>
      <c r="M67">
        <v>27.22082674276708</v>
      </c>
      <c r="N67">
        <v>35.141508438372796</v>
      </c>
      <c r="O67">
        <v>0</v>
      </c>
      <c r="P67">
        <v>31.610177288044923</v>
      </c>
      <c r="Q67">
        <v>5.5956935126412066</v>
      </c>
      <c r="R67">
        <v>12.557429213589925</v>
      </c>
      <c r="S67">
        <v>7.8143976164173381</v>
      </c>
      <c r="T67">
        <v>0</v>
      </c>
      <c r="U67">
        <v>60.463641025135345</v>
      </c>
      <c r="V67">
        <v>3.5409738116197187</v>
      </c>
      <c r="W67">
        <v>13.124309290014331</v>
      </c>
      <c r="X67">
        <v>43.919728946584385</v>
      </c>
      <c r="Y67">
        <v>0</v>
      </c>
      <c r="Z67">
        <v>5.7938272159090909</v>
      </c>
      <c r="AA67">
        <v>12.480332925738397</v>
      </c>
      <c r="AB67">
        <v>11.702100173165439</v>
      </c>
      <c r="AC67">
        <v>8.6075281976768938</v>
      </c>
      <c r="AD67">
        <v>10.823155179898677</v>
      </c>
      <c r="AE67">
        <v>14.639928250681919</v>
      </c>
      <c r="AF67">
        <v>0</v>
      </c>
      <c r="AG67">
        <v>11.766081468073578</v>
      </c>
      <c r="AH67">
        <v>45.294009378269372</v>
      </c>
      <c r="AI67">
        <v>4.8261908960004503</v>
      </c>
      <c r="AJ67">
        <v>0</v>
      </c>
      <c r="AK67">
        <v>20.183978198817968</v>
      </c>
      <c r="AL67">
        <v>0</v>
      </c>
      <c r="AM67">
        <v>4.6808403383389656</v>
      </c>
      <c r="AN67">
        <v>0.92306742777434292</v>
      </c>
      <c r="AO67">
        <v>0</v>
      </c>
      <c r="AP67">
        <v>0.91047719585749787</v>
      </c>
      <c r="AQ67">
        <v>7.3330848964456026</v>
      </c>
      <c r="AR67">
        <v>9.9718869777173911</v>
      </c>
      <c r="AS67">
        <v>9.4463701353048641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550.83183760878114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4.9700017763125457</v>
      </c>
      <c r="L68">
        <v>125.49030952703953</v>
      </c>
      <c r="M68">
        <v>27.22082674276708</v>
      </c>
      <c r="N68">
        <v>35.141508438372796</v>
      </c>
      <c r="O68">
        <v>0</v>
      </c>
      <c r="P68">
        <v>31.610177288044923</v>
      </c>
      <c r="Q68">
        <v>5.5956935126412066</v>
      </c>
      <c r="R68">
        <v>12.557429213589925</v>
      </c>
      <c r="S68">
        <v>7.8143976164173381</v>
      </c>
      <c r="T68">
        <v>0</v>
      </c>
      <c r="U68">
        <v>60.463641025135345</v>
      </c>
      <c r="V68">
        <v>3.5409738116197187</v>
      </c>
      <c r="W68">
        <v>13.124309290014331</v>
      </c>
      <c r="X68">
        <v>43.919728946584385</v>
      </c>
      <c r="Y68">
        <v>0</v>
      </c>
      <c r="Z68">
        <v>5.7938272159090909</v>
      </c>
      <c r="AA68">
        <v>12.480332925738397</v>
      </c>
      <c r="AB68">
        <v>11.702100173165439</v>
      </c>
      <c r="AC68">
        <v>8.6075281976768938</v>
      </c>
      <c r="AD68">
        <v>10.823155179898677</v>
      </c>
      <c r="AE68">
        <v>14.639928250681919</v>
      </c>
      <c r="AF68">
        <v>0</v>
      </c>
      <c r="AG68">
        <v>11.766081468073578</v>
      </c>
      <c r="AH68">
        <v>45.294009378269372</v>
      </c>
      <c r="AI68">
        <v>4.8261908960004503</v>
      </c>
      <c r="AJ68">
        <v>0</v>
      </c>
      <c r="AK68">
        <v>20.183978198817968</v>
      </c>
      <c r="AL68">
        <v>0</v>
      </c>
      <c r="AM68">
        <v>4.6808403383389656</v>
      </c>
      <c r="AN68">
        <v>0.92306742777434292</v>
      </c>
      <c r="AO68">
        <v>0</v>
      </c>
      <c r="AP68">
        <v>0.91047719585749787</v>
      </c>
      <c r="AQ68">
        <v>9.926720452261641</v>
      </c>
      <c r="AR68">
        <v>9.9718869777173911</v>
      </c>
      <c r="AS68">
        <v>9.4463701353048641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553.42549160002568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4.9700753899864525</v>
      </c>
      <c r="L69">
        <v>125.49030952703953</v>
      </c>
      <c r="M69">
        <v>27.22082674276708</v>
      </c>
      <c r="N69">
        <v>35.141508438372796</v>
      </c>
      <c r="O69">
        <v>0</v>
      </c>
      <c r="P69">
        <v>31.610177288044923</v>
      </c>
      <c r="Q69">
        <v>5.5956935126412066</v>
      </c>
      <c r="R69">
        <v>12.557429213589925</v>
      </c>
      <c r="S69">
        <v>7.8143976164173381</v>
      </c>
      <c r="T69">
        <v>0</v>
      </c>
      <c r="U69">
        <v>60.463641025135345</v>
      </c>
      <c r="V69">
        <v>3.5409738116197187</v>
      </c>
      <c r="W69">
        <v>13.124309290014331</v>
      </c>
      <c r="X69">
        <v>43.919728946584385</v>
      </c>
      <c r="Y69">
        <v>0</v>
      </c>
      <c r="Z69">
        <v>3.8625512727272731</v>
      </c>
      <c r="AA69">
        <v>12.480332925738397</v>
      </c>
      <c r="AB69">
        <v>11.702100173165439</v>
      </c>
      <c r="AC69">
        <v>8.6075281976768938</v>
      </c>
      <c r="AD69">
        <v>10.823155179898677</v>
      </c>
      <c r="AE69">
        <v>14.639928250681919</v>
      </c>
      <c r="AF69">
        <v>0</v>
      </c>
      <c r="AG69">
        <v>11.766081468073578</v>
      </c>
      <c r="AH69">
        <v>45.294009378269372</v>
      </c>
      <c r="AI69">
        <v>4.8261908960004503</v>
      </c>
      <c r="AJ69">
        <v>0</v>
      </c>
      <c r="AK69">
        <v>20.183978198817968</v>
      </c>
      <c r="AL69">
        <v>0</v>
      </c>
      <c r="AM69">
        <v>4.6808403383389656</v>
      </c>
      <c r="AN69">
        <v>0.92306742777434292</v>
      </c>
      <c r="AO69">
        <v>0</v>
      </c>
      <c r="AP69">
        <v>0.91047719585749787</v>
      </c>
      <c r="AQ69">
        <v>9.926720452261641</v>
      </c>
      <c r="AR69">
        <v>9.4814662513586967</v>
      </c>
      <c r="AS69">
        <v>9.4463701353048641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551.0038685441591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4.9700444600432796</v>
      </c>
      <c r="L70">
        <v>125.49030952703953</v>
      </c>
      <c r="M70">
        <v>27.22082674276708</v>
      </c>
      <c r="N70">
        <v>35.141508438372796</v>
      </c>
      <c r="O70">
        <v>0</v>
      </c>
      <c r="P70">
        <v>31.610177288044923</v>
      </c>
      <c r="Q70">
        <v>5.5956935126412066</v>
      </c>
      <c r="R70">
        <v>12.557429213589925</v>
      </c>
      <c r="S70">
        <v>7.8143976164173381</v>
      </c>
      <c r="T70">
        <v>0</v>
      </c>
      <c r="U70">
        <v>60.463641025135345</v>
      </c>
      <c r="V70">
        <v>3.5409738116197187</v>
      </c>
      <c r="W70">
        <v>13.124309290014331</v>
      </c>
      <c r="X70">
        <v>43.919728946584385</v>
      </c>
      <c r="Y70">
        <v>0</v>
      </c>
      <c r="Z70">
        <v>3.8625512727272731</v>
      </c>
      <c r="AA70">
        <v>12.480332925738397</v>
      </c>
      <c r="AB70">
        <v>11.702100173165439</v>
      </c>
      <c r="AC70">
        <v>8.6075281976768938</v>
      </c>
      <c r="AD70">
        <v>10.823155179898677</v>
      </c>
      <c r="AE70">
        <v>14.639928250681919</v>
      </c>
      <c r="AF70">
        <v>0</v>
      </c>
      <c r="AG70">
        <v>11.766081468073578</v>
      </c>
      <c r="AH70">
        <v>45.294009378269372</v>
      </c>
      <c r="AI70">
        <v>4.8261908960004503</v>
      </c>
      <c r="AJ70">
        <v>0</v>
      </c>
      <c r="AK70">
        <v>20.183978198817968</v>
      </c>
      <c r="AL70">
        <v>0</v>
      </c>
      <c r="AM70">
        <v>4.6808403383389656</v>
      </c>
      <c r="AN70">
        <v>0.92306742777434292</v>
      </c>
      <c r="AO70">
        <v>0</v>
      </c>
      <c r="AP70">
        <v>0.91047719585749787</v>
      </c>
      <c r="AQ70">
        <v>9.926720452261641</v>
      </c>
      <c r="AR70">
        <v>9.4814662513586967</v>
      </c>
      <c r="AS70">
        <v>9.4463701353048641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551.00383761421585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4.9700444153465719</v>
      </c>
      <c r="L71">
        <v>125.49030952703953</v>
      </c>
      <c r="M71">
        <v>27.22082674276708</v>
      </c>
      <c r="N71">
        <v>35.141508438372796</v>
      </c>
      <c r="O71">
        <v>0</v>
      </c>
      <c r="P71">
        <v>31.610177288044923</v>
      </c>
      <c r="Q71">
        <v>5.5956935126412066</v>
      </c>
      <c r="R71">
        <v>12.557429213589925</v>
      </c>
      <c r="S71">
        <v>7.8143976164173381</v>
      </c>
      <c r="T71">
        <v>0</v>
      </c>
      <c r="U71">
        <v>60.463641025135345</v>
      </c>
      <c r="V71">
        <v>3.5409738116197187</v>
      </c>
      <c r="W71">
        <v>13.124309290014331</v>
      </c>
      <c r="X71">
        <v>43.919728946584385</v>
      </c>
      <c r="Y71">
        <v>0</v>
      </c>
      <c r="Z71">
        <v>3.8625512727272731</v>
      </c>
      <c r="AA71">
        <v>12.480332925738397</v>
      </c>
      <c r="AB71">
        <v>11.702100173165439</v>
      </c>
      <c r="AC71">
        <v>8.6075281976768938</v>
      </c>
      <c r="AD71">
        <v>10.823155179898677</v>
      </c>
      <c r="AE71">
        <v>14.639928250681919</v>
      </c>
      <c r="AF71">
        <v>0</v>
      </c>
      <c r="AG71">
        <v>11.766081468073578</v>
      </c>
      <c r="AH71">
        <v>45.294009378269372</v>
      </c>
      <c r="AI71">
        <v>4.8261908960004503</v>
      </c>
      <c r="AJ71">
        <v>0</v>
      </c>
      <c r="AK71">
        <v>20.183978198817968</v>
      </c>
      <c r="AL71">
        <v>0</v>
      </c>
      <c r="AM71">
        <v>4.6808403383389656</v>
      </c>
      <c r="AN71">
        <v>0.92306742777434292</v>
      </c>
      <c r="AO71">
        <v>0</v>
      </c>
      <c r="AP71">
        <v>2.617622168185584</v>
      </c>
      <c r="AQ71">
        <v>9.926720452261641</v>
      </c>
      <c r="AR71">
        <v>9.4814662513586967</v>
      </c>
      <c r="AS71">
        <v>9.4463701353048641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552.71098254184722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4.9700249755379842</v>
      </c>
      <c r="L72">
        <v>125.49030952703953</v>
      </c>
      <c r="M72">
        <v>27.22082674276708</v>
      </c>
      <c r="N72">
        <v>35.141508438372796</v>
      </c>
      <c r="O72">
        <v>0</v>
      </c>
      <c r="P72">
        <v>31.610177288044923</v>
      </c>
      <c r="Q72">
        <v>5.5956935126412066</v>
      </c>
      <c r="R72">
        <v>12.557429213589925</v>
      </c>
      <c r="S72">
        <v>7.8143976164173381</v>
      </c>
      <c r="T72">
        <v>0</v>
      </c>
      <c r="U72">
        <v>60.463641025135345</v>
      </c>
      <c r="V72">
        <v>3.5409738116197187</v>
      </c>
      <c r="W72">
        <v>13.124309290014331</v>
      </c>
      <c r="X72">
        <v>43.919728946584385</v>
      </c>
      <c r="Y72">
        <v>0</v>
      </c>
      <c r="Z72">
        <v>3.8625512727272731</v>
      </c>
      <c r="AA72">
        <v>12.480332925738397</v>
      </c>
      <c r="AB72">
        <v>11.702100173165439</v>
      </c>
      <c r="AC72">
        <v>8.6075281976768938</v>
      </c>
      <c r="AD72">
        <v>10.823155179898677</v>
      </c>
      <c r="AE72">
        <v>14.639928250681919</v>
      </c>
      <c r="AF72">
        <v>0</v>
      </c>
      <c r="AG72">
        <v>11.766081468073578</v>
      </c>
      <c r="AH72">
        <v>45.294009378269372</v>
      </c>
      <c r="AI72">
        <v>4.8261908960004503</v>
      </c>
      <c r="AJ72">
        <v>0</v>
      </c>
      <c r="AK72">
        <v>20.183978198817968</v>
      </c>
      <c r="AL72">
        <v>0</v>
      </c>
      <c r="AM72">
        <v>4.6808403383389656</v>
      </c>
      <c r="AN72">
        <v>0.92306742777434292</v>
      </c>
      <c r="AO72">
        <v>0</v>
      </c>
      <c r="AP72">
        <v>2.617622168185584</v>
      </c>
      <c r="AQ72">
        <v>10.001357575822988</v>
      </c>
      <c r="AR72">
        <v>9.4814662513586967</v>
      </c>
      <c r="AS72">
        <v>9.4463701353048641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552.78560022559998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4.9700470271338073</v>
      </c>
      <c r="L73">
        <v>125.49030952703953</v>
      </c>
      <c r="M73">
        <v>27.22082674276708</v>
      </c>
      <c r="N73">
        <v>35.141508438372796</v>
      </c>
      <c r="O73">
        <v>0</v>
      </c>
      <c r="P73">
        <v>31.610177288044923</v>
      </c>
      <c r="Q73">
        <v>5.5956935126412066</v>
      </c>
      <c r="R73">
        <v>12.557429213589925</v>
      </c>
      <c r="S73">
        <v>7.8143976164173381</v>
      </c>
      <c r="T73">
        <v>0</v>
      </c>
      <c r="U73">
        <v>60.463641025135345</v>
      </c>
      <c r="V73">
        <v>3.5409738116197187</v>
      </c>
      <c r="W73">
        <v>13.124309290014331</v>
      </c>
      <c r="X73">
        <v>43.919728946584385</v>
      </c>
      <c r="Y73">
        <v>0</v>
      </c>
      <c r="Z73">
        <v>3.8625512727272731</v>
      </c>
      <c r="AA73">
        <v>12.480332925738397</v>
      </c>
      <c r="AB73">
        <v>11.702100173165439</v>
      </c>
      <c r="AC73">
        <v>8.6075281976768938</v>
      </c>
      <c r="AD73">
        <v>10.823155179898677</v>
      </c>
      <c r="AE73">
        <v>14.639928250681919</v>
      </c>
      <c r="AF73">
        <v>0</v>
      </c>
      <c r="AG73">
        <v>11.766081468073578</v>
      </c>
      <c r="AH73">
        <v>45.294009378269372</v>
      </c>
      <c r="AI73">
        <v>4.8261908960004503</v>
      </c>
      <c r="AJ73">
        <v>0</v>
      </c>
      <c r="AK73">
        <v>20.183978198817968</v>
      </c>
      <c r="AL73">
        <v>0</v>
      </c>
      <c r="AM73">
        <v>4.6808403383389656</v>
      </c>
      <c r="AN73">
        <v>0.92306742777434292</v>
      </c>
      <c r="AO73">
        <v>0</v>
      </c>
      <c r="AP73">
        <v>2.617622168185584</v>
      </c>
      <c r="AQ73">
        <v>10.001357575822988</v>
      </c>
      <c r="AR73">
        <v>9.4814662513586967</v>
      </c>
      <c r="AS73">
        <v>9.4463701353048641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552.78562227719578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4.9700017763125457</v>
      </c>
      <c r="L74">
        <v>125.49030952703953</v>
      </c>
      <c r="M74">
        <v>27.22082674276708</v>
      </c>
      <c r="N74">
        <v>35.141508438372796</v>
      </c>
      <c r="O74">
        <v>0</v>
      </c>
      <c r="P74">
        <v>31.610177288044923</v>
      </c>
      <c r="Q74">
        <v>5.5956935126412066</v>
      </c>
      <c r="R74">
        <v>12.557429213589925</v>
      </c>
      <c r="S74">
        <v>7.8143976164173381</v>
      </c>
      <c r="T74">
        <v>0</v>
      </c>
      <c r="U74">
        <v>60.463641025135345</v>
      </c>
      <c r="V74">
        <v>3.5409738116197187</v>
      </c>
      <c r="W74">
        <v>13.124309290014331</v>
      </c>
      <c r="X74">
        <v>43.919728946584385</v>
      </c>
      <c r="Y74">
        <v>0</v>
      </c>
      <c r="Z74">
        <v>5.7938272159090909</v>
      </c>
      <c r="AA74">
        <v>12.480332925738397</v>
      </c>
      <c r="AB74">
        <v>11.702100173165439</v>
      </c>
      <c r="AC74">
        <v>8.6075281976768938</v>
      </c>
      <c r="AD74">
        <v>10.823155179898677</v>
      </c>
      <c r="AE74">
        <v>14.639928250681919</v>
      </c>
      <c r="AF74">
        <v>0</v>
      </c>
      <c r="AG74">
        <v>11.766081468073578</v>
      </c>
      <c r="AH74">
        <v>45.294009378269372</v>
      </c>
      <c r="AI74">
        <v>4.8261908960004503</v>
      </c>
      <c r="AJ74">
        <v>0</v>
      </c>
      <c r="AK74">
        <v>20.183978198817968</v>
      </c>
      <c r="AL74">
        <v>0</v>
      </c>
      <c r="AM74">
        <v>4.6808403383389656</v>
      </c>
      <c r="AN74">
        <v>0.92306742777434292</v>
      </c>
      <c r="AO74">
        <v>0</v>
      </c>
      <c r="AP74">
        <v>2.617622168185584</v>
      </c>
      <c r="AQ74">
        <v>10.001357575822988</v>
      </c>
      <c r="AR74">
        <v>9.4814662513586967</v>
      </c>
      <c r="AS74">
        <v>9.4463701353048641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554.71685296955638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4.9700351460434549</v>
      </c>
      <c r="L75">
        <v>125.49306426909497</v>
      </c>
      <c r="M75">
        <v>27.22082674276708</v>
      </c>
      <c r="N75">
        <v>35.141508438372796</v>
      </c>
      <c r="O75">
        <v>0</v>
      </c>
      <c r="P75">
        <v>31.610177288044923</v>
      </c>
      <c r="Q75">
        <v>5.5956935126412066</v>
      </c>
      <c r="R75">
        <v>12.557429213589925</v>
      </c>
      <c r="S75">
        <v>7.8143976164173381</v>
      </c>
      <c r="T75">
        <v>0</v>
      </c>
      <c r="U75">
        <v>60.463641025135345</v>
      </c>
      <c r="V75">
        <v>3.5409738116197187</v>
      </c>
      <c r="W75">
        <v>13.124309290014331</v>
      </c>
      <c r="X75">
        <v>43.919728946584385</v>
      </c>
      <c r="Y75">
        <v>0</v>
      </c>
      <c r="Z75">
        <v>5.7938272159090909</v>
      </c>
      <c r="AA75">
        <v>12.480332925738397</v>
      </c>
      <c r="AB75">
        <v>11.702100173165439</v>
      </c>
      <c r="AC75">
        <v>8.6075281976768938</v>
      </c>
      <c r="AD75">
        <v>10.823155179898677</v>
      </c>
      <c r="AE75">
        <v>14.639928250681919</v>
      </c>
      <c r="AF75">
        <v>2.33602603058553</v>
      </c>
      <c r="AG75">
        <v>11.766081468073578</v>
      </c>
      <c r="AH75">
        <v>45.294009378269372</v>
      </c>
      <c r="AI75">
        <v>4.8261908960004503</v>
      </c>
      <c r="AJ75">
        <v>0</v>
      </c>
      <c r="AK75">
        <v>20.183978198817968</v>
      </c>
      <c r="AL75">
        <v>0</v>
      </c>
      <c r="AM75">
        <v>4.6808403383389656</v>
      </c>
      <c r="AN75">
        <v>0.92306742777434292</v>
      </c>
      <c r="AO75">
        <v>0</v>
      </c>
      <c r="AP75">
        <v>2.617622168185584</v>
      </c>
      <c r="AQ75">
        <v>10.001357575822988</v>
      </c>
      <c r="AR75">
        <v>9.4814662513586967</v>
      </c>
      <c r="AS75">
        <v>9.4463701353048641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557.0556671119283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4.9000063574257995</v>
      </c>
      <c r="L76">
        <v>125.49711858057709</v>
      </c>
      <c r="M76">
        <v>27.22082674276708</v>
      </c>
      <c r="N76">
        <v>35.141508438372796</v>
      </c>
      <c r="O76">
        <v>0</v>
      </c>
      <c r="P76">
        <v>31.610177288044923</v>
      </c>
      <c r="Q76">
        <v>5.5956935126412066</v>
      </c>
      <c r="R76">
        <v>12.557429213589925</v>
      </c>
      <c r="S76">
        <v>7.8143976164173381</v>
      </c>
      <c r="T76">
        <v>0</v>
      </c>
      <c r="U76">
        <v>60.463641025135345</v>
      </c>
      <c r="V76">
        <v>3.5409738116197187</v>
      </c>
      <c r="W76">
        <v>13.124309290014331</v>
      </c>
      <c r="X76">
        <v>43.919728946584385</v>
      </c>
      <c r="Y76">
        <v>0</v>
      </c>
      <c r="Z76">
        <v>5.7938272159090909</v>
      </c>
      <c r="AA76">
        <v>12.480332925738397</v>
      </c>
      <c r="AB76">
        <v>11.702100173165439</v>
      </c>
      <c r="AC76">
        <v>8.6075281976768938</v>
      </c>
      <c r="AD76">
        <v>10.823155179898677</v>
      </c>
      <c r="AE76">
        <v>14.639928250681919</v>
      </c>
      <c r="AF76">
        <v>4.9640554461950508</v>
      </c>
      <c r="AG76">
        <v>11.766081468073578</v>
      </c>
      <c r="AH76">
        <v>45.294009378269372</v>
      </c>
      <c r="AI76">
        <v>4.8261908960004503</v>
      </c>
      <c r="AJ76">
        <v>0</v>
      </c>
      <c r="AK76">
        <v>20.183978198817968</v>
      </c>
      <c r="AL76">
        <v>0</v>
      </c>
      <c r="AM76">
        <v>4.6808403383389656</v>
      </c>
      <c r="AN76">
        <v>0.92306742777434292</v>
      </c>
      <c r="AO76">
        <v>0</v>
      </c>
      <c r="AP76">
        <v>2.617622168185584</v>
      </c>
      <c r="AQ76">
        <v>10.001357575822988</v>
      </c>
      <c r="AR76">
        <v>9.4814662513586967</v>
      </c>
      <c r="AS76">
        <v>9.4463701353048641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559.61772205040234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9.0400296623678038</v>
      </c>
      <c r="L77">
        <v>147.44798375491482</v>
      </c>
      <c r="M77">
        <v>27.22082674276708</v>
      </c>
      <c r="N77">
        <v>35.141508438372796</v>
      </c>
      <c r="O77">
        <v>0</v>
      </c>
      <c r="P77">
        <v>25.619919808038805</v>
      </c>
      <c r="Q77">
        <v>5.5956935126412066</v>
      </c>
      <c r="R77">
        <v>12.557429213589925</v>
      </c>
      <c r="S77">
        <v>7.8143976164173381</v>
      </c>
      <c r="T77">
        <v>0</v>
      </c>
      <c r="U77">
        <v>60.463641025135345</v>
      </c>
      <c r="V77">
        <v>3.5409738116197187</v>
      </c>
      <c r="W77">
        <v>13.124309290014331</v>
      </c>
      <c r="X77">
        <v>43.919728946584385</v>
      </c>
      <c r="Y77">
        <v>0</v>
      </c>
      <c r="Z77">
        <v>5.7938272159090909</v>
      </c>
      <c r="AA77">
        <v>12.480332925738397</v>
      </c>
      <c r="AB77">
        <v>11.702100173165439</v>
      </c>
      <c r="AC77">
        <v>8.6075281976768938</v>
      </c>
      <c r="AD77">
        <v>10.823155179898677</v>
      </c>
      <c r="AE77">
        <v>14.639928250681919</v>
      </c>
      <c r="AF77">
        <v>7.1540793906661886</v>
      </c>
      <c r="AG77">
        <v>11.766081468073578</v>
      </c>
      <c r="AH77">
        <v>45.294009378269372</v>
      </c>
      <c r="AI77">
        <v>5.6556927802578016</v>
      </c>
      <c r="AJ77">
        <v>0</v>
      </c>
      <c r="AK77">
        <v>20.183978198817968</v>
      </c>
      <c r="AL77">
        <v>0</v>
      </c>
      <c r="AM77">
        <v>4.6808403383389656</v>
      </c>
      <c r="AN77">
        <v>0.92306742777434292</v>
      </c>
      <c r="AO77">
        <v>0</v>
      </c>
      <c r="AP77">
        <v>2.617622168185584</v>
      </c>
      <c r="AQ77">
        <v>10.001357575822988</v>
      </c>
      <c r="AR77">
        <v>9.4814662513586967</v>
      </c>
      <c r="AS77">
        <v>9.4463701353048641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582.73787887840433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9.039794426244141</v>
      </c>
      <c r="L78">
        <v>213.53727235923935</v>
      </c>
      <c r="M78">
        <v>27.22082674276708</v>
      </c>
      <c r="N78">
        <v>35.141508438372796</v>
      </c>
      <c r="O78">
        <v>0</v>
      </c>
      <c r="P78">
        <v>25.619919808038805</v>
      </c>
      <c r="Q78">
        <v>5.5956935126412066</v>
      </c>
      <c r="R78">
        <v>12.557429213589925</v>
      </c>
      <c r="S78">
        <v>7.8143976164173381</v>
      </c>
      <c r="T78">
        <v>0</v>
      </c>
      <c r="U78">
        <v>60.463641025135345</v>
      </c>
      <c r="V78">
        <v>3.5409738116197187</v>
      </c>
      <c r="W78">
        <v>13.124309290014331</v>
      </c>
      <c r="X78">
        <v>43.919728946584385</v>
      </c>
      <c r="Y78">
        <v>0</v>
      </c>
      <c r="Z78">
        <v>5.9870198863636368</v>
      </c>
      <c r="AA78">
        <v>12.480332925738397</v>
      </c>
      <c r="AB78">
        <v>11.702100173165439</v>
      </c>
      <c r="AC78">
        <v>8.6075281976768938</v>
      </c>
      <c r="AD78">
        <v>10.823155179898677</v>
      </c>
      <c r="AE78">
        <v>14.639928250681919</v>
      </c>
      <c r="AF78">
        <v>7.1540793906661886</v>
      </c>
      <c r="AG78">
        <v>11.766081468073578</v>
      </c>
      <c r="AH78">
        <v>45.812857234026254</v>
      </c>
      <c r="AI78">
        <v>6.7868311315047638</v>
      </c>
      <c r="AJ78">
        <v>0</v>
      </c>
      <c r="AK78">
        <v>20.183978198817968</v>
      </c>
      <c r="AL78">
        <v>0</v>
      </c>
      <c r="AM78">
        <v>4.6808403383389656</v>
      </c>
      <c r="AN78">
        <v>0.92306742777434292</v>
      </c>
      <c r="AO78">
        <v>0</v>
      </c>
      <c r="AP78">
        <v>2.617622168185584</v>
      </c>
      <c r="AQ78">
        <v>10.001357575822988</v>
      </c>
      <c r="AR78">
        <v>9.4814662513586967</v>
      </c>
      <c r="AS78">
        <v>9.7204548969396356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650.94419588569826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9.0397895815347695</v>
      </c>
      <c r="L79">
        <v>371.95181199731559</v>
      </c>
      <c r="M79">
        <v>27.211145417114643</v>
      </c>
      <c r="N79">
        <v>35.130338430122116</v>
      </c>
      <c r="O79">
        <v>0</v>
      </c>
      <c r="P79">
        <v>24.776468585286988</v>
      </c>
      <c r="Q79">
        <v>5.4907012536348958</v>
      </c>
      <c r="R79">
        <v>12.556721863216266</v>
      </c>
      <c r="S79">
        <v>7.8141792918229562</v>
      </c>
      <c r="T79">
        <v>0</v>
      </c>
      <c r="U79">
        <v>60.628494335315104</v>
      </c>
      <c r="V79">
        <v>3.5409738116197187</v>
      </c>
      <c r="W79">
        <v>13.124309290014331</v>
      </c>
      <c r="X79">
        <v>43.919728946584385</v>
      </c>
      <c r="Y79">
        <v>0</v>
      </c>
      <c r="Z79">
        <v>5.9870198863636368</v>
      </c>
      <c r="AA79">
        <v>12.480332925738397</v>
      </c>
      <c r="AB79">
        <v>11.702100173165439</v>
      </c>
      <c r="AC79">
        <v>8.6075281976768938</v>
      </c>
      <c r="AD79">
        <v>10.823155179898677</v>
      </c>
      <c r="AE79">
        <v>14.639928250681919</v>
      </c>
      <c r="AF79">
        <v>7.1540793906661886</v>
      </c>
      <c r="AG79">
        <v>11.766081468073578</v>
      </c>
      <c r="AH79">
        <v>45.812857234026254</v>
      </c>
      <c r="AI79">
        <v>14.528343277227481</v>
      </c>
      <c r="AJ79">
        <v>0</v>
      </c>
      <c r="AK79">
        <v>20.183978198817968</v>
      </c>
      <c r="AL79">
        <v>0</v>
      </c>
      <c r="AM79">
        <v>4.6808403383389656</v>
      </c>
      <c r="AN79">
        <v>0.92306742777434292</v>
      </c>
      <c r="AO79">
        <v>0</v>
      </c>
      <c r="AP79">
        <v>2.617622168185584</v>
      </c>
      <c r="AQ79">
        <v>10.001357575822988</v>
      </c>
      <c r="AR79">
        <v>9.4814662513586967</v>
      </c>
      <c r="AS79">
        <v>9.7204548969396356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816.29487564433828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9.0398422216872056</v>
      </c>
      <c r="L80">
        <v>375.74342855769288</v>
      </c>
      <c r="M80">
        <v>27.219411959644695</v>
      </c>
      <c r="N80">
        <v>35.142837657792093</v>
      </c>
      <c r="O80">
        <v>0</v>
      </c>
      <c r="P80">
        <v>24.816462884859682</v>
      </c>
      <c r="Q80">
        <v>5.4907012536348958</v>
      </c>
      <c r="R80">
        <v>12.556721863216266</v>
      </c>
      <c r="S80">
        <v>7.8141792918229562</v>
      </c>
      <c r="T80">
        <v>0</v>
      </c>
      <c r="U80">
        <v>60.630290414334951</v>
      </c>
      <c r="V80">
        <v>3.5409738116197187</v>
      </c>
      <c r="W80">
        <v>13.124309290014331</v>
      </c>
      <c r="X80">
        <v>43.919728946584385</v>
      </c>
      <c r="Y80">
        <v>0</v>
      </c>
      <c r="Z80">
        <v>5.9870198863636368</v>
      </c>
      <c r="AA80">
        <v>12.480332925738397</v>
      </c>
      <c r="AB80">
        <v>11.702100173165439</v>
      </c>
      <c r="AC80">
        <v>8.6075281976768938</v>
      </c>
      <c r="AD80">
        <v>10.823155179898677</v>
      </c>
      <c r="AE80">
        <v>14.639928250681919</v>
      </c>
      <c r="AF80">
        <v>7.1540793906661886</v>
      </c>
      <c r="AG80">
        <v>11.766081468073578</v>
      </c>
      <c r="AH80">
        <v>45.812857234026254</v>
      </c>
      <c r="AI80">
        <v>14.528343277227481</v>
      </c>
      <c r="AJ80">
        <v>0</v>
      </c>
      <c r="AK80">
        <v>20.183978198817968</v>
      </c>
      <c r="AL80">
        <v>0</v>
      </c>
      <c r="AM80">
        <v>4.6808403383389656</v>
      </c>
      <c r="AN80">
        <v>0.92306742777434292</v>
      </c>
      <c r="AO80">
        <v>0</v>
      </c>
      <c r="AP80">
        <v>2.617622168185584</v>
      </c>
      <c r="AQ80">
        <v>10.001357575822988</v>
      </c>
      <c r="AR80">
        <v>9.4814662513586967</v>
      </c>
      <c r="AS80">
        <v>9.7204548969396356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820.14910099366057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9.0398111111682482</v>
      </c>
      <c r="L81">
        <v>375.74319622585119</v>
      </c>
      <c r="M81">
        <v>27.219411959644695</v>
      </c>
      <c r="N81">
        <v>35.142837657792093</v>
      </c>
      <c r="O81">
        <v>0</v>
      </c>
      <c r="P81">
        <v>24.849328378378377</v>
      </c>
      <c r="Q81">
        <v>5.4907012536348958</v>
      </c>
      <c r="R81">
        <v>12.556721863216266</v>
      </c>
      <c r="S81">
        <v>7.8141792918229562</v>
      </c>
      <c r="T81">
        <v>0</v>
      </c>
      <c r="U81">
        <v>60.630290414334951</v>
      </c>
      <c r="V81">
        <v>3.5409738116197187</v>
      </c>
      <c r="W81">
        <v>13.124309290014331</v>
      </c>
      <c r="X81">
        <v>43.919728946584385</v>
      </c>
      <c r="Y81">
        <v>0</v>
      </c>
      <c r="Z81">
        <v>5.9870198863636368</v>
      </c>
      <c r="AA81">
        <v>12.480332925738397</v>
      </c>
      <c r="AB81">
        <v>11.702100173165439</v>
      </c>
      <c r="AC81">
        <v>8.6075281976768938</v>
      </c>
      <c r="AD81">
        <v>10.823155179898677</v>
      </c>
      <c r="AE81">
        <v>14.639928250681919</v>
      </c>
      <c r="AF81">
        <v>7.1540793906661886</v>
      </c>
      <c r="AG81">
        <v>11.766081468073578</v>
      </c>
      <c r="AH81">
        <v>45.812857234026254</v>
      </c>
      <c r="AI81">
        <v>14.528343277227481</v>
      </c>
      <c r="AJ81">
        <v>0</v>
      </c>
      <c r="AK81">
        <v>20.183978198817968</v>
      </c>
      <c r="AL81">
        <v>0</v>
      </c>
      <c r="AM81">
        <v>4.6808403383389656</v>
      </c>
      <c r="AN81">
        <v>0.92306742777434292</v>
      </c>
      <c r="AO81">
        <v>0</v>
      </c>
      <c r="AP81">
        <v>2.617622168185584</v>
      </c>
      <c r="AQ81">
        <v>10.001357575822988</v>
      </c>
      <c r="AR81">
        <v>9.4814662513586967</v>
      </c>
      <c r="AS81">
        <v>9.7204548969396356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820.18170304481873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9.0400115749753347</v>
      </c>
      <c r="L82">
        <v>375.74319622585119</v>
      </c>
      <c r="M82">
        <v>27.219411959644695</v>
      </c>
      <c r="N82">
        <v>35.142837657792093</v>
      </c>
      <c r="O82">
        <v>0</v>
      </c>
      <c r="P82">
        <v>24.876454334218728</v>
      </c>
      <c r="Q82">
        <v>5.4907012536348958</v>
      </c>
      <c r="R82">
        <v>12.556721863216266</v>
      </c>
      <c r="S82">
        <v>7.8141792918229562</v>
      </c>
      <c r="T82">
        <v>0</v>
      </c>
      <c r="U82">
        <v>60.630290414334951</v>
      </c>
      <c r="V82">
        <v>3.5409738116197187</v>
      </c>
      <c r="W82">
        <v>13.124309290014331</v>
      </c>
      <c r="X82">
        <v>43.919728946584385</v>
      </c>
      <c r="Y82">
        <v>0</v>
      </c>
      <c r="Z82">
        <v>5.9870198863636368</v>
      </c>
      <c r="AA82">
        <v>12.480332925738397</v>
      </c>
      <c r="AB82">
        <v>11.702100173165439</v>
      </c>
      <c r="AC82">
        <v>8.6075281976768938</v>
      </c>
      <c r="AD82">
        <v>10.823155179898677</v>
      </c>
      <c r="AE82">
        <v>14.639928250681919</v>
      </c>
      <c r="AF82">
        <v>7.1540793906661886</v>
      </c>
      <c r="AG82">
        <v>11.766081468073578</v>
      </c>
      <c r="AH82">
        <v>45.812857234026254</v>
      </c>
      <c r="AI82">
        <v>14.528343277227481</v>
      </c>
      <c r="AJ82">
        <v>0</v>
      </c>
      <c r="AK82">
        <v>20.183978198817968</v>
      </c>
      <c r="AL82">
        <v>0</v>
      </c>
      <c r="AM82">
        <v>4.6808403383389656</v>
      </c>
      <c r="AN82">
        <v>0.92306742777434292</v>
      </c>
      <c r="AO82">
        <v>0</v>
      </c>
      <c r="AP82">
        <v>2.617622168185584</v>
      </c>
      <c r="AQ82">
        <v>10.001357575822988</v>
      </c>
      <c r="AR82">
        <v>9.4814662513586967</v>
      </c>
      <c r="AS82">
        <v>9.7204548969396356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820.20902946446608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9.0398900559145385</v>
      </c>
      <c r="L83">
        <v>375.75247031711308</v>
      </c>
      <c r="M83">
        <v>27.219411959644695</v>
      </c>
      <c r="N83">
        <v>35.142837657792093</v>
      </c>
      <c r="O83">
        <v>0</v>
      </c>
      <c r="P83">
        <v>24.902203234376802</v>
      </c>
      <c r="Q83">
        <v>5.4907012536348958</v>
      </c>
      <c r="R83">
        <v>12.556721863216266</v>
      </c>
      <c r="S83">
        <v>7.8141792918229562</v>
      </c>
      <c r="T83">
        <v>0</v>
      </c>
      <c r="U83">
        <v>60.630290414334951</v>
      </c>
      <c r="V83">
        <v>3.5409738116197187</v>
      </c>
      <c r="W83">
        <v>13.124309290014331</v>
      </c>
      <c r="X83">
        <v>43.919728946584385</v>
      </c>
      <c r="Y83">
        <v>0</v>
      </c>
      <c r="Z83">
        <v>5.9870198863636368</v>
      </c>
      <c r="AA83">
        <v>12.480332925738397</v>
      </c>
      <c r="AB83">
        <v>11.702100173165439</v>
      </c>
      <c r="AC83">
        <v>8.6075281976768938</v>
      </c>
      <c r="AD83">
        <v>10.823155179898677</v>
      </c>
      <c r="AE83">
        <v>14.639928250681919</v>
      </c>
      <c r="AF83">
        <v>7.1540793906661886</v>
      </c>
      <c r="AG83">
        <v>11.766081468073578</v>
      </c>
      <c r="AH83">
        <v>45.812857234026254</v>
      </c>
      <c r="AI83">
        <v>14.528343277227481</v>
      </c>
      <c r="AJ83">
        <v>0</v>
      </c>
      <c r="AK83">
        <v>20.183978198817968</v>
      </c>
      <c r="AL83">
        <v>0</v>
      </c>
      <c r="AM83">
        <v>4.6808403383389656</v>
      </c>
      <c r="AN83">
        <v>1.0338367200785687</v>
      </c>
      <c r="AO83">
        <v>0</v>
      </c>
      <c r="AP83">
        <v>2.617622168185584</v>
      </c>
      <c r="AQ83">
        <v>10.001357575822988</v>
      </c>
      <c r="AR83">
        <v>9.4814662513586967</v>
      </c>
      <c r="AS83">
        <v>9.7204548969396356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820.35470022912966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9.0398900559145385</v>
      </c>
      <c r="L84">
        <v>375.75247031711308</v>
      </c>
      <c r="M84">
        <v>27.219411959644695</v>
      </c>
      <c r="N84">
        <v>35.142837657792093</v>
      </c>
      <c r="O84">
        <v>0</v>
      </c>
      <c r="P84">
        <v>24.902203234376802</v>
      </c>
      <c r="Q84">
        <v>5.4907012536348958</v>
      </c>
      <c r="R84">
        <v>12.556721863216266</v>
      </c>
      <c r="S84">
        <v>7.8141792918229562</v>
      </c>
      <c r="T84">
        <v>0</v>
      </c>
      <c r="U84">
        <v>60.630290414334951</v>
      </c>
      <c r="V84">
        <v>3.5409738116197187</v>
      </c>
      <c r="W84">
        <v>13.124309290014331</v>
      </c>
      <c r="X84">
        <v>43.919728946584385</v>
      </c>
      <c r="Y84">
        <v>0</v>
      </c>
      <c r="Z84">
        <v>5.9870198863636368</v>
      </c>
      <c r="AA84">
        <v>12.480332925738397</v>
      </c>
      <c r="AB84">
        <v>11.702100173165439</v>
      </c>
      <c r="AC84">
        <v>8.6075281976768938</v>
      </c>
      <c r="AD84">
        <v>10.823155179898677</v>
      </c>
      <c r="AE84">
        <v>14.639928250681919</v>
      </c>
      <c r="AF84">
        <v>7.1540793906661886</v>
      </c>
      <c r="AG84">
        <v>11.766081468073578</v>
      </c>
      <c r="AH84">
        <v>45.812857234026254</v>
      </c>
      <c r="AI84">
        <v>14.528343277227481</v>
      </c>
      <c r="AJ84">
        <v>0</v>
      </c>
      <c r="AK84">
        <v>20.183978198817968</v>
      </c>
      <c r="AL84">
        <v>0</v>
      </c>
      <c r="AM84">
        <v>4.6808403383389656</v>
      </c>
      <c r="AN84">
        <v>1.0338367200785687</v>
      </c>
      <c r="AO84">
        <v>0</v>
      </c>
      <c r="AP84">
        <v>2.617622168185584</v>
      </c>
      <c r="AQ84">
        <v>10.001357575822988</v>
      </c>
      <c r="AR84">
        <v>9.4814662513586967</v>
      </c>
      <c r="AS84">
        <v>9.7204548969396356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820.35470022912966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9.0398900559145385</v>
      </c>
      <c r="L85">
        <v>375.75247031711308</v>
      </c>
      <c r="M85">
        <v>27.219411959644695</v>
      </c>
      <c r="N85">
        <v>35.142837657792093</v>
      </c>
      <c r="O85">
        <v>0</v>
      </c>
      <c r="P85">
        <v>24.902203234376802</v>
      </c>
      <c r="Q85">
        <v>5.5107038082929467</v>
      </c>
      <c r="R85">
        <v>12.556721863216266</v>
      </c>
      <c r="S85">
        <v>7.8141792918229562</v>
      </c>
      <c r="T85">
        <v>0</v>
      </c>
      <c r="U85">
        <v>60.630290414334951</v>
      </c>
      <c r="V85">
        <v>3.5409738116197187</v>
      </c>
      <c r="W85">
        <v>13.124309290014331</v>
      </c>
      <c r="X85">
        <v>43.919728946584385</v>
      </c>
      <c r="Y85">
        <v>0</v>
      </c>
      <c r="Z85">
        <v>5.9870198863636368</v>
      </c>
      <c r="AA85">
        <v>12.480332925738397</v>
      </c>
      <c r="AB85">
        <v>11.702100173165439</v>
      </c>
      <c r="AC85">
        <v>8.6075281976768938</v>
      </c>
      <c r="AD85">
        <v>10.823155179898677</v>
      </c>
      <c r="AE85">
        <v>14.639928250681919</v>
      </c>
      <c r="AF85">
        <v>7.1540793906661886</v>
      </c>
      <c r="AG85">
        <v>11.766081468073578</v>
      </c>
      <c r="AH85">
        <v>45.812857234026254</v>
      </c>
      <c r="AI85">
        <v>9.4261543777572552</v>
      </c>
      <c r="AJ85">
        <v>0</v>
      </c>
      <c r="AK85">
        <v>20.183978198817968</v>
      </c>
      <c r="AL85">
        <v>0</v>
      </c>
      <c r="AM85">
        <v>4.6808403383389656</v>
      </c>
      <c r="AN85">
        <v>1.0338367200785687</v>
      </c>
      <c r="AO85">
        <v>0</v>
      </c>
      <c r="AP85">
        <v>2.9211147713338859</v>
      </c>
      <c r="AQ85">
        <v>10.001357575822988</v>
      </c>
      <c r="AR85">
        <v>9.4814662513586967</v>
      </c>
      <c r="AS85">
        <v>9.7204548969396356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815.57600648746586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9.0398048399955275</v>
      </c>
      <c r="L86">
        <v>375.75247031711308</v>
      </c>
      <c r="M86">
        <v>27.219411959644695</v>
      </c>
      <c r="N86">
        <v>35.142837657792093</v>
      </c>
      <c r="O86">
        <v>0</v>
      </c>
      <c r="P86">
        <v>24.902203234376802</v>
      </c>
      <c r="Q86">
        <v>5.5107038082929467</v>
      </c>
      <c r="R86">
        <v>12.556721863216266</v>
      </c>
      <c r="S86">
        <v>7.8141792918229562</v>
      </c>
      <c r="T86">
        <v>0</v>
      </c>
      <c r="U86">
        <v>60.630290414334951</v>
      </c>
      <c r="V86">
        <v>3.5409738116197187</v>
      </c>
      <c r="W86">
        <v>13.124309290014331</v>
      </c>
      <c r="X86">
        <v>43.919728946584385</v>
      </c>
      <c r="Y86">
        <v>0</v>
      </c>
      <c r="Z86">
        <v>5.7938272159090909</v>
      </c>
      <c r="AA86">
        <v>12.480332925738397</v>
      </c>
      <c r="AB86">
        <v>11.702100173165439</v>
      </c>
      <c r="AC86">
        <v>8.6075281976768938</v>
      </c>
      <c r="AD86">
        <v>10.823155179898677</v>
      </c>
      <c r="AE86">
        <v>14.639928250681919</v>
      </c>
      <c r="AF86">
        <v>4.9640554461950508</v>
      </c>
      <c r="AG86">
        <v>11.766081468073578</v>
      </c>
      <c r="AH86">
        <v>45.294009378269372</v>
      </c>
      <c r="AI86">
        <v>9.4261543777572552</v>
      </c>
      <c r="AJ86">
        <v>0</v>
      </c>
      <c r="AK86">
        <v>20.183978198817968</v>
      </c>
      <c r="AL86">
        <v>0</v>
      </c>
      <c r="AM86">
        <v>4.6808403383389656</v>
      </c>
      <c r="AN86">
        <v>1.0338367200785687</v>
      </c>
      <c r="AO86">
        <v>0</v>
      </c>
      <c r="AP86">
        <v>1.9727006932891467</v>
      </c>
      <c r="AQ86">
        <v>10.001357575822988</v>
      </c>
      <c r="AR86">
        <v>9.4814662513586967</v>
      </c>
      <c r="AS86">
        <v>9.4463701353048641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811.45135796118473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9.0300583274652553</v>
      </c>
      <c r="L87">
        <v>375.75247031711308</v>
      </c>
      <c r="M87">
        <v>27.219411959644695</v>
      </c>
      <c r="N87">
        <v>35.142837657792093</v>
      </c>
      <c r="O87">
        <v>0</v>
      </c>
      <c r="P87">
        <v>30.321502194649973</v>
      </c>
      <c r="Q87">
        <v>6.4680815663148232</v>
      </c>
      <c r="R87">
        <v>12.556721863216266</v>
      </c>
      <c r="S87">
        <v>7.8141792918229562</v>
      </c>
      <c r="T87">
        <v>0</v>
      </c>
      <c r="U87">
        <v>60.630290414334951</v>
      </c>
      <c r="V87">
        <v>3.5409738116197187</v>
      </c>
      <c r="W87">
        <v>13.124309290014331</v>
      </c>
      <c r="X87">
        <v>29.282307913234835</v>
      </c>
      <c r="Y87">
        <v>0</v>
      </c>
      <c r="Z87">
        <v>5.7938272159090909</v>
      </c>
      <c r="AA87">
        <v>12.480332925738397</v>
      </c>
      <c r="AB87">
        <v>11.702100173165439</v>
      </c>
      <c r="AC87">
        <v>8.6075281976768938</v>
      </c>
      <c r="AD87">
        <v>10.823155179898677</v>
      </c>
      <c r="AE87">
        <v>14.639928250681919</v>
      </c>
      <c r="AF87">
        <v>4.9640554461950508</v>
      </c>
      <c r="AG87">
        <v>11.766081468073578</v>
      </c>
      <c r="AH87">
        <v>45.294009378269372</v>
      </c>
      <c r="AI87">
        <v>9.4261543777572552</v>
      </c>
      <c r="AJ87">
        <v>0</v>
      </c>
      <c r="AK87">
        <v>20.183978198817968</v>
      </c>
      <c r="AL87">
        <v>0</v>
      </c>
      <c r="AM87">
        <v>4.6808403383389656</v>
      </c>
      <c r="AN87">
        <v>1.0338367200785687</v>
      </c>
      <c r="AO87">
        <v>0</v>
      </c>
      <c r="AP87">
        <v>1.9727006932891467</v>
      </c>
      <c r="AQ87">
        <v>10.001357575822988</v>
      </c>
      <c r="AR87">
        <v>9.4814662513586967</v>
      </c>
      <c r="AS87">
        <v>9.4463701353048641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803.18086713359992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9.0398825106210001</v>
      </c>
      <c r="L88">
        <v>375.75247031711308</v>
      </c>
      <c r="M88">
        <v>27.219411959644695</v>
      </c>
      <c r="N88">
        <v>35.142837657792093</v>
      </c>
      <c r="O88">
        <v>0</v>
      </c>
      <c r="P88">
        <v>30.400339407701768</v>
      </c>
      <c r="Q88">
        <v>6.4680815663148232</v>
      </c>
      <c r="R88">
        <v>12.556721863216266</v>
      </c>
      <c r="S88">
        <v>7.8141792918229562</v>
      </c>
      <c r="T88">
        <v>0</v>
      </c>
      <c r="U88">
        <v>60.630290414334951</v>
      </c>
      <c r="V88">
        <v>3.5409738116197187</v>
      </c>
      <c r="W88">
        <v>13.124309290014331</v>
      </c>
      <c r="X88">
        <v>29.282307913234835</v>
      </c>
      <c r="Y88">
        <v>0</v>
      </c>
      <c r="Z88">
        <v>5.7938272159090909</v>
      </c>
      <c r="AA88">
        <v>12.480332925738397</v>
      </c>
      <c r="AB88">
        <v>11.702100173165439</v>
      </c>
      <c r="AC88">
        <v>8.6075281976768938</v>
      </c>
      <c r="AD88">
        <v>10.823155179898677</v>
      </c>
      <c r="AE88">
        <v>14.639928250681919</v>
      </c>
      <c r="AF88">
        <v>4.9640554461950508</v>
      </c>
      <c r="AG88">
        <v>11.766081468073578</v>
      </c>
      <c r="AH88">
        <v>45.294009378269372</v>
      </c>
      <c r="AI88">
        <v>9.4261543777572552</v>
      </c>
      <c r="AJ88">
        <v>0</v>
      </c>
      <c r="AK88">
        <v>20.183978198817968</v>
      </c>
      <c r="AL88">
        <v>0</v>
      </c>
      <c r="AM88">
        <v>4.6808403383389656</v>
      </c>
      <c r="AN88">
        <v>1.0338367200785687</v>
      </c>
      <c r="AO88">
        <v>0</v>
      </c>
      <c r="AP88">
        <v>1.9727006932891467</v>
      </c>
      <c r="AQ88">
        <v>10.001357575822988</v>
      </c>
      <c r="AR88">
        <v>9.4814662513586967</v>
      </c>
      <c r="AS88">
        <v>9.4463701353048641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803.26952852980742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9.0398825106210001</v>
      </c>
      <c r="L89">
        <v>375.75307235257327</v>
      </c>
      <c r="M89">
        <v>27.219411959644695</v>
      </c>
      <c r="N89">
        <v>35.142837657792093</v>
      </c>
      <c r="O89">
        <v>0</v>
      </c>
      <c r="P89">
        <v>30.400339407701768</v>
      </c>
      <c r="Q89">
        <v>6.4680815663148232</v>
      </c>
      <c r="R89">
        <v>12.556721863216266</v>
      </c>
      <c r="S89">
        <v>7.8141792918229562</v>
      </c>
      <c r="T89">
        <v>0</v>
      </c>
      <c r="U89">
        <v>60.630290414334951</v>
      </c>
      <c r="V89">
        <v>3.5409738116197187</v>
      </c>
      <c r="W89">
        <v>13.124309290014331</v>
      </c>
      <c r="X89">
        <v>29.282307913234835</v>
      </c>
      <c r="Y89">
        <v>0</v>
      </c>
      <c r="Z89">
        <v>5.7938272159090909</v>
      </c>
      <c r="AA89">
        <v>12.480332925738397</v>
      </c>
      <c r="AB89">
        <v>11.702100173165439</v>
      </c>
      <c r="AC89">
        <v>8.6075281976768938</v>
      </c>
      <c r="AD89">
        <v>10.823155179898677</v>
      </c>
      <c r="AE89">
        <v>14.639928250681919</v>
      </c>
      <c r="AF89">
        <v>4.9640554461950508</v>
      </c>
      <c r="AG89">
        <v>11.766081468073578</v>
      </c>
      <c r="AH89">
        <v>45.294009378269372</v>
      </c>
      <c r="AI89">
        <v>9.4261543777572552</v>
      </c>
      <c r="AJ89">
        <v>0</v>
      </c>
      <c r="AK89">
        <v>20.183978198817968</v>
      </c>
      <c r="AL89">
        <v>0</v>
      </c>
      <c r="AM89">
        <v>4.6808403383389656</v>
      </c>
      <c r="AN89">
        <v>1.0338367200785687</v>
      </c>
      <c r="AO89">
        <v>0</v>
      </c>
      <c r="AP89">
        <v>1.9727006932891467</v>
      </c>
      <c r="AQ89">
        <v>10.001357575822988</v>
      </c>
      <c r="AR89">
        <v>9.4814662513586967</v>
      </c>
      <c r="AS89">
        <v>9.4463701353048641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803.27013056526766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9.0398825106210001</v>
      </c>
      <c r="L90">
        <v>375.75307235257327</v>
      </c>
      <c r="M90">
        <v>27.219411959644695</v>
      </c>
      <c r="N90">
        <v>35.142837657792093</v>
      </c>
      <c r="O90">
        <v>0</v>
      </c>
      <c r="P90">
        <v>30.400339407701768</v>
      </c>
      <c r="Q90">
        <v>6.4680815663148232</v>
      </c>
      <c r="R90">
        <v>12.556721863216266</v>
      </c>
      <c r="S90">
        <v>7.8141792918229562</v>
      </c>
      <c r="T90">
        <v>0</v>
      </c>
      <c r="U90">
        <v>60.630290414334951</v>
      </c>
      <c r="V90">
        <v>3.5409738116197187</v>
      </c>
      <c r="W90">
        <v>13.124309290014331</v>
      </c>
      <c r="X90">
        <v>29.282307913234835</v>
      </c>
      <c r="Y90">
        <v>0</v>
      </c>
      <c r="Z90">
        <v>5.9870198863636368</v>
      </c>
      <c r="AA90">
        <v>12.480332925738397</v>
      </c>
      <c r="AB90">
        <v>11.702100173165439</v>
      </c>
      <c r="AC90">
        <v>8.6075281976768938</v>
      </c>
      <c r="AD90">
        <v>10.823155179898677</v>
      </c>
      <c r="AE90">
        <v>14.639928250681919</v>
      </c>
      <c r="AF90">
        <v>7.1540793906661886</v>
      </c>
      <c r="AG90">
        <v>11.766081468073578</v>
      </c>
      <c r="AH90">
        <v>45.812857234026254</v>
      </c>
      <c r="AI90">
        <v>9.4261543777572552</v>
      </c>
      <c r="AJ90">
        <v>0</v>
      </c>
      <c r="AK90">
        <v>20.183978198817968</v>
      </c>
      <c r="AL90">
        <v>0</v>
      </c>
      <c r="AM90">
        <v>4.6808403383389656</v>
      </c>
      <c r="AN90">
        <v>1.0338367200785687</v>
      </c>
      <c r="AO90">
        <v>0</v>
      </c>
      <c r="AP90">
        <v>2.2382567210439102</v>
      </c>
      <c r="AQ90">
        <v>10.001357575822988</v>
      </c>
      <c r="AR90">
        <v>9.4814662513586967</v>
      </c>
      <c r="AS90">
        <v>9.7204548969396356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806.71183582533968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9.0398825106210001</v>
      </c>
      <c r="L91">
        <v>375.75307235257327</v>
      </c>
      <c r="M91">
        <v>27.219411959644695</v>
      </c>
      <c r="N91">
        <v>35.142837657792093</v>
      </c>
      <c r="O91">
        <v>0</v>
      </c>
      <c r="P91">
        <v>30.400339407701768</v>
      </c>
      <c r="Q91">
        <v>6.4680815663148232</v>
      </c>
      <c r="R91">
        <v>12.556721863216266</v>
      </c>
      <c r="S91">
        <v>7.8141792918229562</v>
      </c>
      <c r="T91">
        <v>0</v>
      </c>
      <c r="U91">
        <v>49.812313351955687</v>
      </c>
      <c r="V91">
        <v>3.5409738116197187</v>
      </c>
      <c r="W91">
        <v>13.124309290014331</v>
      </c>
      <c r="X91">
        <v>29.282307913234835</v>
      </c>
      <c r="Y91">
        <v>0</v>
      </c>
      <c r="Z91">
        <v>5.9870198863636368</v>
      </c>
      <c r="AA91">
        <v>12.480332925738397</v>
      </c>
      <c r="AB91">
        <v>11.702100173165439</v>
      </c>
      <c r="AC91">
        <v>8.6075281976768938</v>
      </c>
      <c r="AD91">
        <v>10.823155179898677</v>
      </c>
      <c r="AE91">
        <v>14.639928250681919</v>
      </c>
      <c r="AF91">
        <v>7.1540793906661886</v>
      </c>
      <c r="AG91">
        <v>11.766081468073578</v>
      </c>
      <c r="AH91">
        <v>45.812857234026254</v>
      </c>
      <c r="AI91">
        <v>9.4261543777572552</v>
      </c>
      <c r="AJ91">
        <v>0</v>
      </c>
      <c r="AK91">
        <v>20.183978198817968</v>
      </c>
      <c r="AL91">
        <v>0</v>
      </c>
      <c r="AM91">
        <v>4.6808403383389656</v>
      </c>
      <c r="AN91">
        <v>1.0338367200785687</v>
      </c>
      <c r="AO91">
        <v>0</v>
      </c>
      <c r="AP91">
        <v>2.2382567210439102</v>
      </c>
      <c r="AQ91">
        <v>10.001357575822988</v>
      </c>
      <c r="AR91">
        <v>9.4814662513586967</v>
      </c>
      <c r="AS91">
        <v>9.7204548969396356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795.89385876296035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9.0398825106210001</v>
      </c>
      <c r="L92">
        <v>375.75307235257327</v>
      </c>
      <c r="M92">
        <v>27.219411959644695</v>
      </c>
      <c r="N92">
        <v>35.142837657792093</v>
      </c>
      <c r="O92">
        <v>0</v>
      </c>
      <c r="P92">
        <v>30.400339407701768</v>
      </c>
      <c r="Q92">
        <v>6.4680815663148232</v>
      </c>
      <c r="R92">
        <v>12.556721863216266</v>
      </c>
      <c r="S92">
        <v>7.8141792918229562</v>
      </c>
      <c r="T92">
        <v>0</v>
      </c>
      <c r="U92">
        <v>49.812313351955687</v>
      </c>
      <c r="V92">
        <v>3.5409738116197187</v>
      </c>
      <c r="W92">
        <v>13.124309290014331</v>
      </c>
      <c r="X92">
        <v>29.282307913234835</v>
      </c>
      <c r="Y92">
        <v>0</v>
      </c>
      <c r="Z92">
        <v>5.9870198863636368</v>
      </c>
      <c r="AA92">
        <v>12.480332925738397</v>
      </c>
      <c r="AB92">
        <v>11.702100173165439</v>
      </c>
      <c r="AC92">
        <v>8.6075281976768938</v>
      </c>
      <c r="AD92">
        <v>10.823155179898677</v>
      </c>
      <c r="AE92">
        <v>14.639928250681919</v>
      </c>
      <c r="AF92">
        <v>7.1540793906661886</v>
      </c>
      <c r="AG92">
        <v>11.766081468073578</v>
      </c>
      <c r="AH92">
        <v>45.812857234026254</v>
      </c>
      <c r="AI92">
        <v>9.4261543777572552</v>
      </c>
      <c r="AJ92">
        <v>0</v>
      </c>
      <c r="AK92">
        <v>20.183978198817968</v>
      </c>
      <c r="AL92">
        <v>0</v>
      </c>
      <c r="AM92">
        <v>4.6808403383389656</v>
      </c>
      <c r="AN92">
        <v>1.0338367200785687</v>
      </c>
      <c r="AO92">
        <v>0</v>
      </c>
      <c r="AP92">
        <v>2.2382567210439102</v>
      </c>
      <c r="AQ92">
        <v>10.001357575822988</v>
      </c>
      <c r="AR92">
        <v>9.4814662513586967</v>
      </c>
      <c r="AS92">
        <v>9.7204548969396356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795.89385876296035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9.0398825106210001</v>
      </c>
      <c r="L93">
        <v>375.75307235257327</v>
      </c>
      <c r="M93">
        <v>27.219411959644695</v>
      </c>
      <c r="N93">
        <v>35.142837657792093</v>
      </c>
      <c r="O93">
        <v>0</v>
      </c>
      <c r="P93">
        <v>30.400339407701768</v>
      </c>
      <c r="Q93">
        <v>6.4680815663148232</v>
      </c>
      <c r="R93">
        <v>11.599530496878899</v>
      </c>
      <c r="S93">
        <v>7.8141792918229562</v>
      </c>
      <c r="T93">
        <v>0</v>
      </c>
      <c r="U93">
        <v>49.812313351955687</v>
      </c>
      <c r="V93">
        <v>3.5409738116197187</v>
      </c>
      <c r="W93">
        <v>13.124309290014331</v>
      </c>
      <c r="X93">
        <v>29.282307913234835</v>
      </c>
      <c r="Y93">
        <v>0</v>
      </c>
      <c r="Z93">
        <v>5.9870198863636368</v>
      </c>
      <c r="AA93">
        <v>12.480332925738397</v>
      </c>
      <c r="AB93">
        <v>11.702100173165439</v>
      </c>
      <c r="AC93">
        <v>8.6075281976768938</v>
      </c>
      <c r="AD93">
        <v>10.823155179898677</v>
      </c>
      <c r="AE93">
        <v>14.639928250681919</v>
      </c>
      <c r="AF93">
        <v>7.1540793906661886</v>
      </c>
      <c r="AG93">
        <v>11.766081468073578</v>
      </c>
      <c r="AH93">
        <v>45.812857234026254</v>
      </c>
      <c r="AI93">
        <v>9.4261543777572552</v>
      </c>
      <c r="AJ93">
        <v>0</v>
      </c>
      <c r="AK93">
        <v>20.183978198817968</v>
      </c>
      <c r="AL93">
        <v>0</v>
      </c>
      <c r="AM93">
        <v>4.6808403383389656</v>
      </c>
      <c r="AN93">
        <v>1.0338367200785687</v>
      </c>
      <c r="AO93">
        <v>0</v>
      </c>
      <c r="AP93">
        <v>2.2382567210439102</v>
      </c>
      <c r="AQ93">
        <v>10.001357575822988</v>
      </c>
      <c r="AR93">
        <v>9.4814662513586967</v>
      </c>
      <c r="AS93">
        <v>9.7204548969396356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794.93666739662308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9.0398825106210001</v>
      </c>
      <c r="L94">
        <v>375.75307235257327</v>
      </c>
      <c r="M94">
        <v>27.219411959644695</v>
      </c>
      <c r="N94">
        <v>35.142837657792093</v>
      </c>
      <c r="O94">
        <v>0</v>
      </c>
      <c r="P94">
        <v>30.400339407701768</v>
      </c>
      <c r="Q94">
        <v>6.4680815663148232</v>
      </c>
      <c r="R94">
        <v>11.599530496878899</v>
      </c>
      <c r="S94">
        <v>7.8141792918229562</v>
      </c>
      <c r="T94">
        <v>0</v>
      </c>
      <c r="U94">
        <v>49.812313351955687</v>
      </c>
      <c r="V94">
        <v>3.5409738116197187</v>
      </c>
      <c r="W94">
        <v>13.124309290014331</v>
      </c>
      <c r="X94">
        <v>29.282307913234835</v>
      </c>
      <c r="Y94">
        <v>0</v>
      </c>
      <c r="Z94">
        <v>5.7938272159090909</v>
      </c>
      <c r="AA94">
        <v>12.480332925738397</v>
      </c>
      <c r="AB94">
        <v>11.702100173165439</v>
      </c>
      <c r="AC94">
        <v>8.6075281976768938</v>
      </c>
      <c r="AD94">
        <v>10.823155179898677</v>
      </c>
      <c r="AE94">
        <v>14.639928250681919</v>
      </c>
      <c r="AF94">
        <v>7.1540793906661886</v>
      </c>
      <c r="AG94">
        <v>11.766081468073578</v>
      </c>
      <c r="AH94">
        <v>45.294009378269372</v>
      </c>
      <c r="AI94">
        <v>9.4261543777572552</v>
      </c>
      <c r="AJ94">
        <v>0</v>
      </c>
      <c r="AK94">
        <v>20.183978198817968</v>
      </c>
      <c r="AL94">
        <v>0</v>
      </c>
      <c r="AM94">
        <v>4.6808403383389656</v>
      </c>
      <c r="AN94">
        <v>1.0338367200785687</v>
      </c>
      <c r="AO94">
        <v>0</v>
      </c>
      <c r="AP94">
        <v>1.2139697990057996</v>
      </c>
      <c r="AQ94">
        <v>10.001357575822988</v>
      </c>
      <c r="AR94">
        <v>9.4814662513586967</v>
      </c>
      <c r="AS94">
        <v>9.4463701353048641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792.92625518673879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9.0398825106210001</v>
      </c>
      <c r="L95">
        <v>375.75307235257327</v>
      </c>
      <c r="M95">
        <v>27.219411959644695</v>
      </c>
      <c r="N95">
        <v>35.142837657792093</v>
      </c>
      <c r="O95">
        <v>0</v>
      </c>
      <c r="P95">
        <v>30.400339407701768</v>
      </c>
      <c r="Q95">
        <v>6.4680815663148232</v>
      </c>
      <c r="R95">
        <v>11.599530496878899</v>
      </c>
      <c r="S95">
        <v>7.8141792918229562</v>
      </c>
      <c r="T95">
        <v>0</v>
      </c>
      <c r="U95">
        <v>49.812313351955687</v>
      </c>
      <c r="V95">
        <v>3.5409738116197187</v>
      </c>
      <c r="W95">
        <v>13.124309290014331</v>
      </c>
      <c r="X95">
        <v>29.282307913234835</v>
      </c>
      <c r="Y95">
        <v>0</v>
      </c>
      <c r="Z95">
        <v>5.7938272159090909</v>
      </c>
      <c r="AA95">
        <v>12.480332925738397</v>
      </c>
      <c r="AB95">
        <v>11.702100173165439</v>
      </c>
      <c r="AC95">
        <v>8.6075281976768938</v>
      </c>
      <c r="AD95">
        <v>10.823155179898677</v>
      </c>
      <c r="AE95">
        <v>14.639928250681919</v>
      </c>
      <c r="AF95">
        <v>7.1540793906661886</v>
      </c>
      <c r="AG95">
        <v>11.766081468073578</v>
      </c>
      <c r="AH95">
        <v>45.294009378269372</v>
      </c>
      <c r="AI95">
        <v>9.4261543777572552</v>
      </c>
      <c r="AJ95">
        <v>0</v>
      </c>
      <c r="AK95">
        <v>20.183978198817968</v>
      </c>
      <c r="AL95">
        <v>0</v>
      </c>
      <c r="AM95">
        <v>4.6808403383389656</v>
      </c>
      <c r="AN95">
        <v>1.0338367200785687</v>
      </c>
      <c r="AO95">
        <v>0</v>
      </c>
      <c r="AP95">
        <v>1.2139697990057996</v>
      </c>
      <c r="AQ95">
        <v>10.001357575822988</v>
      </c>
      <c r="AR95">
        <v>9.4814662513586967</v>
      </c>
      <c r="AS95">
        <v>9.4463701353048641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792.92625518673879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9.0398825106210001</v>
      </c>
      <c r="L96">
        <v>375.75307235257327</v>
      </c>
      <c r="M96">
        <v>27.219411959644695</v>
      </c>
      <c r="N96">
        <v>35.142837657792093</v>
      </c>
      <c r="O96">
        <v>0</v>
      </c>
      <c r="P96">
        <v>30.400339407701768</v>
      </c>
      <c r="Q96">
        <v>6.4680815663148232</v>
      </c>
      <c r="R96">
        <v>11.599530496878899</v>
      </c>
      <c r="S96">
        <v>7.8141792918229562</v>
      </c>
      <c r="T96">
        <v>0</v>
      </c>
      <c r="U96">
        <v>49.812313351955687</v>
      </c>
      <c r="V96">
        <v>3.5409738116197187</v>
      </c>
      <c r="W96">
        <v>13.124309290014331</v>
      </c>
      <c r="X96">
        <v>29.282307913234835</v>
      </c>
      <c r="Y96">
        <v>0</v>
      </c>
      <c r="Z96">
        <v>5.7938272159090909</v>
      </c>
      <c r="AA96">
        <v>12.480332925738397</v>
      </c>
      <c r="AB96">
        <v>11.702100173165439</v>
      </c>
      <c r="AC96">
        <v>8.6075281976768938</v>
      </c>
      <c r="AD96">
        <v>10.823155179898677</v>
      </c>
      <c r="AE96">
        <v>14.639928250681919</v>
      </c>
      <c r="AF96">
        <v>7.1540793906661886</v>
      </c>
      <c r="AG96">
        <v>11.766081468073578</v>
      </c>
      <c r="AH96">
        <v>45.294009378269372</v>
      </c>
      <c r="AI96">
        <v>9.4261543777572552</v>
      </c>
      <c r="AJ96">
        <v>0</v>
      </c>
      <c r="AK96">
        <v>20.183978198817968</v>
      </c>
      <c r="AL96">
        <v>0</v>
      </c>
      <c r="AM96">
        <v>4.6808403383389656</v>
      </c>
      <c r="AN96">
        <v>1.0338367200785687</v>
      </c>
      <c r="AO96">
        <v>0</v>
      </c>
      <c r="AP96">
        <v>1.2139697990057996</v>
      </c>
      <c r="AQ96">
        <v>10.001357575822988</v>
      </c>
      <c r="AR96">
        <v>9.4814662513586967</v>
      </c>
      <c r="AS96">
        <v>9.4463701353048641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792.92625518673879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9.0398825106210001</v>
      </c>
      <c r="L97">
        <v>375.75307235257327</v>
      </c>
      <c r="M97">
        <v>27.219411959644695</v>
      </c>
      <c r="N97">
        <v>35.142837657792093</v>
      </c>
      <c r="O97">
        <v>0</v>
      </c>
      <c r="P97">
        <v>30.400339407701768</v>
      </c>
      <c r="Q97">
        <v>6.4680815663148232</v>
      </c>
      <c r="R97">
        <v>11.599530496878899</v>
      </c>
      <c r="S97">
        <v>7.8141792918229562</v>
      </c>
      <c r="T97">
        <v>0</v>
      </c>
      <c r="U97">
        <v>49.812313351955687</v>
      </c>
      <c r="V97">
        <v>3.5409738116197187</v>
      </c>
      <c r="W97">
        <v>13.124309290014331</v>
      </c>
      <c r="X97">
        <v>29.282307913234835</v>
      </c>
      <c r="Y97">
        <v>0</v>
      </c>
      <c r="Z97">
        <v>5.7938272159090909</v>
      </c>
      <c r="AA97">
        <v>12.480332925738397</v>
      </c>
      <c r="AB97">
        <v>11.702100173165439</v>
      </c>
      <c r="AC97">
        <v>8.6075281976768938</v>
      </c>
      <c r="AD97">
        <v>10.823155179898677</v>
      </c>
      <c r="AE97">
        <v>14.639928250681919</v>
      </c>
      <c r="AF97">
        <v>7.1540793906661886</v>
      </c>
      <c r="AG97">
        <v>11.766081468073578</v>
      </c>
      <c r="AH97">
        <v>45.294009378269372</v>
      </c>
      <c r="AI97">
        <v>9.4261543777572552</v>
      </c>
      <c r="AJ97">
        <v>0</v>
      </c>
      <c r="AK97">
        <v>20.183978198817968</v>
      </c>
      <c r="AL97">
        <v>0</v>
      </c>
      <c r="AM97">
        <v>4.6808403383389656</v>
      </c>
      <c r="AN97">
        <v>1.0338367200785687</v>
      </c>
      <c r="AO97">
        <v>0</v>
      </c>
      <c r="AP97">
        <v>1.9727006932891467</v>
      </c>
      <c r="AQ97">
        <v>10.001357575822988</v>
      </c>
      <c r="AR97">
        <v>9.4814662513586967</v>
      </c>
      <c r="AS97">
        <v>9.4463701353048641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793.6849860810222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9.0398825106210001</v>
      </c>
      <c r="L98">
        <v>375.75307235257327</v>
      </c>
      <c r="M98">
        <v>27.219411959644695</v>
      </c>
      <c r="N98">
        <v>35.142837657792093</v>
      </c>
      <c r="O98">
        <v>0</v>
      </c>
      <c r="P98">
        <v>30.400339407701768</v>
      </c>
      <c r="Q98">
        <v>6.4680815663148232</v>
      </c>
      <c r="R98">
        <v>11.599530496878899</v>
      </c>
      <c r="S98">
        <v>7.8141792918229562</v>
      </c>
      <c r="T98">
        <v>0</v>
      </c>
      <c r="U98">
        <v>49.812313351955687</v>
      </c>
      <c r="V98">
        <v>3.5409738116197187</v>
      </c>
      <c r="W98">
        <v>13.124309290014331</v>
      </c>
      <c r="X98">
        <v>29.282307913234835</v>
      </c>
      <c r="Y98">
        <v>0</v>
      </c>
      <c r="Z98">
        <v>5.7938272159090909</v>
      </c>
      <c r="AA98">
        <v>12.480332925738397</v>
      </c>
      <c r="AB98">
        <v>11.702100173165439</v>
      </c>
      <c r="AC98">
        <v>8.6075281976768938</v>
      </c>
      <c r="AD98">
        <v>10.823155179898677</v>
      </c>
      <c r="AE98">
        <v>14.639928250681919</v>
      </c>
      <c r="AF98">
        <v>7.1540793906661886</v>
      </c>
      <c r="AG98">
        <v>11.766081468073578</v>
      </c>
      <c r="AH98">
        <v>45.294009378269372</v>
      </c>
      <c r="AI98">
        <v>9.4261543777572552</v>
      </c>
      <c r="AJ98">
        <v>0</v>
      </c>
      <c r="AK98">
        <v>20.183978198817968</v>
      </c>
      <c r="AL98">
        <v>0</v>
      </c>
      <c r="AM98">
        <v>4.6808403383389656</v>
      </c>
      <c r="AN98">
        <v>1.0338367200785687</v>
      </c>
      <c r="AO98">
        <v>0</v>
      </c>
      <c r="AP98">
        <v>1.9727006932891467</v>
      </c>
      <c r="AQ98">
        <v>10.001357575822988</v>
      </c>
      <c r="AR98">
        <v>9.4814662513586967</v>
      </c>
      <c r="AS98">
        <v>9.4463701353048641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793.6849860810222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6.4807820754716989E-5</v>
      </c>
      <c r="K99">
        <f t="shared" si="2"/>
        <v>0.16748075462130235</v>
      </c>
      <c r="L99">
        <f t="shared" si="2"/>
        <v>5.5822630264765438</v>
      </c>
      <c r="M99">
        <f t="shared" si="2"/>
        <v>0.62809994853264084</v>
      </c>
      <c r="N99">
        <f t="shared" si="2"/>
        <v>0.79924983157259055</v>
      </c>
      <c r="O99">
        <f t="shared" si="2"/>
        <v>0</v>
      </c>
      <c r="P99">
        <f t="shared" si="2"/>
        <v>0.80061141567015703</v>
      </c>
      <c r="Q99">
        <f t="shared" si="2"/>
        <v>0.12664255677839154</v>
      </c>
      <c r="R99">
        <f t="shared" si="2"/>
        <v>0.25542095732059372</v>
      </c>
      <c r="S99">
        <f t="shared" si="2"/>
        <v>0.16039230610537164</v>
      </c>
      <c r="T99">
        <f t="shared" si="2"/>
        <v>0</v>
      </c>
      <c r="U99">
        <f t="shared" si="2"/>
        <v>1.4444324094425705</v>
      </c>
      <c r="V99">
        <f t="shared" si="2"/>
        <v>8.3124474713735783E-2</v>
      </c>
      <c r="W99">
        <f t="shared" si="2"/>
        <v>0.28763253621090207</v>
      </c>
      <c r="X99">
        <f t="shared" si="2"/>
        <v>0.91626383077138318</v>
      </c>
      <c r="Y99">
        <f t="shared" si="2"/>
        <v>0</v>
      </c>
      <c r="Z99">
        <f t="shared" si="2"/>
        <v>0.12369840466193188</v>
      </c>
      <c r="AA99">
        <f t="shared" si="2"/>
        <v>0.29942553130094912</v>
      </c>
      <c r="AB99">
        <f t="shared" si="2"/>
        <v>0.28085040415597112</v>
      </c>
      <c r="AC99">
        <f t="shared" si="2"/>
        <v>0.20658067674424524</v>
      </c>
      <c r="AD99">
        <f t="shared" si="2"/>
        <v>0.25975572431756805</v>
      </c>
      <c r="AE99">
        <f t="shared" si="2"/>
        <v>0.35135827801636538</v>
      </c>
      <c r="AF99">
        <f t="shared" si="2"/>
        <v>0.11891832128187131</v>
      </c>
      <c r="AG99">
        <f t="shared" si="2"/>
        <v>0.27289718042777128</v>
      </c>
      <c r="AH99">
        <f t="shared" si="2"/>
        <v>1.088612768645735</v>
      </c>
      <c r="AI99">
        <f t="shared" si="2"/>
        <v>0.1689623104162748</v>
      </c>
      <c r="AJ99">
        <f t="shared" si="2"/>
        <v>0</v>
      </c>
      <c r="AK99">
        <f t="shared" si="2"/>
        <v>0.48441547677163221</v>
      </c>
      <c r="AL99">
        <f t="shared" si="2"/>
        <v>0</v>
      </c>
      <c r="AM99">
        <f t="shared" si="2"/>
        <v>9.8671529910508898E-2</v>
      </c>
      <c r="AN99">
        <f t="shared" si="2"/>
        <v>2.4036696235756057E-2</v>
      </c>
      <c r="AO99">
        <f t="shared" si="2"/>
        <v>0</v>
      </c>
      <c r="AP99">
        <f t="shared" si="2"/>
        <v>3.682690931781276E-2</v>
      </c>
      <c r="AQ99">
        <f t="shared" si="2"/>
        <v>0.16724285030297584</v>
      </c>
      <c r="AR99">
        <f t="shared" si="2"/>
        <v>0.23863052295434803</v>
      </c>
      <c r="AS99">
        <f t="shared" si="2"/>
        <v>0.22753513753222074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15.700097579030871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9.2572270000000003</v>
      </c>
      <c r="K3">
        <v>2.6899509940994957</v>
      </c>
      <c r="L3">
        <v>8.83</v>
      </c>
      <c r="M3">
        <v>2.4398055098941063</v>
      </c>
      <c r="N3">
        <v>2.7496649720577198</v>
      </c>
      <c r="O3">
        <v>3.0402822546494992</v>
      </c>
      <c r="P3">
        <v>5.0299746254930451</v>
      </c>
      <c r="Q3">
        <v>0.39985342490842501</v>
      </c>
      <c r="R3">
        <v>1.2293560738518348</v>
      </c>
      <c r="S3">
        <v>0.60970378290213723</v>
      </c>
      <c r="T3">
        <v>1.508096781569966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4.5454961318983793</v>
      </c>
      <c r="AC3">
        <v>2.9167180059186393</v>
      </c>
      <c r="AD3">
        <v>3.5353847267505967</v>
      </c>
      <c r="AE3">
        <v>4.9242858838228463</v>
      </c>
      <c r="AF3">
        <v>2.0243102818285323</v>
      </c>
      <c r="AG3">
        <v>3.3718057416399549</v>
      </c>
      <c r="AH3">
        <v>13.663200643325551</v>
      </c>
      <c r="AI3">
        <v>1.9169596487028508</v>
      </c>
      <c r="AJ3">
        <v>0</v>
      </c>
      <c r="AK3">
        <v>0</v>
      </c>
      <c r="AL3">
        <v>0</v>
      </c>
      <c r="AM3">
        <v>1.5151649648312664</v>
      </c>
      <c r="AN3">
        <v>7.1566521615603562E-2</v>
      </c>
      <c r="AO3">
        <v>0</v>
      </c>
      <c r="AP3">
        <v>0</v>
      </c>
      <c r="AQ3">
        <v>4.4534827733472788</v>
      </c>
      <c r="AR3">
        <v>0</v>
      </c>
      <c r="AS3">
        <v>3.0303297493240664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2.9086382067039107</v>
      </c>
      <c r="AZ3">
        <v>5.17995595951417</v>
      </c>
      <c r="BA3">
        <v>3.410757952380953</v>
      </c>
      <c r="BB3">
        <v>2.6210961431334625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97.873068754164308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9.2572270000000003</v>
      </c>
      <c r="K4">
        <v>2.6899509940994957</v>
      </c>
      <c r="L4">
        <v>8.83</v>
      </c>
      <c r="M4">
        <v>2.4398055098941063</v>
      </c>
      <c r="N4">
        <v>2.7496649720577198</v>
      </c>
      <c r="O4">
        <v>3.0402822546494992</v>
      </c>
      <c r="P4">
        <v>5.0299746254930451</v>
      </c>
      <c r="Q4">
        <v>0.39985342490842501</v>
      </c>
      <c r="R4">
        <v>1.2293560738518348</v>
      </c>
      <c r="S4">
        <v>0.60970378290213723</v>
      </c>
      <c r="T4">
        <v>1.508096781569966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4.5454961318983793</v>
      </c>
      <c r="AC4">
        <v>2.9167180059186393</v>
      </c>
      <c r="AD4">
        <v>3.5353847267505967</v>
      </c>
      <c r="AE4">
        <v>4.9242858838228463</v>
      </c>
      <c r="AF4">
        <v>2.0243102818285323</v>
      </c>
      <c r="AG4">
        <v>3.3718057416399549</v>
      </c>
      <c r="AH4">
        <v>13.663200643325551</v>
      </c>
      <c r="AI4">
        <v>1.9169596487028508</v>
      </c>
      <c r="AJ4">
        <v>0</v>
      </c>
      <c r="AK4">
        <v>0</v>
      </c>
      <c r="AL4">
        <v>0</v>
      </c>
      <c r="AM4">
        <v>1.5151649648312664</v>
      </c>
      <c r="AN4">
        <v>7.1566521615603562E-2</v>
      </c>
      <c r="AO4">
        <v>0</v>
      </c>
      <c r="AP4">
        <v>0</v>
      </c>
      <c r="AQ4">
        <v>4.4534827733472788</v>
      </c>
      <c r="AR4">
        <v>0</v>
      </c>
      <c r="AS4">
        <v>3.0303297493240664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2.9086382067039107</v>
      </c>
      <c r="AZ4">
        <v>5.17995595951417</v>
      </c>
      <c r="BA4">
        <v>3.410757952380953</v>
      </c>
      <c r="BB4">
        <v>2.6210961431334625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97.873068754164308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9.2572270000000003</v>
      </c>
      <c r="K5">
        <v>2.6899509940994957</v>
      </c>
      <c r="L5">
        <v>8.83</v>
      </c>
      <c r="M5">
        <v>2.4398055098941063</v>
      </c>
      <c r="N5">
        <v>2.7496649720577198</v>
      </c>
      <c r="O5">
        <v>3.0402822546494992</v>
      </c>
      <c r="P5">
        <v>5.0299746254930451</v>
      </c>
      <c r="Q5">
        <v>0.39985342490842501</v>
      </c>
      <c r="R5">
        <v>1.2293560738518348</v>
      </c>
      <c r="S5">
        <v>0.60970378290213723</v>
      </c>
      <c r="T5">
        <v>1.508096781569966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4.5454961318983793</v>
      </c>
      <c r="AC5">
        <v>2.9167180059186393</v>
      </c>
      <c r="AD5">
        <v>3.5353847267505967</v>
      </c>
      <c r="AE5">
        <v>4.9242858838228463</v>
      </c>
      <c r="AF5">
        <v>2.0243102818285323</v>
      </c>
      <c r="AG5">
        <v>3.3718057416399549</v>
      </c>
      <c r="AH5">
        <v>13.663200643325551</v>
      </c>
      <c r="AI5">
        <v>1.9169596487028508</v>
      </c>
      <c r="AJ5">
        <v>0</v>
      </c>
      <c r="AK5">
        <v>0</v>
      </c>
      <c r="AL5">
        <v>0</v>
      </c>
      <c r="AM5">
        <v>1.5151649648312664</v>
      </c>
      <c r="AN5">
        <v>7.1566521615603562E-2</v>
      </c>
      <c r="AO5">
        <v>0</v>
      </c>
      <c r="AP5">
        <v>0</v>
      </c>
      <c r="AQ5">
        <v>4.4534827733472788</v>
      </c>
      <c r="AR5">
        <v>0</v>
      </c>
      <c r="AS5">
        <v>3.0303297493240664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2.9086382067039107</v>
      </c>
      <c r="AZ5">
        <v>5.17995595951417</v>
      </c>
      <c r="BA5">
        <v>3.410757952380953</v>
      </c>
      <c r="BB5">
        <v>2.6210961431334625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97.873068754164308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9.2572270000000003</v>
      </c>
      <c r="K6">
        <v>2.6899509940994957</v>
      </c>
      <c r="L6">
        <v>8.83</v>
      </c>
      <c r="M6">
        <v>2.4398055098941063</v>
      </c>
      <c r="N6">
        <v>2.7496649720577198</v>
      </c>
      <c r="O6">
        <v>3.0402822546494992</v>
      </c>
      <c r="P6">
        <v>5.0299746254930451</v>
      </c>
      <c r="Q6">
        <v>0.39985342490842501</v>
      </c>
      <c r="R6">
        <v>1.2293560738518348</v>
      </c>
      <c r="S6">
        <v>0.60970378290213723</v>
      </c>
      <c r="T6">
        <v>1.508096781569966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4.5454961318983793</v>
      </c>
      <c r="AC6">
        <v>2.9167180059186393</v>
      </c>
      <c r="AD6">
        <v>3.5353847267505967</v>
      </c>
      <c r="AE6">
        <v>4.9242858838228463</v>
      </c>
      <c r="AF6">
        <v>2.0243102818285323</v>
      </c>
      <c r="AG6">
        <v>3.3718057416399549</v>
      </c>
      <c r="AH6">
        <v>13.663200643325551</v>
      </c>
      <c r="AI6">
        <v>1.9169596487028508</v>
      </c>
      <c r="AJ6">
        <v>0</v>
      </c>
      <c r="AK6">
        <v>0</v>
      </c>
      <c r="AL6">
        <v>0</v>
      </c>
      <c r="AM6">
        <v>1.5151649648312664</v>
      </c>
      <c r="AN6">
        <v>7.1566521615603562E-2</v>
      </c>
      <c r="AO6">
        <v>0</v>
      </c>
      <c r="AP6">
        <v>0</v>
      </c>
      <c r="AQ6">
        <v>4.4534827733472788</v>
      </c>
      <c r="AR6">
        <v>0</v>
      </c>
      <c r="AS6">
        <v>3.0303297493240664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2.9086382067039107</v>
      </c>
      <c r="AZ6">
        <v>5.17995595951417</v>
      </c>
      <c r="BA6">
        <v>3.410757952380953</v>
      </c>
      <c r="BB6">
        <v>2.6210961431334625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97.873068754164308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0.10967477358490567</v>
      </c>
      <c r="K7">
        <v>2.6899509940994957</v>
      </c>
      <c r="L7">
        <v>8.83</v>
      </c>
      <c r="M7">
        <v>2.4398055098941063</v>
      </c>
      <c r="N7">
        <v>2.7496649720577198</v>
      </c>
      <c r="O7">
        <v>3.0402822546494992</v>
      </c>
      <c r="P7">
        <v>5.0299746254930451</v>
      </c>
      <c r="Q7">
        <v>0.39985342490842501</v>
      </c>
      <c r="R7">
        <v>1.2293560738518348</v>
      </c>
      <c r="S7">
        <v>0.60970378290213723</v>
      </c>
      <c r="T7">
        <v>1.508096781569966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4.5454961318983793</v>
      </c>
      <c r="AC7">
        <v>2.9167180059186393</v>
      </c>
      <c r="AD7">
        <v>3.5353847267505967</v>
      </c>
      <c r="AE7">
        <v>4.9242858838228463</v>
      </c>
      <c r="AF7">
        <v>2.0243102818285323</v>
      </c>
      <c r="AG7">
        <v>3.3718057416399549</v>
      </c>
      <c r="AH7">
        <v>13.663200643325551</v>
      </c>
      <c r="AI7">
        <v>3.0671354032159792</v>
      </c>
      <c r="AJ7">
        <v>0</v>
      </c>
      <c r="AK7">
        <v>0</v>
      </c>
      <c r="AL7">
        <v>0</v>
      </c>
      <c r="AM7">
        <v>1.5151649648312664</v>
      </c>
      <c r="AN7">
        <v>7.1566521615603562E-2</v>
      </c>
      <c r="AO7">
        <v>0</v>
      </c>
      <c r="AP7">
        <v>0</v>
      </c>
      <c r="AQ7">
        <v>4.4534827733472788</v>
      </c>
      <c r="AR7">
        <v>0</v>
      </c>
      <c r="AS7">
        <v>3.0303297493240664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2.9086382067039107</v>
      </c>
      <c r="AZ7">
        <v>5.17995595951417</v>
      </c>
      <c r="BA7">
        <v>3.410757952380953</v>
      </c>
      <c r="BB7">
        <v>2.6210961431334625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89.875692282262335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2.6899509940994957</v>
      </c>
      <c r="L8">
        <v>8.83</v>
      </c>
      <c r="M8">
        <v>2.4398055098941063</v>
      </c>
      <c r="N8">
        <v>2.7496649720577198</v>
      </c>
      <c r="O8">
        <v>3.0402822546494992</v>
      </c>
      <c r="P8">
        <v>5.0299746254930451</v>
      </c>
      <c r="Q8">
        <v>0.39985342490842501</v>
      </c>
      <c r="R8">
        <v>1.2293560738518348</v>
      </c>
      <c r="S8">
        <v>0.60970378290213723</v>
      </c>
      <c r="T8">
        <v>1.508096781569966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4.5454961318983793</v>
      </c>
      <c r="AC8">
        <v>2.9167180059186393</v>
      </c>
      <c r="AD8">
        <v>3.5353847267505967</v>
      </c>
      <c r="AE8">
        <v>4.9242858838228463</v>
      </c>
      <c r="AF8">
        <v>2.0243102818285323</v>
      </c>
      <c r="AG8">
        <v>3.3718057416399549</v>
      </c>
      <c r="AH8">
        <v>13.663200643325551</v>
      </c>
      <c r="AI8">
        <v>3.0671354032159792</v>
      </c>
      <c r="AJ8">
        <v>0</v>
      </c>
      <c r="AK8">
        <v>0</v>
      </c>
      <c r="AL8">
        <v>0</v>
      </c>
      <c r="AM8">
        <v>1.5151649648312664</v>
      </c>
      <c r="AN8">
        <v>7.1566521615603562E-2</v>
      </c>
      <c r="AO8">
        <v>0</v>
      </c>
      <c r="AP8">
        <v>0</v>
      </c>
      <c r="AQ8">
        <v>4.4534827733472788</v>
      </c>
      <c r="AR8">
        <v>0</v>
      </c>
      <c r="AS8">
        <v>3.0303297493240664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2.9086382067039107</v>
      </c>
      <c r="AZ8">
        <v>5.17995595951417</v>
      </c>
      <c r="BA8">
        <v>3.410757952380953</v>
      </c>
      <c r="BB8">
        <v>2.6210961431334625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89.766017508677436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2.6899509940994957</v>
      </c>
      <c r="L9">
        <v>8.83</v>
      </c>
      <c r="M9">
        <v>2.4398055098941063</v>
      </c>
      <c r="N9">
        <v>2.7496649720577198</v>
      </c>
      <c r="O9">
        <v>3.0402822546494992</v>
      </c>
      <c r="P9">
        <v>5.0299746254930451</v>
      </c>
      <c r="Q9">
        <v>0.39985342490842501</v>
      </c>
      <c r="R9">
        <v>1.2293560738518348</v>
      </c>
      <c r="S9">
        <v>0.60970378290213723</v>
      </c>
      <c r="T9">
        <v>1.508096781569966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4.5454961318983793</v>
      </c>
      <c r="AC9">
        <v>2.9167180059186393</v>
      </c>
      <c r="AD9">
        <v>3.5353847267505967</v>
      </c>
      <c r="AE9">
        <v>4.9242858838228463</v>
      </c>
      <c r="AF9">
        <v>2.0243102818285323</v>
      </c>
      <c r="AG9">
        <v>3.3718057416399549</v>
      </c>
      <c r="AH9">
        <v>13.663200643325551</v>
      </c>
      <c r="AI9">
        <v>3.0671354032159792</v>
      </c>
      <c r="AJ9">
        <v>0</v>
      </c>
      <c r="AK9">
        <v>0</v>
      </c>
      <c r="AL9">
        <v>0</v>
      </c>
      <c r="AM9">
        <v>1.5151649648312664</v>
      </c>
      <c r="AN9">
        <v>7.1566521615603562E-2</v>
      </c>
      <c r="AO9">
        <v>0</v>
      </c>
      <c r="AP9">
        <v>0</v>
      </c>
      <c r="AQ9">
        <v>4.4534827733472788</v>
      </c>
      <c r="AR9">
        <v>0</v>
      </c>
      <c r="AS9">
        <v>3.0303297493240664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2.9086382067039107</v>
      </c>
      <c r="AZ9">
        <v>5.17995595951417</v>
      </c>
      <c r="BA9">
        <v>3.410757952380953</v>
      </c>
      <c r="BB9">
        <v>2.6210961431334625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89.766017508677436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2.6899509940994957</v>
      </c>
      <c r="L10">
        <v>8.83</v>
      </c>
      <c r="M10">
        <v>2.4398055098941063</v>
      </c>
      <c r="N10">
        <v>2.7496649720577198</v>
      </c>
      <c r="O10">
        <v>3.0402822546494992</v>
      </c>
      <c r="P10">
        <v>5.0299746254930451</v>
      </c>
      <c r="Q10">
        <v>0.39985342490842501</v>
      </c>
      <c r="R10">
        <v>1.2293560738518348</v>
      </c>
      <c r="S10">
        <v>0.60970378290213723</v>
      </c>
      <c r="T10">
        <v>1.508096781569966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4.5454961318983793</v>
      </c>
      <c r="AC10">
        <v>2.9167180059186393</v>
      </c>
      <c r="AD10">
        <v>3.5353847267505967</v>
      </c>
      <c r="AE10">
        <v>4.9242858838228463</v>
      </c>
      <c r="AF10">
        <v>2.0243102818285323</v>
      </c>
      <c r="AG10">
        <v>3.3718057416399549</v>
      </c>
      <c r="AH10">
        <v>13.663200643325551</v>
      </c>
      <c r="AI10">
        <v>3.0671354032159792</v>
      </c>
      <c r="AJ10">
        <v>0</v>
      </c>
      <c r="AK10">
        <v>0</v>
      </c>
      <c r="AL10">
        <v>0</v>
      </c>
      <c r="AM10">
        <v>1.5151649648312664</v>
      </c>
      <c r="AN10">
        <v>7.1566521615603562E-2</v>
      </c>
      <c r="AO10">
        <v>0</v>
      </c>
      <c r="AP10">
        <v>0</v>
      </c>
      <c r="AQ10">
        <v>4.4534827733472788</v>
      </c>
      <c r="AR10">
        <v>0</v>
      </c>
      <c r="AS10">
        <v>3.0303297493240664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2.9086382067039107</v>
      </c>
      <c r="AZ10">
        <v>5.17995595951417</v>
      </c>
      <c r="BA10">
        <v>3.410757952380953</v>
      </c>
      <c r="BB10">
        <v>2.6210961431334625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89.766017508677436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2.6899509940994957</v>
      </c>
      <c r="L11">
        <v>0.94009752330108409</v>
      </c>
      <c r="M11">
        <v>2.4398055098941063</v>
      </c>
      <c r="N11">
        <v>2.7496649720577198</v>
      </c>
      <c r="O11">
        <v>3.0402822546494992</v>
      </c>
      <c r="P11">
        <v>5.0299746254930451</v>
      </c>
      <c r="Q11">
        <v>0.39985342490842501</v>
      </c>
      <c r="R11">
        <v>1.2293560738518348</v>
      </c>
      <c r="S11">
        <v>0.60970378290213723</v>
      </c>
      <c r="T11">
        <v>1.508096781569966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4.5454961318983793</v>
      </c>
      <c r="AC11">
        <v>2.9167180059186393</v>
      </c>
      <c r="AD11">
        <v>3.5353847267505967</v>
      </c>
      <c r="AE11">
        <v>4.9242858838228463</v>
      </c>
      <c r="AF11">
        <v>2.0243102818285323</v>
      </c>
      <c r="AG11">
        <v>3.3718057416399549</v>
      </c>
      <c r="AH11">
        <v>13.663200643325551</v>
      </c>
      <c r="AI11">
        <v>3.0671354032159792</v>
      </c>
      <c r="AJ11">
        <v>0</v>
      </c>
      <c r="AK11">
        <v>0</v>
      </c>
      <c r="AL11">
        <v>0</v>
      </c>
      <c r="AM11">
        <v>1.5151649648312664</v>
      </c>
      <c r="AN11">
        <v>7.1566521615603562E-2</v>
      </c>
      <c r="AO11">
        <v>0</v>
      </c>
      <c r="AP11">
        <v>0</v>
      </c>
      <c r="AQ11">
        <v>4.4534827733472788</v>
      </c>
      <c r="AR11">
        <v>0</v>
      </c>
      <c r="AS11">
        <v>3.0303297493240664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2.9086382067039107</v>
      </c>
      <c r="AZ11">
        <v>5.17995595951417</v>
      </c>
      <c r="BA11">
        <v>3.410757952380953</v>
      </c>
      <c r="BB11">
        <v>2.6210961431334625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81.876115031978486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2.6899509940994957</v>
      </c>
      <c r="L12">
        <v>0.94009752330108409</v>
      </c>
      <c r="M12">
        <v>2.4398055098941063</v>
      </c>
      <c r="N12">
        <v>2.7496649720577198</v>
      </c>
      <c r="O12">
        <v>3.0402822546494992</v>
      </c>
      <c r="P12">
        <v>5.0299746254930451</v>
      </c>
      <c r="Q12">
        <v>0.39985342490842501</v>
      </c>
      <c r="R12">
        <v>1.2293560738518348</v>
      </c>
      <c r="S12">
        <v>0.60970378290213723</v>
      </c>
      <c r="T12">
        <v>1.508096781569966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4.5454961318983793</v>
      </c>
      <c r="AC12">
        <v>2.9167180059186393</v>
      </c>
      <c r="AD12">
        <v>3.5353847267505967</v>
      </c>
      <c r="AE12">
        <v>4.9242858838228463</v>
      </c>
      <c r="AF12">
        <v>2.0243102818285323</v>
      </c>
      <c r="AG12">
        <v>3.3718057416399549</v>
      </c>
      <c r="AH12">
        <v>13.663200643325551</v>
      </c>
      <c r="AI12">
        <v>3.0671354032159792</v>
      </c>
      <c r="AJ12">
        <v>0</v>
      </c>
      <c r="AK12">
        <v>0</v>
      </c>
      <c r="AL12">
        <v>0</v>
      </c>
      <c r="AM12">
        <v>1.5151649648312664</v>
      </c>
      <c r="AN12">
        <v>7.1566521615603562E-2</v>
      </c>
      <c r="AO12">
        <v>0</v>
      </c>
      <c r="AP12">
        <v>0</v>
      </c>
      <c r="AQ12">
        <v>4.4534827733472788</v>
      </c>
      <c r="AR12">
        <v>0</v>
      </c>
      <c r="AS12">
        <v>3.0303297493240664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2.9086382067039107</v>
      </c>
      <c r="AZ12">
        <v>5.17995595951417</v>
      </c>
      <c r="BA12">
        <v>3.410757952380953</v>
      </c>
      <c r="BB12">
        <v>2.6210961431334625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81.876115031978486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2.6899509940994957</v>
      </c>
      <c r="L13">
        <v>0.9399929980308277</v>
      </c>
      <c r="M13">
        <v>2.4398055098941063</v>
      </c>
      <c r="N13">
        <v>2.7496649720577198</v>
      </c>
      <c r="O13">
        <v>3.0402822546494992</v>
      </c>
      <c r="P13">
        <v>5.0299746254930451</v>
      </c>
      <c r="Q13">
        <v>0.39985342490842501</v>
      </c>
      <c r="R13">
        <v>1.2293560738518348</v>
      </c>
      <c r="S13">
        <v>0.60970378290213723</v>
      </c>
      <c r="T13">
        <v>1.508096781569966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4.5454961318983793</v>
      </c>
      <c r="AC13">
        <v>2.9167180059186393</v>
      </c>
      <c r="AD13">
        <v>3.5353847267505967</v>
      </c>
      <c r="AE13">
        <v>4.9242858838228463</v>
      </c>
      <c r="AF13">
        <v>2.0243102818285323</v>
      </c>
      <c r="AG13">
        <v>3.3718057416399549</v>
      </c>
      <c r="AH13">
        <v>13.663200643325551</v>
      </c>
      <c r="AI13">
        <v>3.0671354032159792</v>
      </c>
      <c r="AJ13">
        <v>0</v>
      </c>
      <c r="AK13">
        <v>0</v>
      </c>
      <c r="AL13">
        <v>0</v>
      </c>
      <c r="AM13">
        <v>1.5151649648312664</v>
      </c>
      <c r="AN13">
        <v>7.1566521615603562E-2</v>
      </c>
      <c r="AO13">
        <v>0</v>
      </c>
      <c r="AP13">
        <v>0</v>
      </c>
      <c r="AQ13">
        <v>4.4534827733472788</v>
      </c>
      <c r="AR13">
        <v>0</v>
      </c>
      <c r="AS13">
        <v>3.0303297493240664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2.9086382067039107</v>
      </c>
      <c r="AZ13">
        <v>5.17995595951417</v>
      </c>
      <c r="BA13">
        <v>3.410757952380953</v>
      </c>
      <c r="BB13">
        <v>2.6210961431334625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81.876010506708241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2.6899509940994957</v>
      </c>
      <c r="L14">
        <v>0.9399929980308277</v>
      </c>
      <c r="M14">
        <v>2.4398055098941063</v>
      </c>
      <c r="N14">
        <v>2.7496649720577198</v>
      </c>
      <c r="O14">
        <v>3.0402822546494992</v>
      </c>
      <c r="P14">
        <v>5.0299746254930451</v>
      </c>
      <c r="Q14">
        <v>0.39985342490842501</v>
      </c>
      <c r="R14">
        <v>1.2293560738518348</v>
      </c>
      <c r="S14">
        <v>0.60970378290213723</v>
      </c>
      <c r="T14">
        <v>1.508096781569966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4.5454961318983793</v>
      </c>
      <c r="AC14">
        <v>2.9167180059186393</v>
      </c>
      <c r="AD14">
        <v>3.5353847267505967</v>
      </c>
      <c r="AE14">
        <v>4.9242858838228463</v>
      </c>
      <c r="AF14">
        <v>2.0243102818285323</v>
      </c>
      <c r="AG14">
        <v>3.3718057416399549</v>
      </c>
      <c r="AH14">
        <v>13.663200643325551</v>
      </c>
      <c r="AI14">
        <v>3.0671354032159792</v>
      </c>
      <c r="AJ14">
        <v>0</v>
      </c>
      <c r="AK14">
        <v>0</v>
      </c>
      <c r="AL14">
        <v>0</v>
      </c>
      <c r="AM14">
        <v>1.5151649648312664</v>
      </c>
      <c r="AN14">
        <v>7.1566521615603562E-2</v>
      </c>
      <c r="AO14">
        <v>0</v>
      </c>
      <c r="AP14">
        <v>0</v>
      </c>
      <c r="AQ14">
        <v>4.4534827733472788</v>
      </c>
      <c r="AR14">
        <v>0</v>
      </c>
      <c r="AS14">
        <v>3.0303297493240664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2.9086382067039107</v>
      </c>
      <c r="AZ14">
        <v>5.17995595951417</v>
      </c>
      <c r="BA14">
        <v>3.410757952380953</v>
      </c>
      <c r="BB14">
        <v>2.6210961431334625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81.876010506708241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2.350004607892338</v>
      </c>
      <c r="L15">
        <v>0.93999824475912808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0.19007634545454546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4.5454961318983793</v>
      </c>
      <c r="AC15">
        <v>2.9167180059186393</v>
      </c>
      <c r="AD15">
        <v>3.5353847267505967</v>
      </c>
      <c r="AE15">
        <v>4.9242858838228463</v>
      </c>
      <c r="AF15">
        <v>2.0243102818285323</v>
      </c>
      <c r="AG15">
        <v>4.6114401033697519</v>
      </c>
      <c r="AH15">
        <v>13.663200643325551</v>
      </c>
      <c r="AI15">
        <v>3.0671354032159792</v>
      </c>
      <c r="AJ15">
        <v>0</v>
      </c>
      <c r="AK15">
        <v>0</v>
      </c>
      <c r="AL15">
        <v>0</v>
      </c>
      <c r="AM15">
        <v>1.5151649648312664</v>
      </c>
      <c r="AN15">
        <v>7.1566521615603562E-2</v>
      </c>
      <c r="AO15">
        <v>0</v>
      </c>
      <c r="AP15">
        <v>0</v>
      </c>
      <c r="AQ15">
        <v>4.4534827733472788</v>
      </c>
      <c r="AR15">
        <v>0</v>
      </c>
      <c r="AS15">
        <v>3.0303297493240664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2.9086382067039107</v>
      </c>
      <c r="AZ15">
        <v>5.17995595951417</v>
      </c>
      <c r="BA15">
        <v>3.410757952380953</v>
      </c>
      <c r="BB15">
        <v>2.6210961431334625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65.959042649086996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0.93999824475912808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0.19007634545454546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4.5454961318983793</v>
      </c>
      <c r="AC16">
        <v>2.9167180059186393</v>
      </c>
      <c r="AD16">
        <v>3.5353847267505967</v>
      </c>
      <c r="AE16">
        <v>4.9242858838228463</v>
      </c>
      <c r="AF16">
        <v>2.0243102818285323</v>
      </c>
      <c r="AG16">
        <v>4.6114401033697519</v>
      </c>
      <c r="AH16">
        <v>13.663200643325551</v>
      </c>
      <c r="AI16">
        <v>3.0671354032159792</v>
      </c>
      <c r="AJ16">
        <v>0</v>
      </c>
      <c r="AK16">
        <v>0</v>
      </c>
      <c r="AL16">
        <v>0</v>
      </c>
      <c r="AM16">
        <v>1.5151649648312664</v>
      </c>
      <c r="AN16">
        <v>7.1566521615603562E-2</v>
      </c>
      <c r="AO16">
        <v>0</v>
      </c>
      <c r="AP16">
        <v>0</v>
      </c>
      <c r="AQ16">
        <v>4.4534827733472788</v>
      </c>
      <c r="AR16">
        <v>0</v>
      </c>
      <c r="AS16">
        <v>3.0303297493240664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2.9086382067039107</v>
      </c>
      <c r="AZ16">
        <v>5.17995595951417</v>
      </c>
      <c r="BA16">
        <v>3.410757952380953</v>
      </c>
      <c r="BB16">
        <v>2.6210961431334625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63.609038041194658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0.93999824475912808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0.19007634545454546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4.5454961318983793</v>
      </c>
      <c r="AC17">
        <v>2.9167180059186393</v>
      </c>
      <c r="AD17">
        <v>3.5353847267505967</v>
      </c>
      <c r="AE17">
        <v>4.9242858838228463</v>
      </c>
      <c r="AF17">
        <v>2.0243102818285323</v>
      </c>
      <c r="AG17">
        <v>4.6114401033697519</v>
      </c>
      <c r="AH17">
        <v>13.663200643325551</v>
      </c>
      <c r="AI17">
        <v>3.0671354032159792</v>
      </c>
      <c r="AJ17">
        <v>0</v>
      </c>
      <c r="AK17">
        <v>0</v>
      </c>
      <c r="AL17">
        <v>0</v>
      </c>
      <c r="AM17">
        <v>1.5151649648312664</v>
      </c>
      <c r="AN17">
        <v>7.1566521615603562E-2</v>
      </c>
      <c r="AO17">
        <v>0</v>
      </c>
      <c r="AP17">
        <v>0</v>
      </c>
      <c r="AQ17">
        <v>4.4534827733472788</v>
      </c>
      <c r="AR17">
        <v>0</v>
      </c>
      <c r="AS17">
        <v>3.0303297493240664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2.9086382067039107</v>
      </c>
      <c r="AZ17">
        <v>5.17995595951417</v>
      </c>
      <c r="BA17">
        <v>3.410757952380953</v>
      </c>
      <c r="BB17">
        <v>2.6210961431334625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63.609038041194658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0.94002718988089495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0.19007634545454546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4.5454961318983793</v>
      </c>
      <c r="AC18">
        <v>2.9167180059186393</v>
      </c>
      <c r="AD18">
        <v>3.5353847267505967</v>
      </c>
      <c r="AE18">
        <v>4.9242858838228463</v>
      </c>
      <c r="AF18">
        <v>2.0243102818285323</v>
      </c>
      <c r="AG18">
        <v>4.6114401033697519</v>
      </c>
      <c r="AH18">
        <v>13.663200643325551</v>
      </c>
      <c r="AI18">
        <v>3.0671354032159792</v>
      </c>
      <c r="AJ18">
        <v>0</v>
      </c>
      <c r="AK18">
        <v>0</v>
      </c>
      <c r="AL18">
        <v>0</v>
      </c>
      <c r="AM18">
        <v>1.5151649648312664</v>
      </c>
      <c r="AN18">
        <v>7.1566521615603562E-2</v>
      </c>
      <c r="AO18">
        <v>0</v>
      </c>
      <c r="AP18">
        <v>0</v>
      </c>
      <c r="AQ18">
        <v>4.4534827733472788</v>
      </c>
      <c r="AR18">
        <v>0</v>
      </c>
      <c r="AS18">
        <v>3.0303297493240664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2.9086382067039107</v>
      </c>
      <c r="AZ18">
        <v>5.17995595951417</v>
      </c>
      <c r="BA18">
        <v>3.410757952380953</v>
      </c>
      <c r="BB18">
        <v>2.6210961431334625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63.609066986316428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0.18007232727272726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4.5454961318983793</v>
      </c>
      <c r="AC19">
        <v>2.9167180059186393</v>
      </c>
      <c r="AD19">
        <v>3.5353847267505967</v>
      </c>
      <c r="AE19">
        <v>4.9242858838228463</v>
      </c>
      <c r="AF19">
        <v>2.0243102818285323</v>
      </c>
      <c r="AG19">
        <v>4.6114401033697519</v>
      </c>
      <c r="AH19">
        <v>13.663200643325551</v>
      </c>
      <c r="AI19">
        <v>3.0671354032159792</v>
      </c>
      <c r="AJ19">
        <v>0</v>
      </c>
      <c r="AK19">
        <v>0</v>
      </c>
      <c r="AL19">
        <v>0</v>
      </c>
      <c r="AM19">
        <v>1.5151649648312664</v>
      </c>
      <c r="AN19">
        <v>7.1566521615603562E-2</v>
      </c>
      <c r="AO19">
        <v>0</v>
      </c>
      <c r="AP19">
        <v>0</v>
      </c>
      <c r="AQ19">
        <v>4.4534827733472788</v>
      </c>
      <c r="AR19">
        <v>0</v>
      </c>
      <c r="AS19">
        <v>3.0303297493240664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2.9086382067039107</v>
      </c>
      <c r="AZ19">
        <v>5.17995595951417</v>
      </c>
      <c r="BA19">
        <v>3.410757952380953</v>
      </c>
      <c r="BB19">
        <v>2.5410626731141202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62.579002308234372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0.18007232727272726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4.5454961318983793</v>
      </c>
      <c r="AC20">
        <v>2.9167180059186393</v>
      </c>
      <c r="AD20">
        <v>3.5353847267505967</v>
      </c>
      <c r="AE20">
        <v>4.9242858838228463</v>
      </c>
      <c r="AF20">
        <v>2.0243102818285323</v>
      </c>
      <c r="AG20">
        <v>4.6114401033697519</v>
      </c>
      <c r="AH20">
        <v>13.663200643325551</v>
      </c>
      <c r="AI20">
        <v>3.0671354032159792</v>
      </c>
      <c r="AJ20">
        <v>0</v>
      </c>
      <c r="AK20">
        <v>0</v>
      </c>
      <c r="AL20">
        <v>0</v>
      </c>
      <c r="AM20">
        <v>1.5151649648312664</v>
      </c>
      <c r="AN20">
        <v>7.1566521615603562E-2</v>
      </c>
      <c r="AO20">
        <v>0</v>
      </c>
      <c r="AP20">
        <v>0</v>
      </c>
      <c r="AQ20">
        <v>4.4534827733472788</v>
      </c>
      <c r="AR20">
        <v>0</v>
      </c>
      <c r="AS20">
        <v>3.0303297493240664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2.9086382067039107</v>
      </c>
      <c r="AZ20">
        <v>5.17995595951417</v>
      </c>
      <c r="BA20">
        <v>3.410757952380953</v>
      </c>
      <c r="BB20">
        <v>2.5410626731141202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62.579002308234372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8.2385386812323794E-5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0.18007232727272726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4.5454961318983793</v>
      </c>
      <c r="AC21">
        <v>2.9167180059186393</v>
      </c>
      <c r="AD21">
        <v>3.5353847267505967</v>
      </c>
      <c r="AE21">
        <v>4.9242858838228463</v>
      </c>
      <c r="AF21">
        <v>2.0243102818285323</v>
      </c>
      <c r="AG21">
        <v>4.6114401033697519</v>
      </c>
      <c r="AH21">
        <v>13.663200643325551</v>
      </c>
      <c r="AI21">
        <v>1.9169596487028508</v>
      </c>
      <c r="AJ21">
        <v>0</v>
      </c>
      <c r="AK21">
        <v>0</v>
      </c>
      <c r="AL21">
        <v>0</v>
      </c>
      <c r="AM21">
        <v>1.5151649648312664</v>
      </c>
      <c r="AN21">
        <v>7.1566521615603562E-2</v>
      </c>
      <c r="AO21">
        <v>0</v>
      </c>
      <c r="AP21">
        <v>0</v>
      </c>
      <c r="AQ21">
        <v>4.4534827733472788</v>
      </c>
      <c r="AR21">
        <v>0</v>
      </c>
      <c r="AS21">
        <v>3.0303297493240664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2.9086382067039107</v>
      </c>
      <c r="AZ21">
        <v>5.17995595951417</v>
      </c>
      <c r="BA21">
        <v>3.410757952380953</v>
      </c>
      <c r="BB21">
        <v>2.5410626731141202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61.428908939108048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1.7299747223276977E-4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0.18007232727272726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4.5454961318983793</v>
      </c>
      <c r="AC22">
        <v>2.9167180059186393</v>
      </c>
      <c r="AD22">
        <v>3.5353847267505967</v>
      </c>
      <c r="AE22">
        <v>4.9242858838228463</v>
      </c>
      <c r="AF22">
        <v>2.0243102818285323</v>
      </c>
      <c r="AG22">
        <v>4.6114401033697519</v>
      </c>
      <c r="AH22">
        <v>13.663200643325551</v>
      </c>
      <c r="AI22">
        <v>1.9169596487028508</v>
      </c>
      <c r="AJ22">
        <v>0</v>
      </c>
      <c r="AK22">
        <v>0</v>
      </c>
      <c r="AL22">
        <v>0</v>
      </c>
      <c r="AM22">
        <v>1.5151649648312664</v>
      </c>
      <c r="AN22">
        <v>7.1566521615603562E-2</v>
      </c>
      <c r="AO22">
        <v>0</v>
      </c>
      <c r="AP22">
        <v>0</v>
      </c>
      <c r="AQ22">
        <v>4.4534827733472788</v>
      </c>
      <c r="AR22">
        <v>0</v>
      </c>
      <c r="AS22">
        <v>3.0303297493240664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2.9086382067039107</v>
      </c>
      <c r="AZ22">
        <v>5.17995595951417</v>
      </c>
      <c r="BA22">
        <v>3.410757952380953</v>
      </c>
      <c r="BB22">
        <v>2.5410626731141202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61.428999551193478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5.3681418040464255E-5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0.18007232727272726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4.5454961318983793</v>
      </c>
      <c r="AC23">
        <v>2.9167180059186393</v>
      </c>
      <c r="AD23">
        <v>3.5353847267505967</v>
      </c>
      <c r="AE23">
        <v>4.9242858838228463</v>
      </c>
      <c r="AF23">
        <v>2.0243102818285323</v>
      </c>
      <c r="AG23">
        <v>4.6114401033697519</v>
      </c>
      <c r="AH23">
        <v>13.663200643325551</v>
      </c>
      <c r="AI23">
        <v>1.9169596487028508</v>
      </c>
      <c r="AJ23">
        <v>0</v>
      </c>
      <c r="AK23">
        <v>0</v>
      </c>
      <c r="AL23">
        <v>0</v>
      </c>
      <c r="AM23">
        <v>1.5151649648312664</v>
      </c>
      <c r="AN23">
        <v>7.1566521615603562E-2</v>
      </c>
      <c r="AO23">
        <v>0</v>
      </c>
      <c r="AP23">
        <v>0</v>
      </c>
      <c r="AQ23">
        <v>4.4534827733472788</v>
      </c>
      <c r="AR23">
        <v>0</v>
      </c>
      <c r="AS23">
        <v>3.0303297493240664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2.9086382067039107</v>
      </c>
      <c r="AZ23">
        <v>5.17995595951417</v>
      </c>
      <c r="BA23">
        <v>3.410757952380953</v>
      </c>
      <c r="BB23">
        <v>2.5410626731141202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61.428880235139282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2.4635782454336834E-5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0.84033752727272726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4.5454961318983793</v>
      </c>
      <c r="AC24">
        <v>2.9167180059186393</v>
      </c>
      <c r="AD24">
        <v>3.5353847267505967</v>
      </c>
      <c r="AE24">
        <v>4.9242858838228463</v>
      </c>
      <c r="AF24">
        <v>2.0243102818285323</v>
      </c>
      <c r="AG24">
        <v>4.6114401033697519</v>
      </c>
      <c r="AH24">
        <v>13.663200643325551</v>
      </c>
      <c r="AI24">
        <v>1.9169596487028508</v>
      </c>
      <c r="AJ24">
        <v>0</v>
      </c>
      <c r="AK24">
        <v>0</v>
      </c>
      <c r="AL24">
        <v>0</v>
      </c>
      <c r="AM24">
        <v>1.5151649648312664</v>
      </c>
      <c r="AN24">
        <v>7.1566521615603562E-2</v>
      </c>
      <c r="AO24">
        <v>0</v>
      </c>
      <c r="AP24">
        <v>0</v>
      </c>
      <c r="AQ24">
        <v>4.4534827733472788</v>
      </c>
      <c r="AR24">
        <v>0</v>
      </c>
      <c r="AS24">
        <v>3.0303297493240664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2.9086382067039107</v>
      </c>
      <c r="AZ24">
        <v>5.17995595951417</v>
      </c>
      <c r="BA24">
        <v>3.410757952380953</v>
      </c>
      <c r="BB24">
        <v>2.7111337969052225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62.259187513294798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0.84033752727272726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4.5454961318983793</v>
      </c>
      <c r="AC25">
        <v>2.9167180059186393</v>
      </c>
      <c r="AD25">
        <v>3.5353847267505967</v>
      </c>
      <c r="AE25">
        <v>4.9242858838228463</v>
      </c>
      <c r="AF25">
        <v>2.0243102818285323</v>
      </c>
      <c r="AG25">
        <v>4.6114401033697519</v>
      </c>
      <c r="AH25">
        <v>13.663200643325551</v>
      </c>
      <c r="AI25">
        <v>1.9169596487028508</v>
      </c>
      <c r="AJ25">
        <v>0</v>
      </c>
      <c r="AK25">
        <v>0</v>
      </c>
      <c r="AL25">
        <v>0</v>
      </c>
      <c r="AM25">
        <v>1.5151649648312664</v>
      </c>
      <c r="AN25">
        <v>7.1566521615603562E-2</v>
      </c>
      <c r="AO25">
        <v>0</v>
      </c>
      <c r="AP25">
        <v>0</v>
      </c>
      <c r="AQ25">
        <v>4.4534827733472788</v>
      </c>
      <c r="AR25">
        <v>0</v>
      </c>
      <c r="AS25">
        <v>3.0303297493240664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2.9086382067039107</v>
      </c>
      <c r="AZ25">
        <v>5.17995595951417</v>
      </c>
      <c r="BA25">
        <v>3.410757952380953</v>
      </c>
      <c r="BB25">
        <v>2.7111337969052225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62.259162877512345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3.7302009469740086E-5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0.84033752727272726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4.5454961318983793</v>
      </c>
      <c r="AC26">
        <v>2.9167180059186393</v>
      </c>
      <c r="AD26">
        <v>3.5353847267505967</v>
      </c>
      <c r="AE26">
        <v>4.9242858838228463</v>
      </c>
      <c r="AF26">
        <v>2.0243102818285323</v>
      </c>
      <c r="AG26">
        <v>4.6114401033697519</v>
      </c>
      <c r="AH26">
        <v>13.663200643325551</v>
      </c>
      <c r="AI26">
        <v>1.9169596487028508</v>
      </c>
      <c r="AJ26">
        <v>0</v>
      </c>
      <c r="AK26">
        <v>0</v>
      </c>
      <c r="AL26">
        <v>0</v>
      </c>
      <c r="AM26">
        <v>1.5151649648312664</v>
      </c>
      <c r="AN26">
        <v>7.1566521615603562E-2</v>
      </c>
      <c r="AO26">
        <v>0</v>
      </c>
      <c r="AP26">
        <v>0</v>
      </c>
      <c r="AQ26">
        <v>4.4534827733472788</v>
      </c>
      <c r="AR26">
        <v>0</v>
      </c>
      <c r="AS26">
        <v>3.0303297493240664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2.9086382067039107</v>
      </c>
      <c r="AZ26">
        <v>5.17995595951417</v>
      </c>
      <c r="BA26">
        <v>3.410757952380953</v>
      </c>
      <c r="BB26">
        <v>2.7111337969052225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62.25920017952182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3.7302009469740086E-5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0.84033752727272726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4.5454961318983793</v>
      </c>
      <c r="AC27">
        <v>2.9167180059186393</v>
      </c>
      <c r="AD27">
        <v>3.5353847267505967</v>
      </c>
      <c r="AE27">
        <v>4.9242858838228463</v>
      </c>
      <c r="AF27">
        <v>2.0243102818285323</v>
      </c>
      <c r="AG27">
        <v>4.6114401033697519</v>
      </c>
      <c r="AH27">
        <v>13.663200643325551</v>
      </c>
      <c r="AI27">
        <v>1.9169596487028508</v>
      </c>
      <c r="AJ27">
        <v>0</v>
      </c>
      <c r="AK27">
        <v>0</v>
      </c>
      <c r="AL27">
        <v>0</v>
      </c>
      <c r="AM27">
        <v>1.5151649648312664</v>
      </c>
      <c r="AN27">
        <v>7.1566521615603562E-2</v>
      </c>
      <c r="AO27">
        <v>0</v>
      </c>
      <c r="AP27">
        <v>0</v>
      </c>
      <c r="AQ27">
        <v>4.4534827733472788</v>
      </c>
      <c r="AR27">
        <v>0</v>
      </c>
      <c r="AS27">
        <v>3.0303297493240664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2.9086382067039107</v>
      </c>
      <c r="AZ27">
        <v>5.17995595951417</v>
      </c>
      <c r="BA27">
        <v>3.410757952380953</v>
      </c>
      <c r="BB27">
        <v>2.7111337969052225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62.25920017952182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3.7302009469740086E-5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0.84033752727272726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4.5454961318983793</v>
      </c>
      <c r="AC28">
        <v>2.9167180059186393</v>
      </c>
      <c r="AD28">
        <v>3.5353847267505967</v>
      </c>
      <c r="AE28">
        <v>4.9242858838228463</v>
      </c>
      <c r="AF28">
        <v>2.0243102818285323</v>
      </c>
      <c r="AG28">
        <v>4.6114401033697519</v>
      </c>
      <c r="AH28">
        <v>13.663200643325551</v>
      </c>
      <c r="AI28">
        <v>2.3003515090262576</v>
      </c>
      <c r="AJ28">
        <v>0</v>
      </c>
      <c r="AK28">
        <v>0</v>
      </c>
      <c r="AL28">
        <v>0</v>
      </c>
      <c r="AM28">
        <v>1.5151649648312664</v>
      </c>
      <c r="AN28">
        <v>7.1566521615603562E-2</v>
      </c>
      <c r="AO28">
        <v>0</v>
      </c>
      <c r="AP28">
        <v>0</v>
      </c>
      <c r="AQ28">
        <v>4.4534827733472788</v>
      </c>
      <c r="AR28">
        <v>0</v>
      </c>
      <c r="AS28">
        <v>3.0303297493240664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2.9086382067039107</v>
      </c>
      <c r="AZ28">
        <v>5.17995595951417</v>
      </c>
      <c r="BA28">
        <v>3.410757952380953</v>
      </c>
      <c r="BB28">
        <v>2.7111337969052225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62.642592039845219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3.7302009469740086E-5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0.84033752727272726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4.5454961318983793</v>
      </c>
      <c r="AC29">
        <v>2.9167180059186393</v>
      </c>
      <c r="AD29">
        <v>3.5353847267505967</v>
      </c>
      <c r="AE29">
        <v>4.9242858838228463</v>
      </c>
      <c r="AF29">
        <v>2.0243102818285323</v>
      </c>
      <c r="AG29">
        <v>4.6114401033697519</v>
      </c>
      <c r="AH29">
        <v>13.663200643325551</v>
      </c>
      <c r="AI29">
        <v>4.924285831466066</v>
      </c>
      <c r="AJ29">
        <v>0</v>
      </c>
      <c r="AK29">
        <v>0</v>
      </c>
      <c r="AL29">
        <v>0</v>
      </c>
      <c r="AM29">
        <v>1.5151649648312664</v>
      </c>
      <c r="AN29">
        <v>7.1566521615603562E-2</v>
      </c>
      <c r="AO29">
        <v>0</v>
      </c>
      <c r="AP29">
        <v>0</v>
      </c>
      <c r="AQ29">
        <v>4.4534827733472788</v>
      </c>
      <c r="AR29">
        <v>0</v>
      </c>
      <c r="AS29">
        <v>3.0303297493240664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2.9086382067039107</v>
      </c>
      <c r="AZ29">
        <v>5.17995595951417</v>
      </c>
      <c r="BA29">
        <v>3.410757952380953</v>
      </c>
      <c r="BB29">
        <v>2.7111337969052225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65.26652636228502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3.7302009469740086E-5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0.84033752727272726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4.5454961318983793</v>
      </c>
      <c r="AC30">
        <v>2.9167180059186393</v>
      </c>
      <c r="AD30">
        <v>3.5353847267505967</v>
      </c>
      <c r="AE30">
        <v>4.9242858838228463</v>
      </c>
      <c r="AF30">
        <v>2.0243102818285323</v>
      </c>
      <c r="AG30">
        <v>4.6114401033697519</v>
      </c>
      <c r="AH30">
        <v>13.663200643325551</v>
      </c>
      <c r="AI30">
        <v>4.924285831466066</v>
      </c>
      <c r="AJ30">
        <v>0</v>
      </c>
      <c r="AK30">
        <v>0</v>
      </c>
      <c r="AL30">
        <v>0</v>
      </c>
      <c r="AM30">
        <v>1.5151649648312664</v>
      </c>
      <c r="AN30">
        <v>7.1566521615603562E-2</v>
      </c>
      <c r="AO30">
        <v>0</v>
      </c>
      <c r="AP30">
        <v>0</v>
      </c>
      <c r="AQ30">
        <v>4.4534827733472788</v>
      </c>
      <c r="AR30">
        <v>0</v>
      </c>
      <c r="AS30">
        <v>3.0303297493240664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2.9086382067039107</v>
      </c>
      <c r="AZ30">
        <v>5.17995595951417</v>
      </c>
      <c r="BA30">
        <v>3.410757952380953</v>
      </c>
      <c r="BB30">
        <v>2.7111337969052225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65.26652636228502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3.1500725179856111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0.84033752727272726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4.5454961318983793</v>
      </c>
      <c r="AC31">
        <v>2.9167180059186393</v>
      </c>
      <c r="AD31">
        <v>3.5353847267505967</v>
      </c>
      <c r="AE31">
        <v>4.9242858838228463</v>
      </c>
      <c r="AF31">
        <v>2.0243102818285323</v>
      </c>
      <c r="AG31">
        <v>4.6114401033697519</v>
      </c>
      <c r="AH31">
        <v>13.663200643325551</v>
      </c>
      <c r="AI31">
        <v>4.924285831466066</v>
      </c>
      <c r="AJ31">
        <v>0</v>
      </c>
      <c r="AK31">
        <v>0</v>
      </c>
      <c r="AL31">
        <v>0</v>
      </c>
      <c r="AM31">
        <v>1.5151649648312664</v>
      </c>
      <c r="AN31">
        <v>7.1566521615603562E-2</v>
      </c>
      <c r="AO31">
        <v>0</v>
      </c>
      <c r="AP31">
        <v>0</v>
      </c>
      <c r="AQ31">
        <v>4.4534827733472788</v>
      </c>
      <c r="AR31">
        <v>0</v>
      </c>
      <c r="AS31">
        <v>3.0303297493240664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2.9086382067039107</v>
      </c>
      <c r="AZ31">
        <v>5.17995595951417</v>
      </c>
      <c r="BA31">
        <v>3.410757952380953</v>
      </c>
      <c r="BB31">
        <v>2.7111337969052225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68.416561578261167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3.1500725179856111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0.84033752727272726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4.5454961318983793</v>
      </c>
      <c r="AC32">
        <v>2.9167180059186393</v>
      </c>
      <c r="AD32">
        <v>3.5353847267505967</v>
      </c>
      <c r="AE32">
        <v>4.9242858838228463</v>
      </c>
      <c r="AF32">
        <v>2.0243102818285323</v>
      </c>
      <c r="AG32">
        <v>4.6114401033697519</v>
      </c>
      <c r="AH32">
        <v>13.663200643325551</v>
      </c>
      <c r="AI32">
        <v>4.924285831466066</v>
      </c>
      <c r="AJ32">
        <v>0</v>
      </c>
      <c r="AK32">
        <v>0</v>
      </c>
      <c r="AL32">
        <v>0</v>
      </c>
      <c r="AM32">
        <v>1.5151649648312664</v>
      </c>
      <c r="AN32">
        <v>7.1566521615603562E-2</v>
      </c>
      <c r="AO32">
        <v>0</v>
      </c>
      <c r="AP32">
        <v>0</v>
      </c>
      <c r="AQ32">
        <v>4.4534827733472788</v>
      </c>
      <c r="AR32">
        <v>0</v>
      </c>
      <c r="AS32">
        <v>3.0303297493240664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2.9086382067039107</v>
      </c>
      <c r="AZ32">
        <v>5.17995595951417</v>
      </c>
      <c r="BA32">
        <v>3.410757952380953</v>
      </c>
      <c r="BB32">
        <v>2.7111337969052225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68.416561578261167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3.1500725179856111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0.84033752727272726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4.5454961318983793</v>
      </c>
      <c r="AC33">
        <v>2.9167180059186393</v>
      </c>
      <c r="AD33">
        <v>3.5353847267505967</v>
      </c>
      <c r="AE33">
        <v>4.9242858838228463</v>
      </c>
      <c r="AF33">
        <v>2.0243102818285323</v>
      </c>
      <c r="AG33">
        <v>4.6114401033697519</v>
      </c>
      <c r="AH33">
        <v>13.663200643325551</v>
      </c>
      <c r="AI33">
        <v>4.924285831466066</v>
      </c>
      <c r="AJ33">
        <v>0</v>
      </c>
      <c r="AK33">
        <v>0</v>
      </c>
      <c r="AL33">
        <v>0</v>
      </c>
      <c r="AM33">
        <v>1.5151649648312664</v>
      </c>
      <c r="AN33">
        <v>7.1566521615603562E-2</v>
      </c>
      <c r="AO33">
        <v>0</v>
      </c>
      <c r="AP33">
        <v>0</v>
      </c>
      <c r="AQ33">
        <v>4.4534827733472788</v>
      </c>
      <c r="AR33">
        <v>0</v>
      </c>
      <c r="AS33">
        <v>3.0303297493240664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2.9086382067039107</v>
      </c>
      <c r="AZ33">
        <v>5.17995595951417</v>
      </c>
      <c r="BA33">
        <v>3.410757952380953</v>
      </c>
      <c r="BB33">
        <v>2.7111337969052225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68.416561578261167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3.1500725179856111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0.84033752727272726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4.5454961318983793</v>
      </c>
      <c r="AC34">
        <v>2.9167180059186393</v>
      </c>
      <c r="AD34">
        <v>3.5353847267505967</v>
      </c>
      <c r="AE34">
        <v>4.9242858838228463</v>
      </c>
      <c r="AF34">
        <v>2.0243102818285323</v>
      </c>
      <c r="AG34">
        <v>4.6114401033697519</v>
      </c>
      <c r="AH34">
        <v>13.663200643325551</v>
      </c>
      <c r="AI34">
        <v>4.924285831466066</v>
      </c>
      <c r="AJ34">
        <v>0</v>
      </c>
      <c r="AK34">
        <v>0</v>
      </c>
      <c r="AL34">
        <v>0</v>
      </c>
      <c r="AM34">
        <v>1.5151649648312664</v>
      </c>
      <c r="AN34">
        <v>7.1566521615603562E-2</v>
      </c>
      <c r="AO34">
        <v>0</v>
      </c>
      <c r="AP34">
        <v>0</v>
      </c>
      <c r="AQ34">
        <v>4.4534827733472788</v>
      </c>
      <c r="AR34">
        <v>0</v>
      </c>
      <c r="AS34">
        <v>3.0303297493240664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2.9086382067039107</v>
      </c>
      <c r="AZ34">
        <v>5.17995595951417</v>
      </c>
      <c r="BA34">
        <v>3.410757952380953</v>
      </c>
      <c r="BB34">
        <v>2.6887902865497075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68.394218067905655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1.6599941014076807</v>
      </c>
      <c r="L35">
        <v>3.1500725179856111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0.84033752727272726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4.5454961318983793</v>
      </c>
      <c r="AC35">
        <v>2.9167180059186393</v>
      </c>
      <c r="AD35">
        <v>3.5353847267505967</v>
      </c>
      <c r="AE35">
        <v>4.9242858838228463</v>
      </c>
      <c r="AF35">
        <v>2.0243102818285323</v>
      </c>
      <c r="AG35">
        <v>4.6114401033697519</v>
      </c>
      <c r="AH35">
        <v>13.663200643325551</v>
      </c>
      <c r="AI35">
        <v>1.9169596487028508</v>
      </c>
      <c r="AJ35">
        <v>0</v>
      </c>
      <c r="AK35">
        <v>0</v>
      </c>
      <c r="AL35">
        <v>0</v>
      </c>
      <c r="AM35">
        <v>1.5151649648312664</v>
      </c>
      <c r="AN35">
        <v>7.1566521615603562E-2</v>
      </c>
      <c r="AO35">
        <v>0</v>
      </c>
      <c r="AP35">
        <v>0</v>
      </c>
      <c r="AQ35">
        <v>4.4534827733472788</v>
      </c>
      <c r="AR35">
        <v>0</v>
      </c>
      <c r="AS35">
        <v>3.0303297493240664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2.9086382067039107</v>
      </c>
      <c r="AZ35">
        <v>5.17995595951417</v>
      </c>
      <c r="BA35">
        <v>3.410757952380953</v>
      </c>
      <c r="BB35">
        <v>2.6618698698224854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67.019965569822901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1.6599941014076807</v>
      </c>
      <c r="L36">
        <v>3.1500725179856111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0.84033752727272726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4.5454961318983793</v>
      </c>
      <c r="AC36">
        <v>2.9167180059186393</v>
      </c>
      <c r="AD36">
        <v>3.5353847267505967</v>
      </c>
      <c r="AE36">
        <v>4.9242858838228463</v>
      </c>
      <c r="AF36">
        <v>2.0243102818285323</v>
      </c>
      <c r="AG36">
        <v>4.6114401033697519</v>
      </c>
      <c r="AH36">
        <v>13.663200643325551</v>
      </c>
      <c r="AI36">
        <v>1.5974663739190422</v>
      </c>
      <c r="AJ36">
        <v>0</v>
      </c>
      <c r="AK36">
        <v>0</v>
      </c>
      <c r="AL36">
        <v>0</v>
      </c>
      <c r="AM36">
        <v>1.5151649648312664</v>
      </c>
      <c r="AN36">
        <v>7.1566521615603562E-2</v>
      </c>
      <c r="AO36">
        <v>0</v>
      </c>
      <c r="AP36">
        <v>0</v>
      </c>
      <c r="AQ36">
        <v>4.2173131600607237</v>
      </c>
      <c r="AR36">
        <v>0</v>
      </c>
      <c r="AS36">
        <v>3.0303297493240664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2.9086382067039107</v>
      </c>
      <c r="AZ36">
        <v>5.17995595951417</v>
      </c>
      <c r="BA36">
        <v>3.410757952380953</v>
      </c>
      <c r="BB36">
        <v>2.560666961145194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66.363099773075248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1.3999886652548876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0.84033752727272726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4.5454961318983793</v>
      </c>
      <c r="AC37">
        <v>2.9167180059186393</v>
      </c>
      <c r="AD37">
        <v>3.5353847267505967</v>
      </c>
      <c r="AE37">
        <v>4.9242858838228463</v>
      </c>
      <c r="AF37">
        <v>2.0243102818285323</v>
      </c>
      <c r="AG37">
        <v>4.6114401033697519</v>
      </c>
      <c r="AH37">
        <v>13.663200643325551</v>
      </c>
      <c r="AI37">
        <v>1.9169596487028508</v>
      </c>
      <c r="AJ37">
        <v>0</v>
      </c>
      <c r="AK37">
        <v>0</v>
      </c>
      <c r="AL37">
        <v>0</v>
      </c>
      <c r="AM37">
        <v>1.5151649648312664</v>
      </c>
      <c r="AN37">
        <v>7.1566521615603562E-2</v>
      </c>
      <c r="AO37">
        <v>0</v>
      </c>
      <c r="AP37">
        <v>0</v>
      </c>
      <c r="AQ37">
        <v>2.9521192339744475</v>
      </c>
      <c r="AR37">
        <v>0</v>
      </c>
      <c r="AS37">
        <v>3.0303297493240664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2.9086382067039107</v>
      </c>
      <c r="AZ37">
        <v>5.17995595951417</v>
      </c>
      <c r="BA37">
        <v>3.410757952380953</v>
      </c>
      <c r="BB37">
        <v>2.6283413187250999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62.074995525214277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1.3999886652548876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0.84033752727272726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4.5454961318983793</v>
      </c>
      <c r="AC38">
        <v>2.9167180059186393</v>
      </c>
      <c r="AD38">
        <v>3.5353847267505967</v>
      </c>
      <c r="AE38">
        <v>4.9242858838228463</v>
      </c>
      <c r="AF38">
        <v>2.0243102818285323</v>
      </c>
      <c r="AG38">
        <v>4.6114401033697519</v>
      </c>
      <c r="AH38">
        <v>13.663200643325551</v>
      </c>
      <c r="AI38">
        <v>1.9169596487028508</v>
      </c>
      <c r="AJ38">
        <v>0</v>
      </c>
      <c r="AK38">
        <v>0</v>
      </c>
      <c r="AL38">
        <v>0</v>
      </c>
      <c r="AM38">
        <v>1.5151649648312664</v>
      </c>
      <c r="AN38">
        <v>7.1566521615603562E-2</v>
      </c>
      <c r="AO38">
        <v>0</v>
      </c>
      <c r="AP38">
        <v>0</v>
      </c>
      <c r="AQ38">
        <v>1.8893562483342108</v>
      </c>
      <c r="AR38">
        <v>0</v>
      </c>
      <c r="AS38">
        <v>3.0303297493240664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2.9086382067039107</v>
      </c>
      <c r="AZ38">
        <v>5.17995595951417</v>
      </c>
      <c r="BA38">
        <v>3.410757952380953</v>
      </c>
      <c r="BB38">
        <v>2.5700057693877549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60.953896990236693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1.4299884223674921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0.84033752727272726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4.5454961318983793</v>
      </c>
      <c r="AC39">
        <v>2.9167180059186393</v>
      </c>
      <c r="AD39">
        <v>3.5353847267505967</v>
      </c>
      <c r="AE39">
        <v>4.9242858838228463</v>
      </c>
      <c r="AF39">
        <v>2.0243102818285323</v>
      </c>
      <c r="AG39">
        <v>4.6114401033697519</v>
      </c>
      <c r="AH39">
        <v>13.663200643325551</v>
      </c>
      <c r="AI39">
        <v>1.9169596487028508</v>
      </c>
      <c r="AJ39">
        <v>0</v>
      </c>
      <c r="AK39">
        <v>0</v>
      </c>
      <c r="AL39">
        <v>0</v>
      </c>
      <c r="AM39">
        <v>1.5151649648312664</v>
      </c>
      <c r="AN39">
        <v>7.1566521615603562E-2</v>
      </c>
      <c r="AO39">
        <v>0</v>
      </c>
      <c r="AP39">
        <v>0</v>
      </c>
      <c r="AQ39">
        <v>0</v>
      </c>
      <c r="AR39">
        <v>0</v>
      </c>
      <c r="AS39">
        <v>3.0303297493240664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2.9086382067039107</v>
      </c>
      <c r="AZ39">
        <v>5.17995595951417</v>
      </c>
      <c r="BA39">
        <v>3.410757952380953</v>
      </c>
      <c r="BB39">
        <v>2.6590608678500987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59.183595597477435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1.4299884223674921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0.84033752727272726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4.5454961318983793</v>
      </c>
      <c r="AC40">
        <v>2.9167180059186393</v>
      </c>
      <c r="AD40">
        <v>3.5353847267505967</v>
      </c>
      <c r="AE40">
        <v>4.9242858838228463</v>
      </c>
      <c r="AF40">
        <v>2.0243102818285323</v>
      </c>
      <c r="AG40">
        <v>4.6114401033697519</v>
      </c>
      <c r="AH40">
        <v>13.663200643325551</v>
      </c>
      <c r="AI40">
        <v>1.9169596487028508</v>
      </c>
      <c r="AJ40">
        <v>0</v>
      </c>
      <c r="AK40">
        <v>0</v>
      </c>
      <c r="AL40">
        <v>0</v>
      </c>
      <c r="AM40">
        <v>1.5151649648312664</v>
      </c>
      <c r="AN40">
        <v>7.1566521615603562E-2</v>
      </c>
      <c r="AO40">
        <v>0</v>
      </c>
      <c r="AP40">
        <v>0</v>
      </c>
      <c r="AQ40">
        <v>0</v>
      </c>
      <c r="AR40">
        <v>0</v>
      </c>
      <c r="AS40">
        <v>3.0303297493240664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2.9086382067039107</v>
      </c>
      <c r="AZ40">
        <v>5.17995595951417</v>
      </c>
      <c r="BA40">
        <v>3.410757952380953</v>
      </c>
      <c r="BB40">
        <v>2.7111337969052225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59.235668526532557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1.4299884223674921</v>
      </c>
      <c r="L41">
        <v>0</v>
      </c>
      <c r="M41">
        <v>1.3000123809523811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0.84033752727272726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4.5454961318983793</v>
      </c>
      <c r="AC41">
        <v>2.9167180059186393</v>
      </c>
      <c r="AD41">
        <v>3.5353847267505967</v>
      </c>
      <c r="AE41">
        <v>4.9242858838228463</v>
      </c>
      <c r="AF41">
        <v>2.0243102818285323</v>
      </c>
      <c r="AG41">
        <v>4.6114401033697519</v>
      </c>
      <c r="AH41">
        <v>13.663200643325551</v>
      </c>
      <c r="AI41">
        <v>1.9169596487028508</v>
      </c>
      <c r="AJ41">
        <v>0</v>
      </c>
      <c r="AK41">
        <v>0</v>
      </c>
      <c r="AL41">
        <v>0</v>
      </c>
      <c r="AM41">
        <v>1.5151649648312664</v>
      </c>
      <c r="AN41">
        <v>7.1566521615603562E-2</v>
      </c>
      <c r="AO41">
        <v>0</v>
      </c>
      <c r="AP41">
        <v>0</v>
      </c>
      <c r="AQ41">
        <v>0</v>
      </c>
      <c r="AR41">
        <v>0</v>
      </c>
      <c r="AS41">
        <v>3.0303297493240664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2.9086382067039107</v>
      </c>
      <c r="AZ41">
        <v>5.17995595951417</v>
      </c>
      <c r="BA41">
        <v>3.410757952380953</v>
      </c>
      <c r="BB41">
        <v>2.7111337969052225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60.535680907484938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1.4299884223674921</v>
      </c>
      <c r="L42">
        <v>0</v>
      </c>
      <c r="M42">
        <v>1.3000123809523811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0.84033752727272726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4.5454961318983793</v>
      </c>
      <c r="AC42">
        <v>2.9167180059186393</v>
      </c>
      <c r="AD42">
        <v>3.5353847267505967</v>
      </c>
      <c r="AE42">
        <v>4.9242858838228463</v>
      </c>
      <c r="AF42">
        <v>2.0243102818285323</v>
      </c>
      <c r="AG42">
        <v>4.6114401033697519</v>
      </c>
      <c r="AH42">
        <v>13.663200643325551</v>
      </c>
      <c r="AI42">
        <v>1.9169596487028508</v>
      </c>
      <c r="AJ42">
        <v>0</v>
      </c>
      <c r="AK42">
        <v>0</v>
      </c>
      <c r="AL42">
        <v>0</v>
      </c>
      <c r="AM42">
        <v>1.5151649648312664</v>
      </c>
      <c r="AN42">
        <v>7.1566521615603562E-2</v>
      </c>
      <c r="AO42">
        <v>0</v>
      </c>
      <c r="AP42">
        <v>0</v>
      </c>
      <c r="AQ42">
        <v>0</v>
      </c>
      <c r="AR42">
        <v>0</v>
      </c>
      <c r="AS42">
        <v>3.0303297493240664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2.9086382067039107</v>
      </c>
      <c r="AZ42">
        <v>5.17995595951417</v>
      </c>
      <c r="BA42">
        <v>3.410757952380953</v>
      </c>
      <c r="BB42">
        <v>2.7111337969052225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60.535680907484938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1.5099877746677719</v>
      </c>
      <c r="L43">
        <v>0</v>
      </c>
      <c r="M43">
        <v>1.3000123809523811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0.84033752727272726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4.5454961318983793</v>
      </c>
      <c r="AC43">
        <v>2.9167180059186393</v>
      </c>
      <c r="AD43">
        <v>3.5353847267505967</v>
      </c>
      <c r="AE43">
        <v>4.9242858838228463</v>
      </c>
      <c r="AF43">
        <v>2.0243102818285323</v>
      </c>
      <c r="AG43">
        <v>4.6114401033697519</v>
      </c>
      <c r="AH43">
        <v>13.663200643325551</v>
      </c>
      <c r="AI43">
        <v>1.9169596487028508</v>
      </c>
      <c r="AJ43">
        <v>0</v>
      </c>
      <c r="AK43">
        <v>0</v>
      </c>
      <c r="AL43">
        <v>0</v>
      </c>
      <c r="AM43">
        <v>1.5151649648312664</v>
      </c>
      <c r="AN43">
        <v>7.1566521615603562E-2</v>
      </c>
      <c r="AO43">
        <v>0</v>
      </c>
      <c r="AP43">
        <v>0</v>
      </c>
      <c r="AQ43">
        <v>0</v>
      </c>
      <c r="AR43">
        <v>0</v>
      </c>
      <c r="AS43">
        <v>3.0303297493240664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2.9086382067039107</v>
      </c>
      <c r="AZ43">
        <v>5.17995595951417</v>
      </c>
      <c r="BA43">
        <v>3.410757952380953</v>
      </c>
      <c r="BB43">
        <v>2.7111337969052225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60.615680259785215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1.5099877746677719</v>
      </c>
      <c r="L44">
        <v>0</v>
      </c>
      <c r="M44">
        <v>1.3000123809523811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0.84033752727272726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4.5454961318983793</v>
      </c>
      <c r="AC44">
        <v>2.9167180059186393</v>
      </c>
      <c r="AD44">
        <v>3.5353847267505967</v>
      </c>
      <c r="AE44">
        <v>4.9242858838228463</v>
      </c>
      <c r="AF44">
        <v>1.4338865412150299</v>
      </c>
      <c r="AG44">
        <v>4.6114401033697519</v>
      </c>
      <c r="AH44">
        <v>13.663200643325551</v>
      </c>
      <c r="AI44">
        <v>1.9169596487028508</v>
      </c>
      <c r="AJ44">
        <v>0</v>
      </c>
      <c r="AK44">
        <v>0</v>
      </c>
      <c r="AL44">
        <v>0</v>
      </c>
      <c r="AM44">
        <v>1.5151649648312664</v>
      </c>
      <c r="AN44">
        <v>7.1566521615603562E-2</v>
      </c>
      <c r="AO44">
        <v>0</v>
      </c>
      <c r="AP44">
        <v>0</v>
      </c>
      <c r="AQ44">
        <v>0</v>
      </c>
      <c r="AR44">
        <v>0</v>
      </c>
      <c r="AS44">
        <v>3.0303297493240664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2.9086382067039107</v>
      </c>
      <c r="AZ44">
        <v>5.17995595951417</v>
      </c>
      <c r="BA44">
        <v>3.410757952380953</v>
      </c>
      <c r="BB44">
        <v>2.7111337969052225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60.025256519171712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1.5099877746677719</v>
      </c>
      <c r="L45">
        <v>0</v>
      </c>
      <c r="M45">
        <v>1.3000123809523811</v>
      </c>
      <c r="N45">
        <v>0</v>
      </c>
      <c r="O45">
        <v>0</v>
      </c>
      <c r="P45">
        <v>0</v>
      </c>
      <c r="Q45">
        <v>0</v>
      </c>
      <c r="R45">
        <v>0.64007812080536919</v>
      </c>
      <c r="S45">
        <v>0.31004673228882834</v>
      </c>
      <c r="T45">
        <v>0.84033752727272726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4.5454961318983793</v>
      </c>
      <c r="AC45">
        <v>2.9167180059186393</v>
      </c>
      <c r="AD45">
        <v>3.5353847267505967</v>
      </c>
      <c r="AE45">
        <v>4.9242858838228463</v>
      </c>
      <c r="AF45">
        <v>1.4338865412150299</v>
      </c>
      <c r="AG45">
        <v>4.6114401033697519</v>
      </c>
      <c r="AH45">
        <v>13.663200643325551</v>
      </c>
      <c r="AI45">
        <v>1.5974663739190422</v>
      </c>
      <c r="AJ45">
        <v>0</v>
      </c>
      <c r="AK45">
        <v>0</v>
      </c>
      <c r="AL45">
        <v>0</v>
      </c>
      <c r="AM45">
        <v>1.5151649648312664</v>
      </c>
      <c r="AN45">
        <v>7.1566521615603562E-2</v>
      </c>
      <c r="AO45">
        <v>0</v>
      </c>
      <c r="AP45">
        <v>0</v>
      </c>
      <c r="AQ45">
        <v>0</v>
      </c>
      <c r="AR45">
        <v>0</v>
      </c>
      <c r="AS45">
        <v>3.0303297493240664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2.9086382067039107</v>
      </c>
      <c r="AZ45">
        <v>5.17995595951417</v>
      </c>
      <c r="BA45">
        <v>3.410757952380953</v>
      </c>
      <c r="BB45">
        <v>2.7111337969052225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60.655888097482105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1.5099877746677719</v>
      </c>
      <c r="L46">
        <v>0</v>
      </c>
      <c r="M46">
        <v>1.3000123809523811</v>
      </c>
      <c r="N46">
        <v>0</v>
      </c>
      <c r="O46">
        <v>0</v>
      </c>
      <c r="P46">
        <v>0</v>
      </c>
      <c r="Q46">
        <v>0</v>
      </c>
      <c r="R46">
        <v>0.64007812080536919</v>
      </c>
      <c r="S46">
        <v>0.31004673228882834</v>
      </c>
      <c r="T46">
        <v>0.84033752727272726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4.5454961318983793</v>
      </c>
      <c r="AC46">
        <v>2.9167180059186393</v>
      </c>
      <c r="AD46">
        <v>3.5353847267505967</v>
      </c>
      <c r="AE46">
        <v>4.9242858838228463</v>
      </c>
      <c r="AF46">
        <v>1.4338865412150299</v>
      </c>
      <c r="AG46">
        <v>4.6114401033697519</v>
      </c>
      <c r="AH46">
        <v>13.663200643325551</v>
      </c>
      <c r="AI46">
        <v>1.5974663739190422</v>
      </c>
      <c r="AJ46">
        <v>0</v>
      </c>
      <c r="AK46">
        <v>0</v>
      </c>
      <c r="AL46">
        <v>0</v>
      </c>
      <c r="AM46">
        <v>1.0095987778305295</v>
      </c>
      <c r="AN46">
        <v>7.1566521615603562E-2</v>
      </c>
      <c r="AO46">
        <v>0</v>
      </c>
      <c r="AP46">
        <v>0</v>
      </c>
      <c r="AQ46">
        <v>0</v>
      </c>
      <c r="AR46">
        <v>0</v>
      </c>
      <c r="AS46">
        <v>3.0303297493240664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2.9086382067039107</v>
      </c>
      <c r="AZ46">
        <v>5.17995595951417</v>
      </c>
      <c r="BA46">
        <v>3.410757952380953</v>
      </c>
      <c r="BB46">
        <v>2.7111337969052225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60.150321910481374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1.5099877746677719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0.64007812080536919</v>
      </c>
      <c r="S47">
        <v>0.31004673228882834</v>
      </c>
      <c r="T47">
        <v>0.84033752727272726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4.5454961318983793</v>
      </c>
      <c r="AC47">
        <v>2.9167180059186393</v>
      </c>
      <c r="AD47">
        <v>3.5353847267505967</v>
      </c>
      <c r="AE47">
        <v>4.9242858838228463</v>
      </c>
      <c r="AF47">
        <v>1.4338865412150299</v>
      </c>
      <c r="AG47">
        <v>4.6114401033697519</v>
      </c>
      <c r="AH47">
        <v>13.663200643325551</v>
      </c>
      <c r="AI47">
        <v>1.5974663739190422</v>
      </c>
      <c r="AJ47">
        <v>0</v>
      </c>
      <c r="AK47">
        <v>0</v>
      </c>
      <c r="AL47">
        <v>0</v>
      </c>
      <c r="AM47">
        <v>0.49840948835794302</v>
      </c>
      <c r="AN47">
        <v>7.1566521615603562E-2</v>
      </c>
      <c r="AO47">
        <v>0</v>
      </c>
      <c r="AP47">
        <v>0</v>
      </c>
      <c r="AQ47">
        <v>0</v>
      </c>
      <c r="AR47">
        <v>0</v>
      </c>
      <c r="AS47">
        <v>3.0303297493240664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2.9086382067039107</v>
      </c>
      <c r="AZ47">
        <v>5.17995595951417</v>
      </c>
      <c r="BA47">
        <v>3.410757952380953</v>
      </c>
      <c r="BB47">
        <v>2.7111337969052225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58.339120240056403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1.5099877746677719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0.64007812080536919</v>
      </c>
      <c r="S48">
        <v>0.31004673228882834</v>
      </c>
      <c r="T48">
        <v>0.84033752727272726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4.5454961318983793</v>
      </c>
      <c r="AC48">
        <v>2.9167180059186393</v>
      </c>
      <c r="AD48">
        <v>3.5353847267505967</v>
      </c>
      <c r="AE48">
        <v>4.9242858838228463</v>
      </c>
      <c r="AF48">
        <v>1.4338865412150299</v>
      </c>
      <c r="AG48">
        <v>4.6114401033697519</v>
      </c>
      <c r="AH48">
        <v>13.663200643325551</v>
      </c>
      <c r="AI48">
        <v>1.5974663739190422</v>
      </c>
      <c r="AJ48">
        <v>0</v>
      </c>
      <c r="AK48">
        <v>0</v>
      </c>
      <c r="AL48">
        <v>0</v>
      </c>
      <c r="AM48">
        <v>0</v>
      </c>
      <c r="AN48">
        <v>7.1566521615603562E-2</v>
      </c>
      <c r="AO48">
        <v>0</v>
      </c>
      <c r="AP48">
        <v>0</v>
      </c>
      <c r="AQ48">
        <v>0</v>
      </c>
      <c r="AR48">
        <v>0</v>
      </c>
      <c r="AS48">
        <v>3.0303297493240664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2.9086382067039107</v>
      </c>
      <c r="AZ48">
        <v>5.17995595951417</v>
      </c>
      <c r="BA48">
        <v>3.410757952380953</v>
      </c>
      <c r="BB48">
        <v>2.7111337969052225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57.84071075169846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1.5099877746677719</v>
      </c>
      <c r="L49">
        <v>0</v>
      </c>
      <c r="M49">
        <v>1.2500156717004876</v>
      </c>
      <c r="N49">
        <v>0</v>
      </c>
      <c r="O49">
        <v>0</v>
      </c>
      <c r="P49">
        <v>0</v>
      </c>
      <c r="Q49">
        <v>0</v>
      </c>
      <c r="R49">
        <v>0.64007812080536919</v>
      </c>
      <c r="S49">
        <v>0.31004673228882834</v>
      </c>
      <c r="T49">
        <v>0.84033752727272726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4.5454961318983793</v>
      </c>
      <c r="AC49">
        <v>2.9167180059186393</v>
      </c>
      <c r="AD49">
        <v>3.5353847267505967</v>
      </c>
      <c r="AE49">
        <v>4.9242858838228463</v>
      </c>
      <c r="AF49">
        <v>1.4338865412150299</v>
      </c>
      <c r="AG49">
        <v>4.6114401033697519</v>
      </c>
      <c r="AH49">
        <v>13.663200643325551</v>
      </c>
      <c r="AI49">
        <v>1.5974663739190422</v>
      </c>
      <c r="AJ49">
        <v>0</v>
      </c>
      <c r="AK49">
        <v>0</v>
      </c>
      <c r="AL49">
        <v>0</v>
      </c>
      <c r="AM49">
        <v>0</v>
      </c>
      <c r="AN49">
        <v>7.1566521615603562E-2</v>
      </c>
      <c r="AO49">
        <v>0</v>
      </c>
      <c r="AP49">
        <v>0</v>
      </c>
      <c r="AQ49">
        <v>0</v>
      </c>
      <c r="AR49">
        <v>0</v>
      </c>
      <c r="AS49">
        <v>3.0303297493240664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2.8086850037243947</v>
      </c>
      <c r="AZ49">
        <v>5.17995595951417</v>
      </c>
      <c r="BA49">
        <v>3.410757952380953</v>
      </c>
      <c r="BB49">
        <v>2.7111337969052225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58.990773220419428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1.5099877746677719</v>
      </c>
      <c r="L50">
        <v>2.1900219556209062</v>
      </c>
      <c r="M50">
        <v>1.2500156717004876</v>
      </c>
      <c r="N50">
        <v>0</v>
      </c>
      <c r="O50">
        <v>0</v>
      </c>
      <c r="P50">
        <v>0</v>
      </c>
      <c r="Q50">
        <v>0</v>
      </c>
      <c r="R50">
        <v>0.64007812080536919</v>
      </c>
      <c r="S50">
        <v>0.31004673228882834</v>
      </c>
      <c r="T50">
        <v>0.84033752727272726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4.5454961318983793</v>
      </c>
      <c r="AC50">
        <v>2.9167180059186393</v>
      </c>
      <c r="AD50">
        <v>3.5353847267505967</v>
      </c>
      <c r="AE50">
        <v>4.9242858838228463</v>
      </c>
      <c r="AF50">
        <v>0.75911634621123558</v>
      </c>
      <c r="AG50">
        <v>4.6114401033697519</v>
      </c>
      <c r="AH50">
        <v>13.663200643325551</v>
      </c>
      <c r="AI50">
        <v>1.5974663739190422</v>
      </c>
      <c r="AJ50">
        <v>0</v>
      </c>
      <c r="AK50">
        <v>0</v>
      </c>
      <c r="AL50">
        <v>0</v>
      </c>
      <c r="AM50">
        <v>0</v>
      </c>
      <c r="AN50">
        <v>7.1566521615603562E-2</v>
      </c>
      <c r="AO50">
        <v>0</v>
      </c>
      <c r="AP50">
        <v>0</v>
      </c>
      <c r="AQ50">
        <v>0</v>
      </c>
      <c r="AR50">
        <v>0</v>
      </c>
      <c r="AS50">
        <v>3.0303297493240664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2.8086850037243947</v>
      </c>
      <c r="AZ50">
        <v>5.17995595951417</v>
      </c>
      <c r="BA50">
        <v>3.410757952380953</v>
      </c>
      <c r="BB50">
        <v>2.7111337969052225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60.506024981036539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1.5099877746677719</v>
      </c>
      <c r="L51">
        <v>2.1900219556209062</v>
      </c>
      <c r="M51">
        <v>1.2500156717004876</v>
      </c>
      <c r="N51">
        <v>0</v>
      </c>
      <c r="O51">
        <v>0</v>
      </c>
      <c r="P51">
        <v>0</v>
      </c>
      <c r="Q51">
        <v>0</v>
      </c>
      <c r="R51">
        <v>0.64007812080536919</v>
      </c>
      <c r="S51">
        <v>0.31004673228882834</v>
      </c>
      <c r="T51">
        <v>0.84033752727272726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4.5454961318983793</v>
      </c>
      <c r="AC51">
        <v>2.9167180059186393</v>
      </c>
      <c r="AD51">
        <v>3.5353847267505967</v>
      </c>
      <c r="AE51">
        <v>4.9242858838228463</v>
      </c>
      <c r="AF51">
        <v>0</v>
      </c>
      <c r="AG51">
        <v>4.6114401033697519</v>
      </c>
      <c r="AH51">
        <v>13.663200643325551</v>
      </c>
      <c r="AI51">
        <v>1.5974663739190422</v>
      </c>
      <c r="AJ51">
        <v>0</v>
      </c>
      <c r="AK51">
        <v>0</v>
      </c>
      <c r="AL51">
        <v>0</v>
      </c>
      <c r="AM51">
        <v>0</v>
      </c>
      <c r="AN51">
        <v>7.1566521615603562E-2</v>
      </c>
      <c r="AO51">
        <v>0</v>
      </c>
      <c r="AP51">
        <v>0</v>
      </c>
      <c r="AQ51">
        <v>0</v>
      </c>
      <c r="AR51">
        <v>0</v>
      </c>
      <c r="AS51">
        <v>3.0303297493240664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2.8086850037243947</v>
      </c>
      <c r="AZ51">
        <v>5.17995595951417</v>
      </c>
      <c r="BA51">
        <v>3.410757952380953</v>
      </c>
      <c r="BB51">
        <v>2.7111337969052225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59.746908634825303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1.5099877746677719</v>
      </c>
      <c r="L52">
        <v>2.1900219556209062</v>
      </c>
      <c r="M52">
        <v>1.2500156717004876</v>
      </c>
      <c r="N52">
        <v>0</v>
      </c>
      <c r="O52">
        <v>0</v>
      </c>
      <c r="P52">
        <v>0</v>
      </c>
      <c r="Q52">
        <v>0</v>
      </c>
      <c r="R52">
        <v>0.64007812080536919</v>
      </c>
      <c r="S52">
        <v>0.31004673228882834</v>
      </c>
      <c r="T52">
        <v>0.84033752727272726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4.5454961318983793</v>
      </c>
      <c r="AC52">
        <v>2.9167180059186393</v>
      </c>
      <c r="AD52">
        <v>3.5353847267505967</v>
      </c>
      <c r="AE52">
        <v>4.9242858838228463</v>
      </c>
      <c r="AF52">
        <v>0</v>
      </c>
      <c r="AG52">
        <v>4.6114401033697519</v>
      </c>
      <c r="AH52">
        <v>13.663200643325551</v>
      </c>
      <c r="AI52">
        <v>1.5974663739190422</v>
      </c>
      <c r="AJ52">
        <v>0</v>
      </c>
      <c r="AK52">
        <v>0</v>
      </c>
      <c r="AL52">
        <v>0</v>
      </c>
      <c r="AM52">
        <v>0</v>
      </c>
      <c r="AN52">
        <v>7.1566521615603562E-2</v>
      </c>
      <c r="AO52">
        <v>0</v>
      </c>
      <c r="AP52">
        <v>0</v>
      </c>
      <c r="AQ52">
        <v>0</v>
      </c>
      <c r="AR52">
        <v>0</v>
      </c>
      <c r="AS52">
        <v>3.0303297493240664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2.8086850037243947</v>
      </c>
      <c r="AZ52">
        <v>5.17995595951417</v>
      </c>
      <c r="BA52">
        <v>3.410757952380953</v>
      </c>
      <c r="BB52">
        <v>2.7111337969052225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59.746908634825303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1.5099877746677719</v>
      </c>
      <c r="L53">
        <v>2.1900219556209062</v>
      </c>
      <c r="M53">
        <v>0</v>
      </c>
      <c r="N53">
        <v>0</v>
      </c>
      <c r="O53">
        <v>0</v>
      </c>
      <c r="P53">
        <v>0</v>
      </c>
      <c r="Q53">
        <v>0</v>
      </c>
      <c r="R53">
        <v>0.64007812080536919</v>
      </c>
      <c r="S53">
        <v>0.31004673228882834</v>
      </c>
      <c r="T53">
        <v>0.84033752727272726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4.5454961318983793</v>
      </c>
      <c r="AC53">
        <v>2.9167180059186393</v>
      </c>
      <c r="AD53">
        <v>3.5353847267505967</v>
      </c>
      <c r="AE53">
        <v>4.9242858838228463</v>
      </c>
      <c r="AF53">
        <v>0</v>
      </c>
      <c r="AG53">
        <v>4.6114401033697519</v>
      </c>
      <c r="AH53">
        <v>13.663200643325551</v>
      </c>
      <c r="AI53">
        <v>1.5974663739190422</v>
      </c>
      <c r="AJ53">
        <v>0</v>
      </c>
      <c r="AK53">
        <v>0</v>
      </c>
      <c r="AL53">
        <v>0</v>
      </c>
      <c r="AM53">
        <v>0</v>
      </c>
      <c r="AN53">
        <v>7.1566521615603562E-2</v>
      </c>
      <c r="AO53">
        <v>0</v>
      </c>
      <c r="AP53">
        <v>0</v>
      </c>
      <c r="AQ53">
        <v>0</v>
      </c>
      <c r="AR53">
        <v>0</v>
      </c>
      <c r="AS53">
        <v>3.0303297493240664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2.8086850037243947</v>
      </c>
      <c r="AZ53">
        <v>5.17995595951417</v>
      </c>
      <c r="BA53">
        <v>3.410757952380953</v>
      </c>
      <c r="BB53">
        <v>2.7111337969052225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58.496892963124814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1.5099877746677719</v>
      </c>
      <c r="L54">
        <v>2.1900219556209062</v>
      </c>
      <c r="M54">
        <v>0</v>
      </c>
      <c r="N54">
        <v>0</v>
      </c>
      <c r="O54">
        <v>0</v>
      </c>
      <c r="P54">
        <v>0</v>
      </c>
      <c r="Q54">
        <v>0</v>
      </c>
      <c r="R54">
        <v>0.64007812080536919</v>
      </c>
      <c r="S54">
        <v>0.31004673228882834</v>
      </c>
      <c r="T54">
        <v>0.84033752727272726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4.5454961318983793</v>
      </c>
      <c r="AC54">
        <v>2.9167180059186393</v>
      </c>
      <c r="AD54">
        <v>3.5353847267505967</v>
      </c>
      <c r="AE54">
        <v>4.9242858838228463</v>
      </c>
      <c r="AF54">
        <v>0</v>
      </c>
      <c r="AG54">
        <v>4.6114401033697519</v>
      </c>
      <c r="AH54">
        <v>13.663200643325551</v>
      </c>
      <c r="AI54">
        <v>1.5974663739190422</v>
      </c>
      <c r="AJ54">
        <v>0</v>
      </c>
      <c r="AK54">
        <v>0</v>
      </c>
      <c r="AL54">
        <v>0</v>
      </c>
      <c r="AM54">
        <v>0</v>
      </c>
      <c r="AN54">
        <v>7.1566521615603562E-2</v>
      </c>
      <c r="AO54">
        <v>0</v>
      </c>
      <c r="AP54">
        <v>0</v>
      </c>
      <c r="AQ54">
        <v>0</v>
      </c>
      <c r="AR54">
        <v>0</v>
      </c>
      <c r="AS54">
        <v>3.0303297493240664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2.8086850037243947</v>
      </c>
      <c r="AZ54">
        <v>5.17995595951417</v>
      </c>
      <c r="BA54">
        <v>3.410757952380953</v>
      </c>
      <c r="BB54">
        <v>2.7111337969052225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58.496892963124814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1.5099877746677719</v>
      </c>
      <c r="L55">
        <v>2.1900219556209062</v>
      </c>
      <c r="M55">
        <v>0</v>
      </c>
      <c r="N55">
        <v>0</v>
      </c>
      <c r="O55">
        <v>0</v>
      </c>
      <c r="P55">
        <v>0</v>
      </c>
      <c r="Q55">
        <v>0</v>
      </c>
      <c r="R55">
        <v>0.64007812080536919</v>
      </c>
      <c r="S55">
        <v>0.31004673228882834</v>
      </c>
      <c r="T55">
        <v>0.84033752727272726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4.5454961318983793</v>
      </c>
      <c r="AC55">
        <v>2.9167180059186393</v>
      </c>
      <c r="AD55">
        <v>3.5353847267505967</v>
      </c>
      <c r="AE55">
        <v>4.9242858838228463</v>
      </c>
      <c r="AF55">
        <v>0</v>
      </c>
      <c r="AG55">
        <v>4.6114401033697519</v>
      </c>
      <c r="AH55">
        <v>13.663200643325551</v>
      </c>
      <c r="AI55">
        <v>0.35783237404469503</v>
      </c>
      <c r="AJ55">
        <v>0</v>
      </c>
      <c r="AK55">
        <v>0</v>
      </c>
      <c r="AL55">
        <v>0</v>
      </c>
      <c r="AM55">
        <v>0</v>
      </c>
      <c r="AN55">
        <v>6.3898605785110488E-2</v>
      </c>
      <c r="AO55">
        <v>0</v>
      </c>
      <c r="AP55">
        <v>0</v>
      </c>
      <c r="AQ55">
        <v>0</v>
      </c>
      <c r="AR55">
        <v>0</v>
      </c>
      <c r="AS55">
        <v>3.0303297493240664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2.8086850037243947</v>
      </c>
      <c r="AZ55">
        <v>5.17995595951417</v>
      </c>
      <c r="BA55">
        <v>3.410757952380953</v>
      </c>
      <c r="BB55">
        <v>2.7111337969052225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57.249591047419983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1.5099877746677719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0.64007812080536919</v>
      </c>
      <c r="S56">
        <v>0.31004673228882834</v>
      </c>
      <c r="T56">
        <v>0.84033752727272726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4.5454961318983793</v>
      </c>
      <c r="AC56">
        <v>2.9167180059186393</v>
      </c>
      <c r="AD56">
        <v>3.5353847267505967</v>
      </c>
      <c r="AE56">
        <v>4.9242858838228463</v>
      </c>
      <c r="AF56">
        <v>0</v>
      </c>
      <c r="AG56">
        <v>4.6114401033697519</v>
      </c>
      <c r="AH56">
        <v>13.663200643325551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6.3898605785110488E-2</v>
      </c>
      <c r="AO56">
        <v>0</v>
      </c>
      <c r="AP56">
        <v>0</v>
      </c>
      <c r="AQ56">
        <v>0</v>
      </c>
      <c r="AR56">
        <v>0</v>
      </c>
      <c r="AS56">
        <v>3.0303297493240664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2.8086850037243947</v>
      </c>
      <c r="AZ56">
        <v>5.17995595951417</v>
      </c>
      <c r="BA56">
        <v>3.410757952380953</v>
      </c>
      <c r="BB56">
        <v>2.7111337969052225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54.701736717754379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1.5099877746677719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0.64007812080536919</v>
      </c>
      <c r="S57">
        <v>0.31004673228882834</v>
      </c>
      <c r="T57">
        <v>0.84033752727272726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4.5454961318983793</v>
      </c>
      <c r="AC57">
        <v>2.9167180059186393</v>
      </c>
      <c r="AD57">
        <v>3.5353847267505967</v>
      </c>
      <c r="AE57">
        <v>4.9242858838228463</v>
      </c>
      <c r="AF57">
        <v>0</v>
      </c>
      <c r="AG57">
        <v>4.6114401033697519</v>
      </c>
      <c r="AH57">
        <v>13.663200643325551</v>
      </c>
      <c r="AI57">
        <v>0</v>
      </c>
      <c r="AJ57">
        <v>0</v>
      </c>
      <c r="AK57">
        <v>0</v>
      </c>
      <c r="AL57">
        <v>0</v>
      </c>
      <c r="AM57">
        <v>0.49840948835794302</v>
      </c>
      <c r="AN57">
        <v>6.3898605785110488E-2</v>
      </c>
      <c r="AO57">
        <v>0</v>
      </c>
      <c r="AP57">
        <v>0</v>
      </c>
      <c r="AQ57">
        <v>0</v>
      </c>
      <c r="AR57">
        <v>0</v>
      </c>
      <c r="AS57">
        <v>3.0303297493240664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2.8086850037243947</v>
      </c>
      <c r="AZ57">
        <v>5.17995595951417</v>
      </c>
      <c r="BA57">
        <v>3.410757952380953</v>
      </c>
      <c r="BB57">
        <v>2.7111337969052225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55.200146206112322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1.5099877746677719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0.64007812080536919</v>
      </c>
      <c r="S58">
        <v>0.31004673228882834</v>
      </c>
      <c r="T58">
        <v>0.84033752727272726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4.5454961318983793</v>
      </c>
      <c r="AC58">
        <v>2.9167180059186393</v>
      </c>
      <c r="AD58">
        <v>3.5353847267505967</v>
      </c>
      <c r="AE58">
        <v>4.9242858838228463</v>
      </c>
      <c r="AF58">
        <v>0</v>
      </c>
      <c r="AG58">
        <v>4.6114401033697519</v>
      </c>
      <c r="AH58">
        <v>13.663200643325551</v>
      </c>
      <c r="AI58">
        <v>0</v>
      </c>
      <c r="AJ58">
        <v>0</v>
      </c>
      <c r="AK58">
        <v>0</v>
      </c>
      <c r="AL58">
        <v>0</v>
      </c>
      <c r="AM58">
        <v>0.49840948835794302</v>
      </c>
      <c r="AN58">
        <v>6.3898605785110488E-2</v>
      </c>
      <c r="AO58">
        <v>0</v>
      </c>
      <c r="AP58">
        <v>0</v>
      </c>
      <c r="AQ58">
        <v>0</v>
      </c>
      <c r="AR58">
        <v>0</v>
      </c>
      <c r="AS58">
        <v>3.0303297493240664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2.8086850037243947</v>
      </c>
      <c r="AZ58">
        <v>5.17995595951417</v>
      </c>
      <c r="BA58">
        <v>3.410757952380953</v>
      </c>
      <c r="BB58">
        <v>2.7111337969052225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55.200146206112322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1.5099877746677719</v>
      </c>
      <c r="L59">
        <v>0</v>
      </c>
      <c r="M59">
        <v>0</v>
      </c>
      <c r="N59">
        <v>0</v>
      </c>
      <c r="O59">
        <v>0</v>
      </c>
      <c r="P59">
        <v>0</v>
      </c>
      <c r="Q59">
        <v>0.24003890734385719</v>
      </c>
      <c r="R59">
        <v>0</v>
      </c>
      <c r="S59">
        <v>0</v>
      </c>
      <c r="T59">
        <v>0.84033752727272726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4.5454961318983793</v>
      </c>
      <c r="AC59">
        <v>2.9167180059186393</v>
      </c>
      <c r="AD59">
        <v>3.5353847267505967</v>
      </c>
      <c r="AE59">
        <v>4.9242858838228463</v>
      </c>
      <c r="AF59">
        <v>0</v>
      </c>
      <c r="AG59">
        <v>4.6114401033697519</v>
      </c>
      <c r="AH59">
        <v>13.663200643325551</v>
      </c>
      <c r="AI59">
        <v>0</v>
      </c>
      <c r="AJ59">
        <v>0</v>
      </c>
      <c r="AK59">
        <v>0</v>
      </c>
      <c r="AL59">
        <v>0</v>
      </c>
      <c r="AM59">
        <v>1.0095987778305295</v>
      </c>
      <c r="AN59">
        <v>6.3898605785110488E-2</v>
      </c>
      <c r="AO59">
        <v>0</v>
      </c>
      <c r="AP59">
        <v>0</v>
      </c>
      <c r="AQ59">
        <v>0</v>
      </c>
      <c r="AR59">
        <v>0</v>
      </c>
      <c r="AS59">
        <v>3.0303297493240664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2.8086850037243947</v>
      </c>
      <c r="AZ59">
        <v>5.17995595951417</v>
      </c>
      <c r="BA59">
        <v>3.410757952380953</v>
      </c>
      <c r="BB59">
        <v>2.7111337969052225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55.001249549834569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1.5099877746677719</v>
      </c>
      <c r="L60">
        <v>0</v>
      </c>
      <c r="M60">
        <v>0</v>
      </c>
      <c r="N60">
        <v>0</v>
      </c>
      <c r="O60">
        <v>0</v>
      </c>
      <c r="P60">
        <v>0</v>
      </c>
      <c r="Q60">
        <v>0.24003890734385719</v>
      </c>
      <c r="R60">
        <v>0</v>
      </c>
      <c r="S60">
        <v>0</v>
      </c>
      <c r="T60">
        <v>0.84033752727272726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4.5454961318983793</v>
      </c>
      <c r="AC60">
        <v>2.9167180059186393</v>
      </c>
      <c r="AD60">
        <v>3.5353847267505967</v>
      </c>
      <c r="AE60">
        <v>4.9242858838228463</v>
      </c>
      <c r="AF60">
        <v>0</v>
      </c>
      <c r="AG60">
        <v>4.6114401033697519</v>
      </c>
      <c r="AH60">
        <v>13.663200643325551</v>
      </c>
      <c r="AI60">
        <v>0</v>
      </c>
      <c r="AJ60">
        <v>0</v>
      </c>
      <c r="AK60">
        <v>0</v>
      </c>
      <c r="AL60">
        <v>0</v>
      </c>
      <c r="AM60">
        <v>1.5151649648312664</v>
      </c>
      <c r="AN60">
        <v>6.3898605785110488E-2</v>
      </c>
      <c r="AO60">
        <v>0</v>
      </c>
      <c r="AP60">
        <v>0</v>
      </c>
      <c r="AQ60">
        <v>0</v>
      </c>
      <c r="AR60">
        <v>0</v>
      </c>
      <c r="AS60">
        <v>3.0303297493240664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2.8086850037243947</v>
      </c>
      <c r="AZ60">
        <v>5.17995595951417</v>
      </c>
      <c r="BA60">
        <v>3.410757952380953</v>
      </c>
      <c r="BB60">
        <v>2.7111337969052225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55.5068157368353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1.5099877746677719</v>
      </c>
      <c r="L61">
        <v>0</v>
      </c>
      <c r="M61">
        <v>0</v>
      </c>
      <c r="N61">
        <v>0</v>
      </c>
      <c r="O61">
        <v>0</v>
      </c>
      <c r="P61">
        <v>0</v>
      </c>
      <c r="Q61">
        <v>0.24003890734385719</v>
      </c>
      <c r="R61">
        <v>0</v>
      </c>
      <c r="S61">
        <v>0</v>
      </c>
      <c r="T61">
        <v>0.84033752727272726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4.5454961318983793</v>
      </c>
      <c r="AC61">
        <v>2.9167180059186393</v>
      </c>
      <c r="AD61">
        <v>3.5353847267505967</v>
      </c>
      <c r="AE61">
        <v>4.9242858838228463</v>
      </c>
      <c r="AF61">
        <v>0</v>
      </c>
      <c r="AG61">
        <v>4.6114401033697519</v>
      </c>
      <c r="AH61">
        <v>13.663200643325551</v>
      </c>
      <c r="AI61">
        <v>0</v>
      </c>
      <c r="AJ61">
        <v>0</v>
      </c>
      <c r="AK61">
        <v>0</v>
      </c>
      <c r="AL61">
        <v>0</v>
      </c>
      <c r="AM61">
        <v>1.5151649648312664</v>
      </c>
      <c r="AN61">
        <v>6.3898605785110488E-2</v>
      </c>
      <c r="AO61">
        <v>0</v>
      </c>
      <c r="AP61">
        <v>0</v>
      </c>
      <c r="AQ61">
        <v>0</v>
      </c>
      <c r="AR61">
        <v>0</v>
      </c>
      <c r="AS61">
        <v>3.0303297493240664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2.8086850037243947</v>
      </c>
      <c r="AZ61">
        <v>5.17995595951417</v>
      </c>
      <c r="BA61">
        <v>3.410757952380953</v>
      </c>
      <c r="BB61">
        <v>2.7111337969052225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55.5068157368353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1.5099877746677719</v>
      </c>
      <c r="L62">
        <v>0</v>
      </c>
      <c r="M62">
        <v>0</v>
      </c>
      <c r="N62">
        <v>0</v>
      </c>
      <c r="O62">
        <v>0</v>
      </c>
      <c r="P62">
        <v>0</v>
      </c>
      <c r="Q62">
        <v>0.24003890734385719</v>
      </c>
      <c r="R62">
        <v>0</v>
      </c>
      <c r="S62">
        <v>0</v>
      </c>
      <c r="T62">
        <v>0.84033752727272726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4.5454961318983793</v>
      </c>
      <c r="AC62">
        <v>2.9167180059186393</v>
      </c>
      <c r="AD62">
        <v>3.5353847267505967</v>
      </c>
      <c r="AE62">
        <v>4.9242858838228463</v>
      </c>
      <c r="AF62">
        <v>0</v>
      </c>
      <c r="AG62">
        <v>4.6114401033697519</v>
      </c>
      <c r="AH62">
        <v>13.663200643325551</v>
      </c>
      <c r="AI62">
        <v>0</v>
      </c>
      <c r="AJ62">
        <v>0</v>
      </c>
      <c r="AK62">
        <v>0</v>
      </c>
      <c r="AL62">
        <v>0</v>
      </c>
      <c r="AM62">
        <v>1.5151649648312664</v>
      </c>
      <c r="AN62">
        <v>6.3898605785110488E-2</v>
      </c>
      <c r="AO62">
        <v>0</v>
      </c>
      <c r="AP62">
        <v>0</v>
      </c>
      <c r="AQ62">
        <v>0</v>
      </c>
      <c r="AR62">
        <v>0</v>
      </c>
      <c r="AS62">
        <v>3.0303297493240664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2.8086850037243947</v>
      </c>
      <c r="AZ62">
        <v>5.17995595951417</v>
      </c>
      <c r="BA62">
        <v>3.410757952380953</v>
      </c>
      <c r="BB62">
        <v>2.7111337969052225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55.5068157368353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1.5099877746677719</v>
      </c>
      <c r="L63">
        <v>0</v>
      </c>
      <c r="M63">
        <v>0</v>
      </c>
      <c r="N63">
        <v>0</v>
      </c>
      <c r="O63">
        <v>0</v>
      </c>
      <c r="P63">
        <v>0.16371470431447968</v>
      </c>
      <c r="Q63">
        <v>0.24003890734385719</v>
      </c>
      <c r="R63">
        <v>0</v>
      </c>
      <c r="S63">
        <v>0</v>
      </c>
      <c r="T63">
        <v>0.84033752727272726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4.5454961318983793</v>
      </c>
      <c r="AC63">
        <v>2.9167180059186393</v>
      </c>
      <c r="AD63">
        <v>3.5353847267505967</v>
      </c>
      <c r="AE63">
        <v>4.9242858838228463</v>
      </c>
      <c r="AF63">
        <v>0</v>
      </c>
      <c r="AG63">
        <v>4.6114401033697519</v>
      </c>
      <c r="AH63">
        <v>13.663200643325551</v>
      </c>
      <c r="AI63">
        <v>0</v>
      </c>
      <c r="AJ63">
        <v>0</v>
      </c>
      <c r="AK63">
        <v>0</v>
      </c>
      <c r="AL63">
        <v>0</v>
      </c>
      <c r="AM63">
        <v>1.5151649648312664</v>
      </c>
      <c r="AN63">
        <v>6.3898605785110488E-2</v>
      </c>
      <c r="AO63">
        <v>0</v>
      </c>
      <c r="AP63">
        <v>0</v>
      </c>
      <c r="AQ63">
        <v>0</v>
      </c>
      <c r="AR63">
        <v>0</v>
      </c>
      <c r="AS63">
        <v>3.0303297493240664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2.8086850037243947</v>
      </c>
      <c r="AZ63">
        <v>5.17995595951417</v>
      </c>
      <c r="BA63">
        <v>3.410757952380953</v>
      </c>
      <c r="BB63">
        <v>2.7111337969052225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55.670530441149779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0.15251101114967408</v>
      </c>
      <c r="Q64">
        <v>0.30992832292787947</v>
      </c>
      <c r="R64">
        <v>0</v>
      </c>
      <c r="S64">
        <v>0</v>
      </c>
      <c r="T64">
        <v>0.18007232727272726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4.5454961318983793</v>
      </c>
      <c r="AC64">
        <v>2.9167180059186393</v>
      </c>
      <c r="AD64">
        <v>3.5353847267505967</v>
      </c>
      <c r="AE64">
        <v>4.9242858838228463</v>
      </c>
      <c r="AF64">
        <v>0</v>
      </c>
      <c r="AG64">
        <v>4.6114401033697519</v>
      </c>
      <c r="AH64">
        <v>13.663200643325551</v>
      </c>
      <c r="AI64">
        <v>0</v>
      </c>
      <c r="AJ64">
        <v>0</v>
      </c>
      <c r="AK64">
        <v>0</v>
      </c>
      <c r="AL64">
        <v>0</v>
      </c>
      <c r="AM64">
        <v>1.5151649648312664</v>
      </c>
      <c r="AN64">
        <v>6.3898605785110488E-2</v>
      </c>
      <c r="AO64">
        <v>0</v>
      </c>
      <c r="AP64">
        <v>0</v>
      </c>
      <c r="AQ64">
        <v>0</v>
      </c>
      <c r="AR64">
        <v>0</v>
      </c>
      <c r="AS64">
        <v>3.0303297493240664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2.8086850037243947</v>
      </c>
      <c r="AZ64">
        <v>5.17995595951417</v>
      </c>
      <c r="BA64">
        <v>3.410757952380953</v>
      </c>
      <c r="BB64">
        <v>2.5810794081237916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53.428908800119792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0.14999915404841779</v>
      </c>
      <c r="Q65">
        <v>0.30992832292787947</v>
      </c>
      <c r="R65">
        <v>0</v>
      </c>
      <c r="S65">
        <v>0</v>
      </c>
      <c r="T65">
        <v>0.18007232727272726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4.5454961318983793</v>
      </c>
      <c r="AC65">
        <v>2.9167180059186393</v>
      </c>
      <c r="AD65">
        <v>3.5353847267505967</v>
      </c>
      <c r="AE65">
        <v>4.9242858838228463</v>
      </c>
      <c r="AF65">
        <v>0</v>
      </c>
      <c r="AG65">
        <v>4.6114401033697519</v>
      </c>
      <c r="AH65">
        <v>13.663200643325551</v>
      </c>
      <c r="AI65">
        <v>1.5335677016079896</v>
      </c>
      <c r="AJ65">
        <v>0</v>
      </c>
      <c r="AK65">
        <v>0</v>
      </c>
      <c r="AL65">
        <v>0</v>
      </c>
      <c r="AM65">
        <v>1.5151649648312664</v>
      </c>
      <c r="AN65">
        <v>6.3898605785110488E-2</v>
      </c>
      <c r="AO65">
        <v>0</v>
      </c>
      <c r="AP65">
        <v>0</v>
      </c>
      <c r="AQ65">
        <v>1.1049361347863969</v>
      </c>
      <c r="AR65">
        <v>0</v>
      </c>
      <c r="AS65">
        <v>3.0303297493240664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2.8086850037243947</v>
      </c>
      <c r="AZ65">
        <v>5.17995595951417</v>
      </c>
      <c r="BA65">
        <v>3.410757952380953</v>
      </c>
      <c r="BB65">
        <v>2.5810794081237916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56.06490077941293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0.14077830844357489</v>
      </c>
      <c r="Q66">
        <v>0.30992832292787947</v>
      </c>
      <c r="R66">
        <v>0</v>
      </c>
      <c r="S66">
        <v>0</v>
      </c>
      <c r="T66">
        <v>0.18007232727272726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4.5454961318983793</v>
      </c>
      <c r="AC66">
        <v>2.9167180059186393</v>
      </c>
      <c r="AD66">
        <v>3.5353847267505967</v>
      </c>
      <c r="AE66">
        <v>4.9242858838228463</v>
      </c>
      <c r="AF66">
        <v>0</v>
      </c>
      <c r="AG66">
        <v>4.6114401033697519</v>
      </c>
      <c r="AH66">
        <v>13.663200643325551</v>
      </c>
      <c r="AI66">
        <v>1.6358054731799287</v>
      </c>
      <c r="AJ66">
        <v>0</v>
      </c>
      <c r="AK66">
        <v>0</v>
      </c>
      <c r="AL66">
        <v>0</v>
      </c>
      <c r="AM66">
        <v>1.5151649648312664</v>
      </c>
      <c r="AN66">
        <v>6.3898605785110488E-2</v>
      </c>
      <c r="AO66">
        <v>0</v>
      </c>
      <c r="AP66">
        <v>0</v>
      </c>
      <c r="AQ66">
        <v>1.939963983445721</v>
      </c>
      <c r="AR66">
        <v>0</v>
      </c>
      <c r="AS66">
        <v>3.0303297493240664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2.8086850037243947</v>
      </c>
      <c r="AZ66">
        <v>5.17995595951417</v>
      </c>
      <c r="BA66">
        <v>3.410757952380953</v>
      </c>
      <c r="BB66">
        <v>2.5810794081237916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56.992945554039345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0.14077830844357489</v>
      </c>
      <c r="Q67">
        <v>0</v>
      </c>
      <c r="R67">
        <v>0</v>
      </c>
      <c r="S67">
        <v>0</v>
      </c>
      <c r="T67">
        <v>0.18007232727272726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4.5454961318983793</v>
      </c>
      <c r="AC67">
        <v>2.9167180059186393</v>
      </c>
      <c r="AD67">
        <v>3.5353847267505967</v>
      </c>
      <c r="AE67">
        <v>4.9242858838228463</v>
      </c>
      <c r="AF67">
        <v>0</v>
      </c>
      <c r="AG67">
        <v>4.6114401033697519</v>
      </c>
      <c r="AH67">
        <v>13.663200643325551</v>
      </c>
      <c r="AI67">
        <v>1.6358054731799287</v>
      </c>
      <c r="AJ67">
        <v>0</v>
      </c>
      <c r="AK67">
        <v>0</v>
      </c>
      <c r="AL67">
        <v>0</v>
      </c>
      <c r="AM67">
        <v>1.5151649648312664</v>
      </c>
      <c r="AN67">
        <v>6.3898605785110488E-2</v>
      </c>
      <c r="AO67">
        <v>0</v>
      </c>
      <c r="AP67">
        <v>0</v>
      </c>
      <c r="AQ67">
        <v>3.3148081850397779</v>
      </c>
      <c r="AR67">
        <v>0</v>
      </c>
      <c r="AS67">
        <v>3.0303297493240664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2.8086850037243947</v>
      </c>
      <c r="AZ67">
        <v>5.17995595951417</v>
      </c>
      <c r="BA67">
        <v>3.410757952380953</v>
      </c>
      <c r="BB67">
        <v>2.5810794081237916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58.057861432705522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0.14077830844357489</v>
      </c>
      <c r="Q68">
        <v>0</v>
      </c>
      <c r="R68">
        <v>0</v>
      </c>
      <c r="S68">
        <v>0</v>
      </c>
      <c r="T68">
        <v>0.18007232727272726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4.5454961318983793</v>
      </c>
      <c r="AC68">
        <v>2.9167180059186393</v>
      </c>
      <c r="AD68">
        <v>3.5353847267505967</v>
      </c>
      <c r="AE68">
        <v>4.9242858838228463</v>
      </c>
      <c r="AF68">
        <v>0</v>
      </c>
      <c r="AG68">
        <v>4.6114401033697519</v>
      </c>
      <c r="AH68">
        <v>13.663200643325551</v>
      </c>
      <c r="AI68">
        <v>1.6358054731799287</v>
      </c>
      <c r="AJ68">
        <v>0</v>
      </c>
      <c r="AK68">
        <v>0</v>
      </c>
      <c r="AL68">
        <v>0</v>
      </c>
      <c r="AM68">
        <v>1.5151649648312664</v>
      </c>
      <c r="AN68">
        <v>6.3898605785110488E-2</v>
      </c>
      <c r="AO68">
        <v>0</v>
      </c>
      <c r="AP68">
        <v>0</v>
      </c>
      <c r="AQ68">
        <v>4.4872212268683835</v>
      </c>
      <c r="AR68">
        <v>0</v>
      </c>
      <c r="AS68">
        <v>3.0303297493240664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2.8086850037243947</v>
      </c>
      <c r="AZ68">
        <v>5.17995595951417</v>
      </c>
      <c r="BA68">
        <v>3.410757952380953</v>
      </c>
      <c r="BB68">
        <v>2.5810794081237916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59.230274474534127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2.9752316780563148E-5</v>
      </c>
      <c r="L69">
        <v>0</v>
      </c>
      <c r="M69">
        <v>0</v>
      </c>
      <c r="N69">
        <v>0</v>
      </c>
      <c r="O69">
        <v>0</v>
      </c>
      <c r="P69">
        <v>0.14077830844357489</v>
      </c>
      <c r="Q69">
        <v>0</v>
      </c>
      <c r="R69">
        <v>0</v>
      </c>
      <c r="S69">
        <v>0</v>
      </c>
      <c r="T69">
        <v>0.18007232727272726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4.5454961318983793</v>
      </c>
      <c r="AC69">
        <v>2.9167180059186393</v>
      </c>
      <c r="AD69">
        <v>3.5353847267505967</v>
      </c>
      <c r="AE69">
        <v>4.9242858838228463</v>
      </c>
      <c r="AF69">
        <v>0</v>
      </c>
      <c r="AG69">
        <v>4.6114401033697519</v>
      </c>
      <c r="AH69">
        <v>13.663200643325551</v>
      </c>
      <c r="AI69">
        <v>1.6358054731799287</v>
      </c>
      <c r="AJ69">
        <v>0</v>
      </c>
      <c r="AK69">
        <v>0</v>
      </c>
      <c r="AL69">
        <v>0</v>
      </c>
      <c r="AM69">
        <v>1.5151649648312664</v>
      </c>
      <c r="AN69">
        <v>6.3898605785110488E-2</v>
      </c>
      <c r="AO69">
        <v>0</v>
      </c>
      <c r="AP69">
        <v>0</v>
      </c>
      <c r="AQ69">
        <v>4.4872212268683835</v>
      </c>
      <c r="AR69">
        <v>0</v>
      </c>
      <c r="AS69">
        <v>3.0303297493240664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2.8086850037243947</v>
      </c>
      <c r="AZ69">
        <v>5.17995595951417</v>
      </c>
      <c r="BA69">
        <v>3.410757952380953</v>
      </c>
      <c r="BB69">
        <v>2.5810794081237916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59.230304226850912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1.5859831278801438E-5</v>
      </c>
      <c r="L70">
        <v>0</v>
      </c>
      <c r="M70">
        <v>0</v>
      </c>
      <c r="N70">
        <v>0</v>
      </c>
      <c r="O70">
        <v>0</v>
      </c>
      <c r="P70">
        <v>0.14077830844357489</v>
      </c>
      <c r="Q70">
        <v>0</v>
      </c>
      <c r="R70">
        <v>0</v>
      </c>
      <c r="S70">
        <v>0</v>
      </c>
      <c r="T70">
        <v>0.18007232727272726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4.5454961318983793</v>
      </c>
      <c r="AC70">
        <v>2.9167180059186393</v>
      </c>
      <c r="AD70">
        <v>3.5353847267505967</v>
      </c>
      <c r="AE70">
        <v>4.9242858838228463</v>
      </c>
      <c r="AF70">
        <v>0</v>
      </c>
      <c r="AG70">
        <v>4.6114401033697519</v>
      </c>
      <c r="AH70">
        <v>13.663200643325551</v>
      </c>
      <c r="AI70">
        <v>1.6358054731799287</v>
      </c>
      <c r="AJ70">
        <v>0</v>
      </c>
      <c r="AK70">
        <v>0</v>
      </c>
      <c r="AL70">
        <v>0</v>
      </c>
      <c r="AM70">
        <v>1.5151649648312664</v>
      </c>
      <c r="AN70">
        <v>6.3898605785110488E-2</v>
      </c>
      <c r="AO70">
        <v>0</v>
      </c>
      <c r="AP70">
        <v>0</v>
      </c>
      <c r="AQ70">
        <v>4.4872212268683835</v>
      </c>
      <c r="AR70">
        <v>0</v>
      </c>
      <c r="AS70">
        <v>3.0303297493240664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2.8086850037243947</v>
      </c>
      <c r="AZ70">
        <v>5.17995595951417</v>
      </c>
      <c r="BA70">
        <v>3.410757952380953</v>
      </c>
      <c r="BB70">
        <v>2.5810794081237916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59.230290334365407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1.4452037560636098E-5</v>
      </c>
      <c r="L71">
        <v>0</v>
      </c>
      <c r="M71">
        <v>0</v>
      </c>
      <c r="N71">
        <v>0</v>
      </c>
      <c r="O71">
        <v>0</v>
      </c>
      <c r="P71">
        <v>0.14077830844357489</v>
      </c>
      <c r="Q71">
        <v>0</v>
      </c>
      <c r="R71">
        <v>0</v>
      </c>
      <c r="S71">
        <v>0</v>
      </c>
      <c r="T71">
        <v>0.22008840000000002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4.5454961318983793</v>
      </c>
      <c r="AC71">
        <v>2.9167180059186393</v>
      </c>
      <c r="AD71">
        <v>3.5353847267505967</v>
      </c>
      <c r="AE71">
        <v>4.9242858838228463</v>
      </c>
      <c r="AF71">
        <v>0</v>
      </c>
      <c r="AG71">
        <v>4.6114401033697519</v>
      </c>
      <c r="AH71">
        <v>13.663200643325551</v>
      </c>
      <c r="AI71">
        <v>1.6358054731799287</v>
      </c>
      <c r="AJ71">
        <v>0</v>
      </c>
      <c r="AK71">
        <v>0</v>
      </c>
      <c r="AL71">
        <v>0</v>
      </c>
      <c r="AM71">
        <v>1.5151649648312664</v>
      </c>
      <c r="AN71">
        <v>6.3898605785110488E-2</v>
      </c>
      <c r="AO71">
        <v>0</v>
      </c>
      <c r="AP71">
        <v>0</v>
      </c>
      <c r="AQ71">
        <v>4.4872212268683835</v>
      </c>
      <c r="AR71">
        <v>0</v>
      </c>
      <c r="AS71">
        <v>3.0303297493240664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2.9086382067039107</v>
      </c>
      <c r="AZ71">
        <v>5.17995595951417</v>
      </c>
      <c r="BA71">
        <v>3.410757952380953</v>
      </c>
      <c r="BB71">
        <v>2.5810794081237916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59.370258202278485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8.5468562559130707E-6</v>
      </c>
      <c r="L72">
        <v>0</v>
      </c>
      <c r="M72">
        <v>0</v>
      </c>
      <c r="N72">
        <v>0</v>
      </c>
      <c r="O72">
        <v>0</v>
      </c>
      <c r="P72">
        <v>0.14077830844357489</v>
      </c>
      <c r="Q72">
        <v>0</v>
      </c>
      <c r="R72">
        <v>0</v>
      </c>
      <c r="S72">
        <v>0</v>
      </c>
      <c r="T72">
        <v>0.22008840000000002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4.5454961318983793</v>
      </c>
      <c r="AC72">
        <v>2.9167180059186393</v>
      </c>
      <c r="AD72">
        <v>3.5353847267505967</v>
      </c>
      <c r="AE72">
        <v>4.9242858838228463</v>
      </c>
      <c r="AF72">
        <v>0</v>
      </c>
      <c r="AG72">
        <v>4.6114401033697519</v>
      </c>
      <c r="AH72">
        <v>13.663200643325551</v>
      </c>
      <c r="AI72">
        <v>1.6358054731799287</v>
      </c>
      <c r="AJ72">
        <v>0</v>
      </c>
      <c r="AK72">
        <v>0</v>
      </c>
      <c r="AL72">
        <v>0</v>
      </c>
      <c r="AM72">
        <v>1.5151649648312664</v>
      </c>
      <c r="AN72">
        <v>6.3898605785110488E-2</v>
      </c>
      <c r="AO72">
        <v>0</v>
      </c>
      <c r="AP72">
        <v>0</v>
      </c>
      <c r="AQ72">
        <v>4.5209597900491936</v>
      </c>
      <c r="AR72">
        <v>0</v>
      </c>
      <c r="AS72">
        <v>3.0303297493240664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2.9086382067039107</v>
      </c>
      <c r="AZ72">
        <v>5.17995595951417</v>
      </c>
      <c r="BA72">
        <v>3.410757952380953</v>
      </c>
      <c r="BB72">
        <v>2.5810794081237916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59.403990860277993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1.6353300632775124E-5</v>
      </c>
      <c r="L73">
        <v>0</v>
      </c>
      <c r="M73">
        <v>0</v>
      </c>
      <c r="N73">
        <v>0</v>
      </c>
      <c r="O73">
        <v>0</v>
      </c>
      <c r="P73">
        <v>0.14077830844357489</v>
      </c>
      <c r="Q73">
        <v>0</v>
      </c>
      <c r="R73">
        <v>0</v>
      </c>
      <c r="S73">
        <v>0</v>
      </c>
      <c r="T73">
        <v>0.22008840000000002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4.5454961318983793</v>
      </c>
      <c r="AC73">
        <v>2.9167180059186393</v>
      </c>
      <c r="AD73">
        <v>3.5353847267505967</v>
      </c>
      <c r="AE73">
        <v>4.9242858838228463</v>
      </c>
      <c r="AF73">
        <v>0</v>
      </c>
      <c r="AG73">
        <v>4.6114401033697519</v>
      </c>
      <c r="AH73">
        <v>13.663200643325551</v>
      </c>
      <c r="AI73">
        <v>1.6358054731799287</v>
      </c>
      <c r="AJ73">
        <v>0</v>
      </c>
      <c r="AK73">
        <v>0</v>
      </c>
      <c r="AL73">
        <v>0</v>
      </c>
      <c r="AM73">
        <v>1.5151649648312664</v>
      </c>
      <c r="AN73">
        <v>6.3898605785110488E-2</v>
      </c>
      <c r="AO73">
        <v>0</v>
      </c>
      <c r="AP73">
        <v>0</v>
      </c>
      <c r="AQ73">
        <v>4.5209597900491936</v>
      </c>
      <c r="AR73">
        <v>0</v>
      </c>
      <c r="AS73">
        <v>3.0303297493240664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2.9086382067039107</v>
      </c>
      <c r="AZ73">
        <v>5.17995595951417</v>
      </c>
      <c r="BA73">
        <v>3.410757952380953</v>
      </c>
      <c r="BB73">
        <v>2.5810794081237916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59.403998666722366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0.14077830844357489</v>
      </c>
      <c r="Q74">
        <v>0</v>
      </c>
      <c r="R74">
        <v>0</v>
      </c>
      <c r="S74">
        <v>0</v>
      </c>
      <c r="T74">
        <v>0.22008840000000002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4.5454961318983793</v>
      </c>
      <c r="AC74">
        <v>2.9167180059186393</v>
      </c>
      <c r="AD74">
        <v>3.5353847267505967</v>
      </c>
      <c r="AE74">
        <v>4.9242858838228463</v>
      </c>
      <c r="AF74">
        <v>0</v>
      </c>
      <c r="AG74">
        <v>4.6114401033697519</v>
      </c>
      <c r="AH74">
        <v>13.663200643325551</v>
      </c>
      <c r="AI74">
        <v>1.6358054731799287</v>
      </c>
      <c r="AJ74">
        <v>0</v>
      </c>
      <c r="AK74">
        <v>0</v>
      </c>
      <c r="AL74">
        <v>0</v>
      </c>
      <c r="AM74">
        <v>1.5151649648312664</v>
      </c>
      <c r="AN74">
        <v>6.3898605785110488E-2</v>
      </c>
      <c r="AO74">
        <v>0</v>
      </c>
      <c r="AP74">
        <v>0</v>
      </c>
      <c r="AQ74">
        <v>4.5209597900491936</v>
      </c>
      <c r="AR74">
        <v>0</v>
      </c>
      <c r="AS74">
        <v>3.0303297493240664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2.9086382067039107</v>
      </c>
      <c r="AZ74">
        <v>5.17995595951417</v>
      </c>
      <c r="BA74">
        <v>3.410757952380953</v>
      </c>
      <c r="BB74">
        <v>2.5810794081237916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59.403982313421729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2.7730905000642189E-5</v>
      </c>
      <c r="M75">
        <v>0</v>
      </c>
      <c r="N75">
        <v>0</v>
      </c>
      <c r="O75">
        <v>0</v>
      </c>
      <c r="P75">
        <v>0.14077830844357489</v>
      </c>
      <c r="Q75">
        <v>0</v>
      </c>
      <c r="R75">
        <v>0</v>
      </c>
      <c r="S75">
        <v>0</v>
      </c>
      <c r="T75">
        <v>0.22008840000000002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4.5454961318983793</v>
      </c>
      <c r="AC75">
        <v>2.9167180059186393</v>
      </c>
      <c r="AD75">
        <v>3.5353847267505967</v>
      </c>
      <c r="AE75">
        <v>4.9242858838228463</v>
      </c>
      <c r="AF75">
        <v>0.6747701192080815</v>
      </c>
      <c r="AG75">
        <v>4.6114401033697519</v>
      </c>
      <c r="AH75">
        <v>13.663200643325551</v>
      </c>
      <c r="AI75">
        <v>1.6358054731799287</v>
      </c>
      <c r="AJ75">
        <v>0</v>
      </c>
      <c r="AK75">
        <v>0</v>
      </c>
      <c r="AL75">
        <v>0</v>
      </c>
      <c r="AM75">
        <v>1.5151649648312664</v>
      </c>
      <c r="AN75">
        <v>6.3898605785110488E-2</v>
      </c>
      <c r="AO75">
        <v>0</v>
      </c>
      <c r="AP75">
        <v>0</v>
      </c>
      <c r="AQ75">
        <v>4.5209597900491936</v>
      </c>
      <c r="AR75">
        <v>0</v>
      </c>
      <c r="AS75">
        <v>3.0303297493240664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2.9086382067039107</v>
      </c>
      <c r="AZ75">
        <v>5.17995595951417</v>
      </c>
      <c r="BA75">
        <v>3.410757952380953</v>
      </c>
      <c r="BB75">
        <v>2.5810794081237916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60.078780163534809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6.4419422899275231E-5</v>
      </c>
      <c r="M76">
        <v>0</v>
      </c>
      <c r="N76">
        <v>0</v>
      </c>
      <c r="O76">
        <v>0</v>
      </c>
      <c r="P76">
        <v>0.14077830844357489</v>
      </c>
      <c r="Q76">
        <v>0</v>
      </c>
      <c r="R76">
        <v>0</v>
      </c>
      <c r="S76">
        <v>0</v>
      </c>
      <c r="T76">
        <v>0.22008840000000002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4.5454961318983793</v>
      </c>
      <c r="AC76">
        <v>2.9167180059186393</v>
      </c>
      <c r="AD76">
        <v>3.5353847267505967</v>
      </c>
      <c r="AE76">
        <v>4.9242858838228463</v>
      </c>
      <c r="AF76">
        <v>1.4338865412150299</v>
      </c>
      <c r="AG76">
        <v>4.6114401033697519</v>
      </c>
      <c r="AH76">
        <v>13.663200643325551</v>
      </c>
      <c r="AI76">
        <v>1.6358054731799287</v>
      </c>
      <c r="AJ76">
        <v>0</v>
      </c>
      <c r="AK76">
        <v>0</v>
      </c>
      <c r="AL76">
        <v>0</v>
      </c>
      <c r="AM76">
        <v>1.5151649648312664</v>
      </c>
      <c r="AN76">
        <v>6.3898605785110488E-2</v>
      </c>
      <c r="AO76">
        <v>0</v>
      </c>
      <c r="AP76">
        <v>0</v>
      </c>
      <c r="AQ76">
        <v>4.5209597900491936</v>
      </c>
      <c r="AR76">
        <v>0</v>
      </c>
      <c r="AS76">
        <v>3.0303297493240664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2.9086382067039107</v>
      </c>
      <c r="AZ76">
        <v>5.17995595951417</v>
      </c>
      <c r="BA76">
        <v>3.410757952380953</v>
      </c>
      <c r="BB76">
        <v>2.5810794081237916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60.837933274059658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0.11999962439362437</v>
      </c>
      <c r="Q77">
        <v>0</v>
      </c>
      <c r="R77">
        <v>0</v>
      </c>
      <c r="S77">
        <v>0</v>
      </c>
      <c r="T77">
        <v>0.22008840000000002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4.5454961318983793</v>
      </c>
      <c r="AC77">
        <v>2.9167180059186393</v>
      </c>
      <c r="AD77">
        <v>3.5353847267505967</v>
      </c>
      <c r="AE77">
        <v>4.9242858838228463</v>
      </c>
      <c r="AF77">
        <v>2.0664833953301094</v>
      </c>
      <c r="AG77">
        <v>4.6114401033697519</v>
      </c>
      <c r="AH77">
        <v>13.663200643325551</v>
      </c>
      <c r="AI77">
        <v>1.9169596487028508</v>
      </c>
      <c r="AJ77">
        <v>0</v>
      </c>
      <c r="AK77">
        <v>0</v>
      </c>
      <c r="AL77">
        <v>0</v>
      </c>
      <c r="AM77">
        <v>1.5151649648312664</v>
      </c>
      <c r="AN77">
        <v>6.3898605785110488E-2</v>
      </c>
      <c r="AO77">
        <v>0</v>
      </c>
      <c r="AP77">
        <v>0</v>
      </c>
      <c r="AQ77">
        <v>4.5209597900491936</v>
      </c>
      <c r="AR77">
        <v>0</v>
      </c>
      <c r="AS77">
        <v>3.0303297493240664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2.9086382067039107</v>
      </c>
      <c r="AZ77">
        <v>5.17995595951417</v>
      </c>
      <c r="BA77">
        <v>3.410757952380953</v>
      </c>
      <c r="BB77">
        <v>2.5810794081237916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61.730841200224809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0.11999962439362437</v>
      </c>
      <c r="Q78">
        <v>0</v>
      </c>
      <c r="R78">
        <v>0</v>
      </c>
      <c r="S78">
        <v>0</v>
      </c>
      <c r="T78">
        <v>0.22008840000000002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4.5454961318983793</v>
      </c>
      <c r="AC78">
        <v>2.9167180059186393</v>
      </c>
      <c r="AD78">
        <v>3.5353847267505967</v>
      </c>
      <c r="AE78">
        <v>4.9242858838228463</v>
      </c>
      <c r="AF78">
        <v>2.0664833953301094</v>
      </c>
      <c r="AG78">
        <v>4.6114401033697519</v>
      </c>
      <c r="AH78">
        <v>13.819714108436603</v>
      </c>
      <c r="AI78">
        <v>2.3003515090262576</v>
      </c>
      <c r="AJ78">
        <v>0</v>
      </c>
      <c r="AK78">
        <v>0</v>
      </c>
      <c r="AL78">
        <v>0</v>
      </c>
      <c r="AM78">
        <v>1.5151649648312664</v>
      </c>
      <c r="AN78">
        <v>6.3898605785110488E-2</v>
      </c>
      <c r="AO78">
        <v>0</v>
      </c>
      <c r="AP78">
        <v>0</v>
      </c>
      <c r="AQ78">
        <v>4.5209597900491936</v>
      </c>
      <c r="AR78">
        <v>0</v>
      </c>
      <c r="AS78">
        <v>3.118254231968896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2.9573365411334556</v>
      </c>
      <c r="AZ78">
        <v>5.17995595951417</v>
      </c>
      <c r="BA78">
        <v>3.5012622005988026</v>
      </c>
      <c r="BB78">
        <v>2.5810794081237916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62.497873590951492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2.599939481414868</v>
      </c>
      <c r="L79">
        <v>5.7300279143557429</v>
      </c>
      <c r="M79">
        <v>2.3500989243006032</v>
      </c>
      <c r="N79">
        <v>2.65002552917232</v>
      </c>
      <c r="O79">
        <v>2.9299063380155896</v>
      </c>
      <c r="P79">
        <v>2.9895738930592453</v>
      </c>
      <c r="Q79">
        <v>0.35004470651588582</v>
      </c>
      <c r="R79">
        <v>1.1896894121996302</v>
      </c>
      <c r="S79">
        <v>0.58956084171042755</v>
      </c>
      <c r="T79">
        <v>1.459007402777778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4.5454961318983793</v>
      </c>
      <c r="AC79">
        <v>2.9167180059186393</v>
      </c>
      <c r="AD79">
        <v>3.5353847267505967</v>
      </c>
      <c r="AE79">
        <v>4.9242858838228463</v>
      </c>
      <c r="AF79">
        <v>2.0664833953301094</v>
      </c>
      <c r="AG79">
        <v>4.6114401033697519</v>
      </c>
      <c r="AH79">
        <v>13.819714108436603</v>
      </c>
      <c r="AI79">
        <v>4.924285831466066</v>
      </c>
      <c r="AJ79">
        <v>0</v>
      </c>
      <c r="AK79">
        <v>0</v>
      </c>
      <c r="AL79">
        <v>0</v>
      </c>
      <c r="AM79">
        <v>1.5151649648312664</v>
      </c>
      <c r="AN79">
        <v>6.3898605785110488E-2</v>
      </c>
      <c r="AO79">
        <v>0</v>
      </c>
      <c r="AP79">
        <v>0</v>
      </c>
      <c r="AQ79">
        <v>4.5209597900491936</v>
      </c>
      <c r="AR79">
        <v>0</v>
      </c>
      <c r="AS79">
        <v>3.118254231968896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2.9573365411334556</v>
      </c>
      <c r="AZ79">
        <v>5.17995595951417</v>
      </c>
      <c r="BA79">
        <v>3.5012622005988026</v>
      </c>
      <c r="BB79">
        <v>2.5810794081237916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87.619594332519767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2.5999546212817188</v>
      </c>
      <c r="L80">
        <v>5.7900540004612724</v>
      </c>
      <c r="M80">
        <v>2.3599490163395109</v>
      </c>
      <c r="N80">
        <v>2.6502139952518227</v>
      </c>
      <c r="O80">
        <v>2.9299063380155896</v>
      </c>
      <c r="P80">
        <v>2.8495938445547981</v>
      </c>
      <c r="Q80">
        <v>0.35004470651588582</v>
      </c>
      <c r="R80">
        <v>1.1896894121996302</v>
      </c>
      <c r="S80">
        <v>0.58956084171042755</v>
      </c>
      <c r="T80">
        <v>1.459007402777778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4.5454961318983793</v>
      </c>
      <c r="AC80">
        <v>2.9167180059186393</v>
      </c>
      <c r="AD80">
        <v>3.5353847267505967</v>
      </c>
      <c r="AE80">
        <v>4.9242858838228463</v>
      </c>
      <c r="AF80">
        <v>2.0664833953301094</v>
      </c>
      <c r="AG80">
        <v>4.6114401033697519</v>
      </c>
      <c r="AH80">
        <v>13.819714108436603</v>
      </c>
      <c r="AI80">
        <v>4.924285831466066</v>
      </c>
      <c r="AJ80">
        <v>0</v>
      </c>
      <c r="AK80">
        <v>0</v>
      </c>
      <c r="AL80">
        <v>0</v>
      </c>
      <c r="AM80">
        <v>1.5151649648312664</v>
      </c>
      <c r="AN80">
        <v>6.3898605785110488E-2</v>
      </c>
      <c r="AO80">
        <v>0</v>
      </c>
      <c r="AP80">
        <v>0</v>
      </c>
      <c r="AQ80">
        <v>4.5209597900491936</v>
      </c>
      <c r="AR80">
        <v>0</v>
      </c>
      <c r="AS80">
        <v>3.118254231968896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2.9573365411334556</v>
      </c>
      <c r="AZ80">
        <v>5.17995595951417</v>
      </c>
      <c r="BA80">
        <v>3.5012622005988026</v>
      </c>
      <c r="BB80">
        <v>2.5810794081237916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87.549694068106106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2.5999456735660891</v>
      </c>
      <c r="L81">
        <v>5.7900492525354723</v>
      </c>
      <c r="M81">
        <v>2.3599490163395109</v>
      </c>
      <c r="N81">
        <v>2.6502139952518227</v>
      </c>
      <c r="O81">
        <v>2.9299063380155896</v>
      </c>
      <c r="P81">
        <v>2.739925945945946</v>
      </c>
      <c r="Q81">
        <v>0.35004470651588582</v>
      </c>
      <c r="R81">
        <v>1.1896894121996302</v>
      </c>
      <c r="S81">
        <v>0.58956084171042755</v>
      </c>
      <c r="T81">
        <v>1.459007402777778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4.5454961318983793</v>
      </c>
      <c r="AC81">
        <v>2.9167180059186393</v>
      </c>
      <c r="AD81">
        <v>3.5353847267505967</v>
      </c>
      <c r="AE81">
        <v>4.9242858838228463</v>
      </c>
      <c r="AF81">
        <v>2.0664833953301094</v>
      </c>
      <c r="AG81">
        <v>4.6114401033697519</v>
      </c>
      <c r="AH81">
        <v>13.819714108436603</v>
      </c>
      <c r="AI81">
        <v>4.924285831466066</v>
      </c>
      <c r="AJ81">
        <v>0</v>
      </c>
      <c r="AK81">
        <v>0</v>
      </c>
      <c r="AL81">
        <v>0</v>
      </c>
      <c r="AM81">
        <v>1.5151649648312664</v>
      </c>
      <c r="AN81">
        <v>6.3898605785110488E-2</v>
      </c>
      <c r="AO81">
        <v>0</v>
      </c>
      <c r="AP81">
        <v>0</v>
      </c>
      <c r="AQ81">
        <v>4.5209597900491936</v>
      </c>
      <c r="AR81">
        <v>0</v>
      </c>
      <c r="AS81">
        <v>3.118254231968896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2.9573365411334556</v>
      </c>
      <c r="AZ81">
        <v>5.17995595951417</v>
      </c>
      <c r="BA81">
        <v>3.5012622005988026</v>
      </c>
      <c r="BB81">
        <v>2.5810794081237916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87.44001247385583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2.6000033290858271</v>
      </c>
      <c r="L82">
        <v>5.7900492525354723</v>
      </c>
      <c r="M82">
        <v>2.3599490163395109</v>
      </c>
      <c r="N82">
        <v>2.6502139952518227</v>
      </c>
      <c r="O82">
        <v>2.9299063380155896</v>
      </c>
      <c r="P82">
        <v>2.6396237717981288</v>
      </c>
      <c r="Q82">
        <v>0.35004470651588582</v>
      </c>
      <c r="R82">
        <v>1.1896894121996302</v>
      </c>
      <c r="S82">
        <v>0.58956084171042755</v>
      </c>
      <c r="T82">
        <v>1.459007402777778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4.5454961318983793</v>
      </c>
      <c r="AC82">
        <v>2.9167180059186393</v>
      </c>
      <c r="AD82">
        <v>3.5353847267505967</v>
      </c>
      <c r="AE82">
        <v>4.9242858838228463</v>
      </c>
      <c r="AF82">
        <v>2.0664833953301094</v>
      </c>
      <c r="AG82">
        <v>4.6114401033697519</v>
      </c>
      <c r="AH82">
        <v>13.819714108436603</v>
      </c>
      <c r="AI82">
        <v>4.924285831466066</v>
      </c>
      <c r="AJ82">
        <v>0</v>
      </c>
      <c r="AK82">
        <v>0</v>
      </c>
      <c r="AL82">
        <v>0</v>
      </c>
      <c r="AM82">
        <v>1.5151649648312664</v>
      </c>
      <c r="AN82">
        <v>6.3898605785110488E-2</v>
      </c>
      <c r="AO82">
        <v>0</v>
      </c>
      <c r="AP82">
        <v>0</v>
      </c>
      <c r="AQ82">
        <v>4.5209597900491936</v>
      </c>
      <c r="AR82">
        <v>0</v>
      </c>
      <c r="AS82">
        <v>3.118254231968896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2.9573365411334556</v>
      </c>
      <c r="AZ82">
        <v>5.17995595951417</v>
      </c>
      <c r="BA82">
        <v>3.5012622005988026</v>
      </c>
      <c r="BB82">
        <v>2.5810794081237916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87.339767955227757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2.5999683789134735</v>
      </c>
      <c r="L83">
        <v>5.7902090027286279</v>
      </c>
      <c r="M83">
        <v>2.3599490163395109</v>
      </c>
      <c r="N83">
        <v>2.6502139952518227</v>
      </c>
      <c r="O83">
        <v>2.9299063380155896</v>
      </c>
      <c r="P83">
        <v>2.5502256324361787</v>
      </c>
      <c r="Q83">
        <v>0.35004470651588582</v>
      </c>
      <c r="R83">
        <v>1.1896894121996302</v>
      </c>
      <c r="S83">
        <v>0.58956084171042755</v>
      </c>
      <c r="T83">
        <v>1.459007402777778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4.5454961318983793</v>
      </c>
      <c r="AC83">
        <v>2.9167180059186393</v>
      </c>
      <c r="AD83">
        <v>3.5353847267505967</v>
      </c>
      <c r="AE83">
        <v>4.9242858838228463</v>
      </c>
      <c r="AF83">
        <v>2.0664833953301094</v>
      </c>
      <c r="AG83">
        <v>4.6114401033697519</v>
      </c>
      <c r="AH83">
        <v>13.819714108436603</v>
      </c>
      <c r="AI83">
        <v>4.924285831466066</v>
      </c>
      <c r="AJ83">
        <v>0</v>
      </c>
      <c r="AK83">
        <v>0</v>
      </c>
      <c r="AL83">
        <v>0</v>
      </c>
      <c r="AM83">
        <v>1.5151649648312664</v>
      </c>
      <c r="AN83">
        <v>7.1566521615603562E-2</v>
      </c>
      <c r="AO83">
        <v>0</v>
      </c>
      <c r="AP83">
        <v>0</v>
      </c>
      <c r="AQ83">
        <v>4.5209597900491936</v>
      </c>
      <c r="AR83">
        <v>0</v>
      </c>
      <c r="AS83">
        <v>3.118254231968896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2.9573365411334556</v>
      </c>
      <c r="AZ83">
        <v>5.17995595951417</v>
      </c>
      <c r="BA83">
        <v>3.5012622005988026</v>
      </c>
      <c r="BB83">
        <v>2.5810794081237916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87.25816253171709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2.5999683789134735</v>
      </c>
      <c r="L84">
        <v>5.7902090027286279</v>
      </c>
      <c r="M84">
        <v>2.3599490163395109</v>
      </c>
      <c r="N84">
        <v>2.6502139952518227</v>
      </c>
      <c r="O84">
        <v>2.9299063380155896</v>
      </c>
      <c r="P84">
        <v>2.5502256324361787</v>
      </c>
      <c r="Q84">
        <v>0.35004470651588582</v>
      </c>
      <c r="R84">
        <v>1.1896894121996302</v>
      </c>
      <c r="S84">
        <v>0.58956084171042755</v>
      </c>
      <c r="T84">
        <v>1.459007402777778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4.5454961318983793</v>
      </c>
      <c r="AC84">
        <v>2.9167180059186393</v>
      </c>
      <c r="AD84">
        <v>3.5353847267505967</v>
      </c>
      <c r="AE84">
        <v>4.9242858838228463</v>
      </c>
      <c r="AF84">
        <v>2.0664833953301094</v>
      </c>
      <c r="AG84">
        <v>4.6114401033697519</v>
      </c>
      <c r="AH84">
        <v>13.819714108436603</v>
      </c>
      <c r="AI84">
        <v>4.924285831466066</v>
      </c>
      <c r="AJ84">
        <v>0</v>
      </c>
      <c r="AK84">
        <v>0</v>
      </c>
      <c r="AL84">
        <v>0</v>
      </c>
      <c r="AM84">
        <v>1.5151649648312664</v>
      </c>
      <c r="AN84">
        <v>7.1566521615603562E-2</v>
      </c>
      <c r="AO84">
        <v>0</v>
      </c>
      <c r="AP84">
        <v>0</v>
      </c>
      <c r="AQ84">
        <v>4.5209597900491936</v>
      </c>
      <c r="AR84">
        <v>0</v>
      </c>
      <c r="AS84">
        <v>3.118254231968896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2.9573365411334556</v>
      </c>
      <c r="AZ84">
        <v>5.17995595951417</v>
      </c>
      <c r="BA84">
        <v>3.5012622005988026</v>
      </c>
      <c r="BB84">
        <v>2.5810794081237916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87.25816253171709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2.5999683789134735</v>
      </c>
      <c r="L85">
        <v>5.7902090027286279</v>
      </c>
      <c r="M85">
        <v>2.3599490163395109</v>
      </c>
      <c r="N85">
        <v>2.6502139952518227</v>
      </c>
      <c r="O85">
        <v>2.9299063380155896</v>
      </c>
      <c r="P85">
        <v>2.5502256324361787</v>
      </c>
      <c r="Q85">
        <v>0.30003831987075935</v>
      </c>
      <c r="R85">
        <v>1.1896894121996302</v>
      </c>
      <c r="S85">
        <v>0.58956084171042755</v>
      </c>
      <c r="T85">
        <v>1.459007402777778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4.5454961318983793</v>
      </c>
      <c r="AC85">
        <v>2.9167180059186393</v>
      </c>
      <c r="AD85">
        <v>3.5353847267505967</v>
      </c>
      <c r="AE85">
        <v>4.9242858838228463</v>
      </c>
      <c r="AF85">
        <v>2.0664833953301094</v>
      </c>
      <c r="AG85">
        <v>4.6114401033697519</v>
      </c>
      <c r="AH85">
        <v>13.819714108436603</v>
      </c>
      <c r="AI85">
        <v>3.1949326610666304</v>
      </c>
      <c r="AJ85">
        <v>0</v>
      </c>
      <c r="AK85">
        <v>0</v>
      </c>
      <c r="AL85">
        <v>0</v>
      </c>
      <c r="AM85">
        <v>1.5151649648312664</v>
      </c>
      <c r="AN85">
        <v>7.1566521615603562E-2</v>
      </c>
      <c r="AO85">
        <v>0</v>
      </c>
      <c r="AP85">
        <v>0</v>
      </c>
      <c r="AQ85">
        <v>4.5209597900491936</v>
      </c>
      <c r="AR85">
        <v>0</v>
      </c>
      <c r="AS85">
        <v>3.118254231968896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2.9573365411334556</v>
      </c>
      <c r="AZ85">
        <v>5.17995595951417</v>
      </c>
      <c r="BA85">
        <v>3.5012622005988026</v>
      </c>
      <c r="BB85">
        <v>2.5810794081237916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85.478802974672533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2.5999438699102186</v>
      </c>
      <c r="L86">
        <v>5.7902090027286279</v>
      </c>
      <c r="M86">
        <v>2.3599490163395109</v>
      </c>
      <c r="N86">
        <v>2.6502139952518227</v>
      </c>
      <c r="O86">
        <v>2.9299063380155896</v>
      </c>
      <c r="P86">
        <v>2.5502256324361787</v>
      </c>
      <c r="Q86">
        <v>0.30003831987075935</v>
      </c>
      <c r="R86">
        <v>1.1896894121996302</v>
      </c>
      <c r="S86">
        <v>0.58956084171042755</v>
      </c>
      <c r="T86">
        <v>1.459007402777778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4.5454961318983793</v>
      </c>
      <c r="AC86">
        <v>2.9167180059186393</v>
      </c>
      <c r="AD86">
        <v>3.5353847267505967</v>
      </c>
      <c r="AE86">
        <v>4.9242858838228463</v>
      </c>
      <c r="AF86">
        <v>1.4338865412150299</v>
      </c>
      <c r="AG86">
        <v>4.6114401033697519</v>
      </c>
      <c r="AH86">
        <v>13.663200643325551</v>
      </c>
      <c r="AI86">
        <v>3.1949326610666304</v>
      </c>
      <c r="AJ86">
        <v>0</v>
      </c>
      <c r="AK86">
        <v>0</v>
      </c>
      <c r="AL86">
        <v>0</v>
      </c>
      <c r="AM86">
        <v>1.5151649648312664</v>
      </c>
      <c r="AN86">
        <v>7.1566521615603562E-2</v>
      </c>
      <c r="AO86">
        <v>0</v>
      </c>
      <c r="AP86">
        <v>0</v>
      </c>
      <c r="AQ86">
        <v>4.5209597900491936</v>
      </c>
      <c r="AR86">
        <v>0</v>
      </c>
      <c r="AS86">
        <v>3.0303297493240664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2.9086382067039107</v>
      </c>
      <c r="AZ86">
        <v>5.17995595951417</v>
      </c>
      <c r="BA86">
        <v>3.410757952380953</v>
      </c>
      <c r="BB86">
        <v>2.5810794081237916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84.462541081150931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2.6000167941760428</v>
      </c>
      <c r="L87">
        <v>5.7902090027286279</v>
      </c>
      <c r="M87">
        <v>2.3599490163395109</v>
      </c>
      <c r="N87">
        <v>2.6502139952518227</v>
      </c>
      <c r="O87">
        <v>2.9299063380155896</v>
      </c>
      <c r="P87">
        <v>3.1101540839499147</v>
      </c>
      <c r="Q87">
        <v>0.34989622074346033</v>
      </c>
      <c r="R87">
        <v>1.1896894121996302</v>
      </c>
      <c r="S87">
        <v>0.58956084171042755</v>
      </c>
      <c r="T87">
        <v>1.459007402777778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4.5454961318983793</v>
      </c>
      <c r="AC87">
        <v>2.9167180059186393</v>
      </c>
      <c r="AD87">
        <v>3.5353847267505967</v>
      </c>
      <c r="AE87">
        <v>4.9242858838228463</v>
      </c>
      <c r="AF87">
        <v>1.4338865412150299</v>
      </c>
      <c r="AG87">
        <v>4.6114401033697519</v>
      </c>
      <c r="AH87">
        <v>13.663200643325551</v>
      </c>
      <c r="AI87">
        <v>3.1949326610666304</v>
      </c>
      <c r="AJ87">
        <v>0</v>
      </c>
      <c r="AK87">
        <v>0</v>
      </c>
      <c r="AL87">
        <v>0</v>
      </c>
      <c r="AM87">
        <v>1.5151649648312664</v>
      </c>
      <c r="AN87">
        <v>7.1566521615603562E-2</v>
      </c>
      <c r="AO87">
        <v>0</v>
      </c>
      <c r="AP87">
        <v>0</v>
      </c>
      <c r="AQ87">
        <v>4.5209597900491936</v>
      </c>
      <c r="AR87">
        <v>0</v>
      </c>
      <c r="AS87">
        <v>3.0303297493240664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2.9086382067039107</v>
      </c>
      <c r="AZ87">
        <v>5.17995595951417</v>
      </c>
      <c r="BA87">
        <v>3.410757952380953</v>
      </c>
      <c r="BB87">
        <v>2.5810794081237916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85.07240035780319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2.5999662088069249</v>
      </c>
      <c r="L88">
        <v>5.7902090027286279</v>
      </c>
      <c r="M88">
        <v>2.3599490163395109</v>
      </c>
      <c r="N88">
        <v>2.6502139952518227</v>
      </c>
      <c r="O88">
        <v>2.9299063380155896</v>
      </c>
      <c r="P88">
        <v>3.1200348339483397</v>
      </c>
      <c r="Q88">
        <v>0.34989622074346033</v>
      </c>
      <c r="R88">
        <v>1.1896894121996302</v>
      </c>
      <c r="S88">
        <v>0.58956084171042755</v>
      </c>
      <c r="T88">
        <v>1.459007402777778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4.5454961318983793</v>
      </c>
      <c r="AC88">
        <v>2.9167180059186393</v>
      </c>
      <c r="AD88">
        <v>3.5353847267505967</v>
      </c>
      <c r="AE88">
        <v>4.9242858838228463</v>
      </c>
      <c r="AF88">
        <v>1.4338865412150299</v>
      </c>
      <c r="AG88">
        <v>4.6114401033697519</v>
      </c>
      <c r="AH88">
        <v>13.663200643325551</v>
      </c>
      <c r="AI88">
        <v>3.1949326610666304</v>
      </c>
      <c r="AJ88">
        <v>0</v>
      </c>
      <c r="AK88">
        <v>0</v>
      </c>
      <c r="AL88">
        <v>0</v>
      </c>
      <c r="AM88">
        <v>1.5151649648312664</v>
      </c>
      <c r="AN88">
        <v>7.1566521615603562E-2</v>
      </c>
      <c r="AO88">
        <v>0</v>
      </c>
      <c r="AP88">
        <v>0</v>
      </c>
      <c r="AQ88">
        <v>4.5209597900491936</v>
      </c>
      <c r="AR88">
        <v>0</v>
      </c>
      <c r="AS88">
        <v>3.0303297493240664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2.9086382067039107</v>
      </c>
      <c r="AZ88">
        <v>5.17995595951417</v>
      </c>
      <c r="BA88">
        <v>3.410757952380953</v>
      </c>
      <c r="BB88">
        <v>2.5810794081237916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85.082230522432496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2.5999662088069249</v>
      </c>
      <c r="L89">
        <v>5.7902246474266725</v>
      </c>
      <c r="M89">
        <v>2.3599490163395109</v>
      </c>
      <c r="N89">
        <v>2.6502139952518227</v>
      </c>
      <c r="O89">
        <v>2.9299063380155896</v>
      </c>
      <c r="P89">
        <v>3.1200348339483397</v>
      </c>
      <c r="Q89">
        <v>0.34989622074346033</v>
      </c>
      <c r="R89">
        <v>1.1896894121996302</v>
      </c>
      <c r="S89">
        <v>0.58956084171042755</v>
      </c>
      <c r="T89">
        <v>1.459007402777778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4.5454961318983793</v>
      </c>
      <c r="AC89">
        <v>2.9167180059186393</v>
      </c>
      <c r="AD89">
        <v>3.5353847267505967</v>
      </c>
      <c r="AE89">
        <v>4.9242858838228463</v>
      </c>
      <c r="AF89">
        <v>1.4338865412150299</v>
      </c>
      <c r="AG89">
        <v>4.6114401033697519</v>
      </c>
      <c r="AH89">
        <v>13.663200643325551</v>
      </c>
      <c r="AI89">
        <v>3.1949326610666304</v>
      </c>
      <c r="AJ89">
        <v>0</v>
      </c>
      <c r="AK89">
        <v>0</v>
      </c>
      <c r="AL89">
        <v>0</v>
      </c>
      <c r="AM89">
        <v>1.5151649648312664</v>
      </c>
      <c r="AN89">
        <v>7.1566521615603562E-2</v>
      </c>
      <c r="AO89">
        <v>0</v>
      </c>
      <c r="AP89">
        <v>0</v>
      </c>
      <c r="AQ89">
        <v>4.5209597900491936</v>
      </c>
      <c r="AR89">
        <v>0</v>
      </c>
      <c r="AS89">
        <v>3.0303297493240664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2.9086382067039107</v>
      </c>
      <c r="AZ89">
        <v>5.17995595951417</v>
      </c>
      <c r="BA89">
        <v>3.410757952380953</v>
      </c>
      <c r="BB89">
        <v>2.5810794081237916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85.082246167130535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2.5999662088069249</v>
      </c>
      <c r="L90">
        <v>5.7902246474266725</v>
      </c>
      <c r="M90">
        <v>2.3599490163395109</v>
      </c>
      <c r="N90">
        <v>2.6502139952518227</v>
      </c>
      <c r="O90">
        <v>2.9299063380155896</v>
      </c>
      <c r="P90">
        <v>3.1200348339483397</v>
      </c>
      <c r="Q90">
        <v>0.34989622074346033</v>
      </c>
      <c r="R90">
        <v>1.1896894121996302</v>
      </c>
      <c r="S90">
        <v>0.58956084171042755</v>
      </c>
      <c r="T90">
        <v>1.459007402777778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4.5454961318983793</v>
      </c>
      <c r="AC90">
        <v>2.9167180059186393</v>
      </c>
      <c r="AD90">
        <v>3.5353847267505967</v>
      </c>
      <c r="AE90">
        <v>4.9242858838228463</v>
      </c>
      <c r="AF90">
        <v>2.0664833953301094</v>
      </c>
      <c r="AG90">
        <v>4.6114401033697519</v>
      </c>
      <c r="AH90">
        <v>13.819714108436603</v>
      </c>
      <c r="AI90">
        <v>3.1949326610666304</v>
      </c>
      <c r="AJ90">
        <v>0</v>
      </c>
      <c r="AK90">
        <v>0</v>
      </c>
      <c r="AL90">
        <v>0</v>
      </c>
      <c r="AM90">
        <v>1.5151649648312664</v>
      </c>
      <c r="AN90">
        <v>7.1566521615603562E-2</v>
      </c>
      <c r="AO90">
        <v>0</v>
      </c>
      <c r="AP90">
        <v>0</v>
      </c>
      <c r="AQ90">
        <v>4.5209597900491936</v>
      </c>
      <c r="AR90">
        <v>0</v>
      </c>
      <c r="AS90">
        <v>3.118254231968896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2.9573365411334556</v>
      </c>
      <c r="AZ90">
        <v>5.17995595951417</v>
      </c>
      <c r="BA90">
        <v>3.5012622005988026</v>
      </c>
      <c r="BB90">
        <v>2.5810794081237916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86.098483551648911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2.5999662088069249</v>
      </c>
      <c r="L91">
        <v>5.7902246474266725</v>
      </c>
      <c r="M91">
        <v>2.3599490163395109</v>
      </c>
      <c r="N91">
        <v>2.6502139952518227</v>
      </c>
      <c r="O91">
        <v>2.9299063380155896</v>
      </c>
      <c r="P91">
        <v>3.1200348339483397</v>
      </c>
      <c r="Q91">
        <v>0.34989622074346033</v>
      </c>
      <c r="R91">
        <v>1.1896894121996302</v>
      </c>
      <c r="S91">
        <v>0.58956084171042755</v>
      </c>
      <c r="T91">
        <v>1.459007402777778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4.5454961318983793</v>
      </c>
      <c r="AC91">
        <v>2.9167180059186393</v>
      </c>
      <c r="AD91">
        <v>3.5353847267505967</v>
      </c>
      <c r="AE91">
        <v>4.9242858838228463</v>
      </c>
      <c r="AF91">
        <v>2.0664833953301094</v>
      </c>
      <c r="AG91">
        <v>4.6114401033697519</v>
      </c>
      <c r="AH91">
        <v>13.819714108436603</v>
      </c>
      <c r="AI91">
        <v>3.1949326610666304</v>
      </c>
      <c r="AJ91">
        <v>0</v>
      </c>
      <c r="AK91">
        <v>0</v>
      </c>
      <c r="AL91">
        <v>0</v>
      </c>
      <c r="AM91">
        <v>1.5151649648312664</v>
      </c>
      <c r="AN91">
        <v>7.1566521615603562E-2</v>
      </c>
      <c r="AO91">
        <v>0</v>
      </c>
      <c r="AP91">
        <v>0</v>
      </c>
      <c r="AQ91">
        <v>4.5209597900491936</v>
      </c>
      <c r="AR91">
        <v>0</v>
      </c>
      <c r="AS91">
        <v>3.118254231968896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2.9573365411334556</v>
      </c>
      <c r="AZ91">
        <v>5.17995595951417</v>
      </c>
      <c r="BA91">
        <v>3.5012622005988026</v>
      </c>
      <c r="BB91">
        <v>2.5810794081237916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86.098483551648911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2.5999662088069249</v>
      </c>
      <c r="L92">
        <v>5.7902246474266725</v>
      </c>
      <c r="M92">
        <v>2.3599490163395109</v>
      </c>
      <c r="N92">
        <v>2.6502139952518227</v>
      </c>
      <c r="O92">
        <v>2.9299063380155896</v>
      </c>
      <c r="P92">
        <v>3.1200348339483397</v>
      </c>
      <c r="Q92">
        <v>0.34989622074346033</v>
      </c>
      <c r="R92">
        <v>1.1896894121996302</v>
      </c>
      <c r="S92">
        <v>0.58956084171042755</v>
      </c>
      <c r="T92">
        <v>1.459007402777778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4.5454961318983793</v>
      </c>
      <c r="AC92">
        <v>2.9167180059186393</v>
      </c>
      <c r="AD92">
        <v>3.5353847267505967</v>
      </c>
      <c r="AE92">
        <v>4.9242858838228463</v>
      </c>
      <c r="AF92">
        <v>2.0664833953301094</v>
      </c>
      <c r="AG92">
        <v>4.6114401033697519</v>
      </c>
      <c r="AH92">
        <v>13.819714108436603</v>
      </c>
      <c r="AI92">
        <v>3.1949326610666304</v>
      </c>
      <c r="AJ92">
        <v>0</v>
      </c>
      <c r="AK92">
        <v>0</v>
      </c>
      <c r="AL92">
        <v>0</v>
      </c>
      <c r="AM92">
        <v>1.5151649648312664</v>
      </c>
      <c r="AN92">
        <v>7.1566521615603562E-2</v>
      </c>
      <c r="AO92">
        <v>0</v>
      </c>
      <c r="AP92">
        <v>0</v>
      </c>
      <c r="AQ92">
        <v>4.5209597900491936</v>
      </c>
      <c r="AR92">
        <v>0</v>
      </c>
      <c r="AS92">
        <v>3.118254231968896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2.9573365411334556</v>
      </c>
      <c r="AZ92">
        <v>5.17995595951417</v>
      </c>
      <c r="BA92">
        <v>3.5012622005988026</v>
      </c>
      <c r="BB92">
        <v>2.5810794081237916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86.098483551648911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2.5999662088069249</v>
      </c>
      <c r="L93">
        <v>5.7902246474266725</v>
      </c>
      <c r="M93">
        <v>2.3599490163395109</v>
      </c>
      <c r="N93">
        <v>2.6502139952518227</v>
      </c>
      <c r="O93">
        <v>2.9299063380155896</v>
      </c>
      <c r="P93">
        <v>3.1200348339483397</v>
      </c>
      <c r="Q93">
        <v>0.34989622074346033</v>
      </c>
      <c r="R93">
        <v>1.17995224019975</v>
      </c>
      <c r="S93">
        <v>0.58956084171042755</v>
      </c>
      <c r="T93">
        <v>1.459007402777778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4.5454961318983793</v>
      </c>
      <c r="AC93">
        <v>2.9167180059186393</v>
      </c>
      <c r="AD93">
        <v>3.5353847267505967</v>
      </c>
      <c r="AE93">
        <v>4.9242858838228463</v>
      </c>
      <c r="AF93">
        <v>2.0664833953301094</v>
      </c>
      <c r="AG93">
        <v>4.6114401033697519</v>
      </c>
      <c r="AH93">
        <v>13.819714108436603</v>
      </c>
      <c r="AI93">
        <v>3.1949326610666304</v>
      </c>
      <c r="AJ93">
        <v>0</v>
      </c>
      <c r="AK93">
        <v>0</v>
      </c>
      <c r="AL93">
        <v>0</v>
      </c>
      <c r="AM93">
        <v>1.5151649648312664</v>
      </c>
      <c r="AN93">
        <v>7.1566521615603562E-2</v>
      </c>
      <c r="AO93">
        <v>0</v>
      </c>
      <c r="AP93">
        <v>0</v>
      </c>
      <c r="AQ93">
        <v>4.5209597900491936</v>
      </c>
      <c r="AR93">
        <v>0</v>
      </c>
      <c r="AS93">
        <v>3.118254231968896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2.9573365411334556</v>
      </c>
      <c r="AZ93">
        <v>5.17995595951417</v>
      </c>
      <c r="BA93">
        <v>3.5012622005988026</v>
      </c>
      <c r="BB93">
        <v>2.5810794081237916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86.088746379649024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2.5999662088069249</v>
      </c>
      <c r="L94">
        <v>5.7902246474266725</v>
      </c>
      <c r="M94">
        <v>2.3599490163395109</v>
      </c>
      <c r="N94">
        <v>2.6502139952518227</v>
      </c>
      <c r="O94">
        <v>2.9299063380155896</v>
      </c>
      <c r="P94">
        <v>3.1200348339483397</v>
      </c>
      <c r="Q94">
        <v>0.34989622074346033</v>
      </c>
      <c r="R94">
        <v>1.17995224019975</v>
      </c>
      <c r="S94">
        <v>0.58956084171042755</v>
      </c>
      <c r="T94">
        <v>1.459007402777778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4.5454961318983793</v>
      </c>
      <c r="AC94">
        <v>2.9167180059186393</v>
      </c>
      <c r="AD94">
        <v>3.5353847267505967</v>
      </c>
      <c r="AE94">
        <v>4.9242858838228463</v>
      </c>
      <c r="AF94">
        <v>2.0664833953301094</v>
      </c>
      <c r="AG94">
        <v>4.6114401033697519</v>
      </c>
      <c r="AH94">
        <v>13.663200643325551</v>
      </c>
      <c r="AI94">
        <v>3.1949326610666304</v>
      </c>
      <c r="AJ94">
        <v>0</v>
      </c>
      <c r="AK94">
        <v>0</v>
      </c>
      <c r="AL94">
        <v>0</v>
      </c>
      <c r="AM94">
        <v>1.5151649648312664</v>
      </c>
      <c r="AN94">
        <v>7.1566521615603562E-2</v>
      </c>
      <c r="AO94">
        <v>0</v>
      </c>
      <c r="AP94">
        <v>0</v>
      </c>
      <c r="AQ94">
        <v>4.5209597900491936</v>
      </c>
      <c r="AR94">
        <v>0</v>
      </c>
      <c r="AS94">
        <v>3.0303297493240664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2.9086382067039107</v>
      </c>
      <c r="AZ94">
        <v>5.17995595951417</v>
      </c>
      <c r="BA94">
        <v>3.410757952380953</v>
      </c>
      <c r="BB94">
        <v>2.5810794081237916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85.70510584924574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2.5999662088069249</v>
      </c>
      <c r="L95">
        <v>5.7902246474266725</v>
      </c>
      <c r="M95">
        <v>2.3599490163395109</v>
      </c>
      <c r="N95">
        <v>2.6502139952518227</v>
      </c>
      <c r="O95">
        <v>2.9299063380155896</v>
      </c>
      <c r="P95">
        <v>3.1200348339483397</v>
      </c>
      <c r="Q95">
        <v>0.34989622074346033</v>
      </c>
      <c r="R95">
        <v>1.17995224019975</v>
      </c>
      <c r="S95">
        <v>0.58956084171042755</v>
      </c>
      <c r="T95">
        <v>1.459007402777778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4.5454961318983793</v>
      </c>
      <c r="AC95">
        <v>2.9167180059186393</v>
      </c>
      <c r="AD95">
        <v>3.5353847267505967</v>
      </c>
      <c r="AE95">
        <v>4.9242858838228463</v>
      </c>
      <c r="AF95">
        <v>2.0664833953301094</v>
      </c>
      <c r="AG95">
        <v>4.6114401033697519</v>
      </c>
      <c r="AH95">
        <v>13.663200643325551</v>
      </c>
      <c r="AI95">
        <v>3.1949326610666304</v>
      </c>
      <c r="AJ95">
        <v>0</v>
      </c>
      <c r="AK95">
        <v>0</v>
      </c>
      <c r="AL95">
        <v>0</v>
      </c>
      <c r="AM95">
        <v>1.5151649648312664</v>
      </c>
      <c r="AN95">
        <v>7.1566521615603562E-2</v>
      </c>
      <c r="AO95">
        <v>0</v>
      </c>
      <c r="AP95">
        <v>0</v>
      </c>
      <c r="AQ95">
        <v>4.5209597900491936</v>
      </c>
      <c r="AR95">
        <v>0</v>
      </c>
      <c r="AS95">
        <v>3.0303297493240664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2.9086382067039107</v>
      </c>
      <c r="AZ95">
        <v>5.17995595951417</v>
      </c>
      <c r="BA95">
        <v>3.410757952380953</v>
      </c>
      <c r="BB95">
        <v>2.5810794081237916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85.70510584924574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2.5999662088069249</v>
      </c>
      <c r="L96">
        <v>5.7902246474266725</v>
      </c>
      <c r="M96">
        <v>2.3599490163395109</v>
      </c>
      <c r="N96">
        <v>2.6502139952518227</v>
      </c>
      <c r="O96">
        <v>2.9299063380155896</v>
      </c>
      <c r="P96">
        <v>3.1200348339483397</v>
      </c>
      <c r="Q96">
        <v>0.34989622074346033</v>
      </c>
      <c r="R96">
        <v>1.17995224019975</v>
      </c>
      <c r="S96">
        <v>0.58956084171042755</v>
      </c>
      <c r="T96">
        <v>1.459007402777778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4.5454961318983793</v>
      </c>
      <c r="AC96">
        <v>2.9167180059186393</v>
      </c>
      <c r="AD96">
        <v>3.5353847267505967</v>
      </c>
      <c r="AE96">
        <v>4.9242858838228463</v>
      </c>
      <c r="AF96">
        <v>2.0664833953301094</v>
      </c>
      <c r="AG96">
        <v>4.6114401033697519</v>
      </c>
      <c r="AH96">
        <v>13.663200643325551</v>
      </c>
      <c r="AI96">
        <v>3.1949326610666304</v>
      </c>
      <c r="AJ96">
        <v>0</v>
      </c>
      <c r="AK96">
        <v>0</v>
      </c>
      <c r="AL96">
        <v>0</v>
      </c>
      <c r="AM96">
        <v>1.5151649648312664</v>
      </c>
      <c r="AN96">
        <v>7.1566521615603562E-2</v>
      </c>
      <c r="AO96">
        <v>0</v>
      </c>
      <c r="AP96">
        <v>0</v>
      </c>
      <c r="AQ96">
        <v>4.5209597900491936</v>
      </c>
      <c r="AR96">
        <v>0</v>
      </c>
      <c r="AS96">
        <v>3.0303297493240664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2.9086382067039107</v>
      </c>
      <c r="AZ96">
        <v>5.17995595951417</v>
      </c>
      <c r="BA96">
        <v>3.410757952380953</v>
      </c>
      <c r="BB96">
        <v>2.5810794081237916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85.70510584924574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2.5999662088069249</v>
      </c>
      <c r="L97">
        <v>5.7902246474266725</v>
      </c>
      <c r="M97">
        <v>2.3599490163395109</v>
      </c>
      <c r="N97">
        <v>2.6502139952518227</v>
      </c>
      <c r="O97">
        <v>2.9299063380155896</v>
      </c>
      <c r="P97">
        <v>3.1200348339483397</v>
      </c>
      <c r="Q97">
        <v>0.34989622074346033</v>
      </c>
      <c r="R97">
        <v>1.17995224019975</v>
      </c>
      <c r="S97">
        <v>0.58956084171042755</v>
      </c>
      <c r="T97">
        <v>1.459007402777778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4.5454961318983793</v>
      </c>
      <c r="AC97">
        <v>2.9167180059186393</v>
      </c>
      <c r="AD97">
        <v>3.5353847267505967</v>
      </c>
      <c r="AE97">
        <v>4.9242858838228463</v>
      </c>
      <c r="AF97">
        <v>2.0664833953301094</v>
      </c>
      <c r="AG97">
        <v>4.6114401033697519</v>
      </c>
      <c r="AH97">
        <v>13.663200643325551</v>
      </c>
      <c r="AI97">
        <v>3.1949326610666304</v>
      </c>
      <c r="AJ97">
        <v>0</v>
      </c>
      <c r="AK97">
        <v>0</v>
      </c>
      <c r="AL97">
        <v>0</v>
      </c>
      <c r="AM97">
        <v>1.5151649648312664</v>
      </c>
      <c r="AN97">
        <v>7.1566521615603562E-2</v>
      </c>
      <c r="AO97">
        <v>0</v>
      </c>
      <c r="AP97">
        <v>0</v>
      </c>
      <c r="AQ97">
        <v>4.5209597900491936</v>
      </c>
      <c r="AR97">
        <v>0</v>
      </c>
      <c r="AS97">
        <v>3.0303297493240664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2.9086382067039107</v>
      </c>
      <c r="AZ97">
        <v>5.17995595951417</v>
      </c>
      <c r="BA97">
        <v>3.410757952380953</v>
      </c>
      <c r="BB97">
        <v>2.5810794081237916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85.70510584924574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2.5999662088069249</v>
      </c>
      <c r="L98">
        <v>5.7902246474266725</v>
      </c>
      <c r="M98">
        <v>2.3599490163395109</v>
      </c>
      <c r="N98">
        <v>2.6502139952518227</v>
      </c>
      <c r="O98">
        <v>2.9299063380155896</v>
      </c>
      <c r="P98">
        <v>3.1200348339483397</v>
      </c>
      <c r="Q98">
        <v>0.34989622074346033</v>
      </c>
      <c r="R98">
        <v>1.17995224019975</v>
      </c>
      <c r="S98">
        <v>0.58956084171042755</v>
      </c>
      <c r="T98">
        <v>1.459007402777778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4.5454961318983793</v>
      </c>
      <c r="AC98">
        <v>2.9167180059186393</v>
      </c>
      <c r="AD98">
        <v>3.5353847267505967</v>
      </c>
      <c r="AE98">
        <v>4.9242858838228463</v>
      </c>
      <c r="AF98">
        <v>2.0664833953301094</v>
      </c>
      <c r="AG98">
        <v>4.6114401033697519</v>
      </c>
      <c r="AH98">
        <v>13.663200643325551</v>
      </c>
      <c r="AI98">
        <v>3.1949326610666304</v>
      </c>
      <c r="AJ98">
        <v>0</v>
      </c>
      <c r="AK98">
        <v>0</v>
      </c>
      <c r="AL98">
        <v>0</v>
      </c>
      <c r="AM98">
        <v>1.5151649648312664</v>
      </c>
      <c r="AN98">
        <v>7.1566521615603562E-2</v>
      </c>
      <c r="AO98">
        <v>0</v>
      </c>
      <c r="AP98">
        <v>0</v>
      </c>
      <c r="AQ98">
        <v>4.5209597900491936</v>
      </c>
      <c r="AR98">
        <v>0</v>
      </c>
      <c r="AS98">
        <v>3.0303297493240664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2.9086382067039107</v>
      </c>
      <c r="AZ98">
        <v>5.17995595951417</v>
      </c>
      <c r="BA98">
        <v>3.410757952380953</v>
      </c>
      <c r="BB98">
        <v>2.5810794081237916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85.70510584924574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9.2846456933962269E-3</v>
      </c>
      <c r="K99">
        <f t="shared" si="2"/>
        <v>3.2544625298824612E-2</v>
      </c>
      <c r="L99">
        <f t="shared" si="2"/>
        <v>5.6486265769855604E-2</v>
      </c>
      <c r="M99">
        <f t="shared" si="2"/>
        <v>2.2316733331499219E-2</v>
      </c>
      <c r="N99">
        <f t="shared" si="2"/>
        <v>2.150001777591239E-2</v>
      </c>
      <c r="O99">
        <f t="shared" si="2"/>
        <v>2.3770378454026436E-2</v>
      </c>
      <c r="P99">
        <f t="shared" si="2"/>
        <v>3.0366159564895034E-2</v>
      </c>
      <c r="Q99">
        <f t="shared" si="2"/>
        <v>3.4568300330405956E-3</v>
      </c>
      <c r="R99">
        <f t="shared" si="2"/>
        <v>1.1862182947372627E-2</v>
      </c>
      <c r="S99">
        <f t="shared" si="2"/>
        <v>5.8620791202694464E-3</v>
      </c>
      <c r="T99">
        <f t="shared" si="2"/>
        <v>2.1393172758598786E-2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0.10909190716556129</v>
      </c>
      <c r="AC99">
        <f t="shared" si="2"/>
        <v>7.0001232142047523E-2</v>
      </c>
      <c r="AD99">
        <f t="shared" si="2"/>
        <v>8.4849233442014296E-2</v>
      </c>
      <c r="AE99">
        <f t="shared" si="2"/>
        <v>0.11818286121174831</v>
      </c>
      <c r="AF99">
        <f t="shared" si="2"/>
        <v>3.4350015272424109E-2</v>
      </c>
      <c r="AG99">
        <f t="shared" si="2"/>
        <v>0.10695565939568477</v>
      </c>
      <c r="AH99">
        <f t="shared" si="2"/>
        <v>0.32838635583514642</v>
      </c>
      <c r="AI99">
        <f t="shared" si="2"/>
        <v>5.72686572280258E-2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3.1939488284224722E-2</v>
      </c>
      <c r="AN99">
        <f t="shared" si="2"/>
        <v>1.6639211079610321E-3</v>
      </c>
      <c r="AO99">
        <f t="shared" si="2"/>
        <v>0</v>
      </c>
      <c r="AP99">
        <f t="shared" si="2"/>
        <v>0</v>
      </c>
      <c r="AQ99">
        <f t="shared" si="2"/>
        <v>7.5599556926225775E-2</v>
      </c>
      <c r="AR99">
        <f t="shared" si="2"/>
        <v>0</v>
      </c>
      <c r="AS99">
        <f t="shared" si="2"/>
        <v>7.2991687431712055E-2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6.9403669347795197E-2</v>
      </c>
      <c r="AZ99">
        <f t="shared" si="2"/>
        <v>0.12431894302834025</v>
      </c>
      <c r="BA99">
        <f t="shared" si="2"/>
        <v>8.2129703601796417E-2</v>
      </c>
      <c r="BB99">
        <f t="shared" si="2"/>
        <v>6.3231978777074163E-2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1.6692079609454742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19.305969999999999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19.305969999999999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19.305969999999999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19.305969999999999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18.265025999999999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18.265025999999999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15.314845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15.314845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14.967627999999999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14.967627999999999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14.354075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14.354075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14.47973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14.47973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13.905607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13.905607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14.260790999999999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14.260790999999999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15.016842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15.016842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13.755042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13.755042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15.415692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15.415692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15.474688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15.474688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13.564442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13.564442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13.652683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13.652683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14.857804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14.857804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16.520068999999999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16.520068999999999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14.638464000000001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14.638464000000001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19.305969999999999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19.305969999999999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19.305969999999999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19.305969999999999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19.305969999999999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19.305969999999999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19.305969999999999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19.305969999999999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19.305969999999999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19.305969999999999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19.305969999999999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19.305969999999999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19.305969999999999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19.305969999999999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19.305969999999999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19.305969999999999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19.305969999999999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19.305969999999999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19.305969999999999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19.305969999999999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19.305969999999999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19.305969999999999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19.305969999999999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19.305969999999999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19.305969999999999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19.305969999999999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19.305969999999999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19.305969999999999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19.305969999999999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19.305969999999999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19.305969999999999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19.305969999999999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19.305969999999999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19.305969999999999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19.305969999999999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19.305969999999999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19.305969999999999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19.305969999999999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19.305969999999999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19.305969999999999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19.305969999999999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19.305969999999999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19.305969999999999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19.305969999999999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19.305969999999999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19.305969999999999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19.305969999999999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19.305969999999999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19.305969999999999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19.305969999999999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19.305969999999999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19.305969999999999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19.305969999999999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19.305969999999999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19.305969999999999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19.305969999999999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19.305969999999999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19.305969999999999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19.305969999999999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19.305969999999999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19.305969999999999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19.305969999999999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19.305969999999999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19.305969999999999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19.305969999999999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19.305969999999999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19.305969999999999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19.305969999999999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19.305969999999999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19.305969999999999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19.305969999999999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19.305969999999999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19.305969999999999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19.305969999999999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19.305969999999999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19.305969999999999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19.305969999999999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19.305969999999999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19.305969999999999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19.305969999999999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19.305969999999999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19.305969999999999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19.305969999999999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19.305969999999999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18.534085999999999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18.534085999999999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0.44553728599999892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0.44553728599999892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45437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494.21</v>
      </c>
      <c r="L3" s="201">
        <v>17.45</v>
      </c>
      <c r="M3" s="201">
        <v>63.83</v>
      </c>
      <c r="N3" s="201">
        <v>52.9</v>
      </c>
      <c r="O3" s="201">
        <v>73.930000000000007</v>
      </c>
      <c r="P3" s="201">
        <v>31.35</v>
      </c>
      <c r="Q3" s="201">
        <v>9.6199999999999992</v>
      </c>
      <c r="R3" s="201">
        <v>19.14</v>
      </c>
      <c r="S3" s="201">
        <v>11.77</v>
      </c>
      <c r="T3" s="201">
        <v>1.42</v>
      </c>
      <c r="U3" s="201">
        <v>59.95</v>
      </c>
      <c r="V3" s="201">
        <v>5.07</v>
      </c>
      <c r="W3" s="201">
        <v>18.53</v>
      </c>
      <c r="X3" s="201">
        <v>62.87</v>
      </c>
      <c r="Y3" s="201">
        <v>0</v>
      </c>
      <c r="Z3">
        <v>0</v>
      </c>
      <c r="AA3" s="201">
        <v>13.09</v>
      </c>
      <c r="AB3" s="201">
        <v>0</v>
      </c>
      <c r="AC3" s="201">
        <v>0</v>
      </c>
      <c r="AD3" s="201">
        <v>0</v>
      </c>
      <c r="AE3" s="201">
        <v>80.400000000000006</v>
      </c>
      <c r="AF3" s="201">
        <v>0</v>
      </c>
      <c r="AG3" s="201">
        <v>0</v>
      </c>
      <c r="AH3" s="201">
        <v>0</v>
      </c>
      <c r="AI3" s="201">
        <v>115.56</v>
      </c>
      <c r="AJ3" s="201">
        <v>0</v>
      </c>
      <c r="AK3" s="201">
        <v>0</v>
      </c>
      <c r="AL3" s="201">
        <v>0</v>
      </c>
      <c r="AM3" s="201">
        <v>495.15</v>
      </c>
      <c r="AN3" s="201">
        <v>0</v>
      </c>
      <c r="AO3">
        <v>0</v>
      </c>
      <c r="AP3" s="201">
        <v>118.38</v>
      </c>
      <c r="AQ3" s="201">
        <v>38.25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4.7</v>
      </c>
      <c r="BA3" s="201">
        <v>3.1</v>
      </c>
      <c r="BB3" s="201">
        <v>2.5499999999999998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494.21</v>
      </c>
      <c r="L4" s="201">
        <v>17.45</v>
      </c>
      <c r="M4" s="201">
        <v>63.83</v>
      </c>
      <c r="N4" s="201">
        <v>52.9</v>
      </c>
      <c r="O4" s="201">
        <v>73.930000000000007</v>
      </c>
      <c r="P4" s="201">
        <v>31.35</v>
      </c>
      <c r="Q4" s="201">
        <v>9.6199999999999992</v>
      </c>
      <c r="R4" s="201">
        <v>19.14</v>
      </c>
      <c r="S4" s="201">
        <v>11.77</v>
      </c>
      <c r="T4" s="201">
        <v>1.42</v>
      </c>
      <c r="U4" s="201">
        <v>59.95</v>
      </c>
      <c r="V4" s="201">
        <v>5.07</v>
      </c>
      <c r="W4" s="201">
        <v>18.53</v>
      </c>
      <c r="X4" s="201">
        <v>62.87</v>
      </c>
      <c r="Y4" s="201">
        <v>0</v>
      </c>
      <c r="Z4">
        <v>0</v>
      </c>
      <c r="AA4" s="201">
        <v>13.09</v>
      </c>
      <c r="AB4" s="201">
        <v>0</v>
      </c>
      <c r="AC4" s="201">
        <v>0</v>
      </c>
      <c r="AD4" s="201">
        <v>0</v>
      </c>
      <c r="AE4" s="201">
        <v>80.400000000000006</v>
      </c>
      <c r="AF4" s="201">
        <v>0</v>
      </c>
      <c r="AG4" s="201">
        <v>0</v>
      </c>
      <c r="AH4" s="201">
        <v>0</v>
      </c>
      <c r="AI4" s="201">
        <v>115.56</v>
      </c>
      <c r="AJ4" s="201">
        <v>0</v>
      </c>
      <c r="AK4" s="201">
        <v>0</v>
      </c>
      <c r="AL4" s="201">
        <v>0</v>
      </c>
      <c r="AM4" s="201">
        <v>612.15</v>
      </c>
      <c r="AN4" s="201">
        <v>0</v>
      </c>
      <c r="AO4">
        <v>0</v>
      </c>
      <c r="AP4" s="201">
        <v>118.38</v>
      </c>
      <c r="AQ4" s="201">
        <v>38.25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4.7</v>
      </c>
      <c r="BA4" s="201">
        <v>3.1</v>
      </c>
      <c r="BB4" s="201">
        <v>2.5499999999999998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494.21</v>
      </c>
      <c r="L5" s="201">
        <v>17.45</v>
      </c>
      <c r="M5" s="201">
        <v>63.83</v>
      </c>
      <c r="N5" s="201">
        <v>52.9</v>
      </c>
      <c r="O5" s="201">
        <v>73.930000000000007</v>
      </c>
      <c r="P5" s="201">
        <v>31.35</v>
      </c>
      <c r="Q5" s="201">
        <v>9.6199999999999992</v>
      </c>
      <c r="R5" s="201">
        <v>19.14</v>
      </c>
      <c r="S5" s="201">
        <v>11.77</v>
      </c>
      <c r="T5" s="201">
        <v>1.42</v>
      </c>
      <c r="U5" s="201">
        <v>59.95</v>
      </c>
      <c r="V5" s="201">
        <v>5.07</v>
      </c>
      <c r="W5" s="201">
        <v>18.53</v>
      </c>
      <c r="X5" s="201">
        <v>62.87</v>
      </c>
      <c r="Y5" s="201">
        <v>0</v>
      </c>
      <c r="Z5">
        <v>0</v>
      </c>
      <c r="AA5" s="201">
        <v>13.09</v>
      </c>
      <c r="AB5" s="201">
        <v>0</v>
      </c>
      <c r="AC5" s="201">
        <v>0</v>
      </c>
      <c r="AD5" s="201">
        <v>0</v>
      </c>
      <c r="AE5" s="201">
        <v>80.400000000000006</v>
      </c>
      <c r="AF5" s="201">
        <v>0</v>
      </c>
      <c r="AG5" s="201">
        <v>0</v>
      </c>
      <c r="AH5" s="201">
        <v>0</v>
      </c>
      <c r="AI5" s="201">
        <v>115.56</v>
      </c>
      <c r="AJ5" s="201">
        <v>0</v>
      </c>
      <c r="AK5" s="201">
        <v>0</v>
      </c>
      <c r="AL5" s="201">
        <v>0</v>
      </c>
      <c r="AM5" s="201">
        <v>441.15</v>
      </c>
      <c r="AN5" s="201">
        <v>0</v>
      </c>
      <c r="AO5">
        <v>0</v>
      </c>
      <c r="AP5" s="201">
        <v>118.38</v>
      </c>
      <c r="AQ5" s="201">
        <v>38.25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4.7</v>
      </c>
      <c r="BA5" s="201">
        <v>3.1</v>
      </c>
      <c r="BB5" s="201">
        <v>2.5499999999999998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494.21</v>
      </c>
      <c r="L6" s="201">
        <v>17.45</v>
      </c>
      <c r="M6" s="201">
        <v>63.83</v>
      </c>
      <c r="N6" s="201">
        <v>52.9</v>
      </c>
      <c r="O6" s="201">
        <v>73.930000000000007</v>
      </c>
      <c r="P6" s="201">
        <v>31.35</v>
      </c>
      <c r="Q6" s="201">
        <v>9.6199999999999992</v>
      </c>
      <c r="R6" s="201">
        <v>19.14</v>
      </c>
      <c r="S6" s="201">
        <v>11.77</v>
      </c>
      <c r="T6" s="201">
        <v>1.42</v>
      </c>
      <c r="U6" s="201">
        <v>59.95</v>
      </c>
      <c r="V6" s="201">
        <v>5.07</v>
      </c>
      <c r="W6" s="201">
        <v>18.53</v>
      </c>
      <c r="X6" s="201">
        <v>62.87</v>
      </c>
      <c r="Y6" s="201">
        <v>0</v>
      </c>
      <c r="Z6">
        <v>0</v>
      </c>
      <c r="AA6" s="201">
        <v>13.09</v>
      </c>
      <c r="AB6" s="201">
        <v>0</v>
      </c>
      <c r="AC6" s="201">
        <v>0</v>
      </c>
      <c r="AD6" s="201">
        <v>0</v>
      </c>
      <c r="AE6" s="201">
        <v>80.400000000000006</v>
      </c>
      <c r="AF6" s="201">
        <v>0</v>
      </c>
      <c r="AG6" s="201">
        <v>0</v>
      </c>
      <c r="AH6" s="201">
        <v>0</v>
      </c>
      <c r="AI6" s="201">
        <v>115.56</v>
      </c>
      <c r="AJ6" s="201">
        <v>0</v>
      </c>
      <c r="AK6" s="201">
        <v>0</v>
      </c>
      <c r="AL6" s="201">
        <v>0</v>
      </c>
      <c r="AM6" s="201">
        <v>441.15</v>
      </c>
      <c r="AN6" s="201">
        <v>0</v>
      </c>
      <c r="AO6">
        <v>0</v>
      </c>
      <c r="AP6" s="201">
        <v>118.38</v>
      </c>
      <c r="AQ6" s="201">
        <v>38.25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4.7</v>
      </c>
      <c r="BA6" s="201">
        <v>3.1</v>
      </c>
      <c r="BB6" s="201">
        <v>2.5499999999999998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0.47</v>
      </c>
      <c r="K7" s="201">
        <v>494.21</v>
      </c>
      <c r="L7" s="201">
        <v>17.45</v>
      </c>
      <c r="M7" s="201">
        <v>63.83</v>
      </c>
      <c r="N7" s="201">
        <v>52.9</v>
      </c>
      <c r="O7" s="201">
        <v>73.930000000000007</v>
      </c>
      <c r="P7" s="201">
        <v>31.35</v>
      </c>
      <c r="Q7" s="201">
        <v>9.6199999999999992</v>
      </c>
      <c r="R7" s="201">
        <v>19.14</v>
      </c>
      <c r="S7" s="201">
        <v>11.77</v>
      </c>
      <c r="T7" s="201">
        <v>1.42</v>
      </c>
      <c r="U7" s="201">
        <v>59.95</v>
      </c>
      <c r="V7" s="201">
        <v>5.07</v>
      </c>
      <c r="W7" s="201">
        <v>18.53</v>
      </c>
      <c r="X7" s="201">
        <v>62.87</v>
      </c>
      <c r="Y7" s="201">
        <v>0</v>
      </c>
      <c r="Z7">
        <v>0</v>
      </c>
      <c r="AA7" s="201">
        <v>13.09</v>
      </c>
      <c r="AB7" s="201">
        <v>0</v>
      </c>
      <c r="AC7" s="201">
        <v>0</v>
      </c>
      <c r="AD7" s="201">
        <v>0</v>
      </c>
      <c r="AE7" s="201">
        <v>80.400000000000006</v>
      </c>
      <c r="AF7" s="201">
        <v>0</v>
      </c>
      <c r="AG7" s="201">
        <v>0</v>
      </c>
      <c r="AH7" s="201">
        <v>0</v>
      </c>
      <c r="AI7" s="201">
        <v>133.61000000000001</v>
      </c>
      <c r="AJ7" s="201">
        <v>0</v>
      </c>
      <c r="AK7" s="201">
        <v>0</v>
      </c>
      <c r="AL7" s="201">
        <v>0</v>
      </c>
      <c r="AM7" s="201">
        <v>441.15</v>
      </c>
      <c r="AN7" s="201">
        <v>0</v>
      </c>
      <c r="AO7">
        <v>0</v>
      </c>
      <c r="AP7" s="201">
        <v>118.38</v>
      </c>
      <c r="AQ7" s="201">
        <v>38.25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4.7</v>
      </c>
      <c r="BA7" s="201">
        <v>3.1</v>
      </c>
      <c r="BB7" s="201">
        <v>2.5499999999999998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494.21</v>
      </c>
      <c r="L8" s="201">
        <v>17.45</v>
      </c>
      <c r="M8" s="201">
        <v>63.83</v>
      </c>
      <c r="N8" s="201">
        <v>52.9</v>
      </c>
      <c r="O8" s="201">
        <v>73.930000000000007</v>
      </c>
      <c r="P8" s="201">
        <v>31.35</v>
      </c>
      <c r="Q8" s="201">
        <v>9.6199999999999992</v>
      </c>
      <c r="R8" s="201">
        <v>19.14</v>
      </c>
      <c r="S8" s="201">
        <v>11.77</v>
      </c>
      <c r="T8" s="201">
        <v>1.42</v>
      </c>
      <c r="U8" s="201">
        <v>59.95</v>
      </c>
      <c r="V8" s="201">
        <v>5.07</v>
      </c>
      <c r="W8" s="201">
        <v>18.53</v>
      </c>
      <c r="X8" s="201">
        <v>62.87</v>
      </c>
      <c r="Y8" s="201">
        <v>0</v>
      </c>
      <c r="Z8">
        <v>0</v>
      </c>
      <c r="AA8" s="201">
        <v>13.09</v>
      </c>
      <c r="AB8" s="201">
        <v>0</v>
      </c>
      <c r="AC8" s="201">
        <v>0</v>
      </c>
      <c r="AD8" s="201">
        <v>0</v>
      </c>
      <c r="AE8" s="201">
        <v>80.400000000000006</v>
      </c>
      <c r="AF8" s="201">
        <v>0</v>
      </c>
      <c r="AG8" s="201">
        <v>0</v>
      </c>
      <c r="AH8" s="201">
        <v>0</v>
      </c>
      <c r="AI8" s="201">
        <v>133.61000000000001</v>
      </c>
      <c r="AJ8" s="201">
        <v>0</v>
      </c>
      <c r="AK8" s="201">
        <v>0</v>
      </c>
      <c r="AL8" s="201">
        <v>0</v>
      </c>
      <c r="AM8" s="201">
        <v>441.15</v>
      </c>
      <c r="AN8" s="201">
        <v>0</v>
      </c>
      <c r="AO8">
        <v>0</v>
      </c>
      <c r="AP8" s="201">
        <v>118.38</v>
      </c>
      <c r="AQ8" s="201">
        <v>38.25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4.7</v>
      </c>
      <c r="BA8" s="201">
        <v>3.1</v>
      </c>
      <c r="BB8" s="201">
        <v>2.5499999999999998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494.21</v>
      </c>
      <c r="L9" s="201">
        <v>17.45</v>
      </c>
      <c r="M9" s="201">
        <v>63.83</v>
      </c>
      <c r="N9" s="201">
        <v>52.9</v>
      </c>
      <c r="O9" s="201">
        <v>73.930000000000007</v>
      </c>
      <c r="P9" s="201">
        <v>31.35</v>
      </c>
      <c r="Q9" s="201">
        <v>9.6199999999999992</v>
      </c>
      <c r="R9" s="201">
        <v>19.14</v>
      </c>
      <c r="S9" s="201">
        <v>11.77</v>
      </c>
      <c r="T9" s="201">
        <v>1.42</v>
      </c>
      <c r="U9" s="201">
        <v>59.95</v>
      </c>
      <c r="V9" s="201">
        <v>5.07</v>
      </c>
      <c r="W9" s="201">
        <v>18.53</v>
      </c>
      <c r="X9" s="201">
        <v>62.87</v>
      </c>
      <c r="Y9" s="201">
        <v>0</v>
      </c>
      <c r="Z9">
        <v>0</v>
      </c>
      <c r="AA9" s="201">
        <v>13.09</v>
      </c>
      <c r="AB9" s="201">
        <v>0</v>
      </c>
      <c r="AC9" s="201">
        <v>0</v>
      </c>
      <c r="AD9" s="201">
        <v>0</v>
      </c>
      <c r="AE9" s="201">
        <v>80.400000000000006</v>
      </c>
      <c r="AF9" s="201">
        <v>0</v>
      </c>
      <c r="AG9" s="201">
        <v>0</v>
      </c>
      <c r="AH9" s="201">
        <v>0</v>
      </c>
      <c r="AI9" s="201">
        <v>133.61000000000001</v>
      </c>
      <c r="AJ9" s="201">
        <v>0</v>
      </c>
      <c r="AK9" s="201">
        <v>0</v>
      </c>
      <c r="AL9" s="201">
        <v>0</v>
      </c>
      <c r="AM9" s="201">
        <v>441.15</v>
      </c>
      <c r="AN9" s="201">
        <v>0</v>
      </c>
      <c r="AO9">
        <v>0</v>
      </c>
      <c r="AP9" s="201">
        <v>118.38</v>
      </c>
      <c r="AQ9" s="201">
        <v>38.25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4.7</v>
      </c>
      <c r="BA9" s="201">
        <v>3.1</v>
      </c>
      <c r="BB9" s="201">
        <v>2.5499999999999998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494.21</v>
      </c>
      <c r="L10" s="201">
        <v>17.45</v>
      </c>
      <c r="M10" s="201">
        <v>63.83</v>
      </c>
      <c r="N10" s="201">
        <v>52.9</v>
      </c>
      <c r="O10" s="201">
        <v>73.930000000000007</v>
      </c>
      <c r="P10" s="201">
        <v>31.35</v>
      </c>
      <c r="Q10" s="201">
        <v>9.6199999999999992</v>
      </c>
      <c r="R10" s="201">
        <v>19.14</v>
      </c>
      <c r="S10" s="201">
        <v>11.77</v>
      </c>
      <c r="T10" s="201">
        <v>1.42</v>
      </c>
      <c r="U10" s="201">
        <v>59.95</v>
      </c>
      <c r="V10" s="201">
        <v>5.07</v>
      </c>
      <c r="W10" s="201">
        <v>18.53</v>
      </c>
      <c r="X10" s="201">
        <v>62.87</v>
      </c>
      <c r="Y10" s="201">
        <v>0</v>
      </c>
      <c r="Z10">
        <v>0</v>
      </c>
      <c r="AA10" s="201">
        <v>13.09</v>
      </c>
      <c r="AB10" s="201">
        <v>0</v>
      </c>
      <c r="AC10" s="201">
        <v>0</v>
      </c>
      <c r="AD10" s="201">
        <v>0</v>
      </c>
      <c r="AE10" s="201">
        <v>80.400000000000006</v>
      </c>
      <c r="AF10" s="201">
        <v>0</v>
      </c>
      <c r="AG10" s="201">
        <v>0</v>
      </c>
      <c r="AH10" s="201">
        <v>0</v>
      </c>
      <c r="AI10" s="201">
        <v>133.61000000000001</v>
      </c>
      <c r="AJ10" s="201">
        <v>0</v>
      </c>
      <c r="AK10" s="201">
        <v>0</v>
      </c>
      <c r="AL10" s="201">
        <v>0</v>
      </c>
      <c r="AM10" s="201">
        <v>441.15</v>
      </c>
      <c r="AN10" s="201">
        <v>0</v>
      </c>
      <c r="AO10">
        <v>0</v>
      </c>
      <c r="AP10" s="201">
        <v>118.38</v>
      </c>
      <c r="AQ10" s="201">
        <v>38.25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4.7</v>
      </c>
      <c r="BA10" s="201">
        <v>3.1</v>
      </c>
      <c r="BB10" s="201">
        <v>2.5499999999999998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494.21</v>
      </c>
      <c r="L11" s="201">
        <v>17.239999999999998</v>
      </c>
      <c r="M11" s="201">
        <v>63.83</v>
      </c>
      <c r="N11" s="201">
        <v>52.9</v>
      </c>
      <c r="O11" s="201">
        <v>73.930000000000007</v>
      </c>
      <c r="P11" s="201">
        <v>31.35</v>
      </c>
      <c r="Q11" s="201">
        <v>9.6199999999999992</v>
      </c>
      <c r="R11" s="201">
        <v>19.14</v>
      </c>
      <c r="S11" s="201">
        <v>11.77</v>
      </c>
      <c r="T11" s="201">
        <v>1.42</v>
      </c>
      <c r="U11" s="201">
        <v>59.95</v>
      </c>
      <c r="V11" s="201">
        <v>5.07</v>
      </c>
      <c r="W11" s="201">
        <v>18.53</v>
      </c>
      <c r="X11" s="201">
        <v>62.87</v>
      </c>
      <c r="Y11" s="201">
        <v>0</v>
      </c>
      <c r="Z11">
        <v>0</v>
      </c>
      <c r="AA11" s="201">
        <v>13.09</v>
      </c>
      <c r="AB11" s="201">
        <v>0</v>
      </c>
      <c r="AC11" s="201">
        <v>0</v>
      </c>
      <c r="AD11" s="201">
        <v>0</v>
      </c>
      <c r="AE11" s="201">
        <v>80.400000000000006</v>
      </c>
      <c r="AF11" s="201">
        <v>0</v>
      </c>
      <c r="AG11" s="201">
        <v>0</v>
      </c>
      <c r="AH11" s="201">
        <v>0</v>
      </c>
      <c r="AI11" s="201">
        <v>115.56</v>
      </c>
      <c r="AJ11" s="201">
        <v>0</v>
      </c>
      <c r="AK11" s="201">
        <v>0</v>
      </c>
      <c r="AL11" s="201">
        <v>0</v>
      </c>
      <c r="AM11" s="201">
        <v>441.15</v>
      </c>
      <c r="AN11" s="201">
        <v>0</v>
      </c>
      <c r="AO11">
        <v>0</v>
      </c>
      <c r="AP11" s="201">
        <v>118.38</v>
      </c>
      <c r="AQ11" s="201">
        <v>38.25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4.7</v>
      </c>
      <c r="BA11" s="201">
        <v>3.1</v>
      </c>
      <c r="BB11" s="201">
        <v>2.5499999999999998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494.21</v>
      </c>
      <c r="L12" s="201">
        <v>17.239999999999998</v>
      </c>
      <c r="M12" s="201">
        <v>63.83</v>
      </c>
      <c r="N12" s="201">
        <v>52.9</v>
      </c>
      <c r="O12" s="201">
        <v>73.930000000000007</v>
      </c>
      <c r="P12" s="201">
        <v>31.35</v>
      </c>
      <c r="Q12" s="201">
        <v>9.6199999999999992</v>
      </c>
      <c r="R12" s="201">
        <v>19.14</v>
      </c>
      <c r="S12" s="201">
        <v>11.77</v>
      </c>
      <c r="T12" s="201">
        <v>1.42</v>
      </c>
      <c r="U12" s="201">
        <v>59.95</v>
      </c>
      <c r="V12" s="201">
        <v>5.07</v>
      </c>
      <c r="W12" s="201">
        <v>18.53</v>
      </c>
      <c r="X12" s="201">
        <v>62.87</v>
      </c>
      <c r="Y12" s="201">
        <v>0</v>
      </c>
      <c r="Z12">
        <v>0</v>
      </c>
      <c r="AA12" s="201">
        <v>13.09</v>
      </c>
      <c r="AB12" s="201">
        <v>0</v>
      </c>
      <c r="AC12" s="201">
        <v>0</v>
      </c>
      <c r="AD12" s="201">
        <v>0</v>
      </c>
      <c r="AE12" s="201">
        <v>80.400000000000006</v>
      </c>
      <c r="AF12" s="201">
        <v>0</v>
      </c>
      <c r="AG12" s="201">
        <v>0</v>
      </c>
      <c r="AH12" s="201">
        <v>0</v>
      </c>
      <c r="AI12" s="201">
        <v>125.56</v>
      </c>
      <c r="AJ12" s="201">
        <v>0</v>
      </c>
      <c r="AK12" s="201">
        <v>0</v>
      </c>
      <c r="AL12" s="201">
        <v>0</v>
      </c>
      <c r="AM12" s="201">
        <v>441.15</v>
      </c>
      <c r="AN12" s="201">
        <v>0</v>
      </c>
      <c r="AO12">
        <v>0</v>
      </c>
      <c r="AP12" s="201">
        <v>118.38</v>
      </c>
      <c r="AQ12" s="201">
        <v>38.25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4.7</v>
      </c>
      <c r="BA12" s="201">
        <v>3.1</v>
      </c>
      <c r="BB12" s="201">
        <v>2.5499999999999998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494.21</v>
      </c>
      <c r="L13" s="201">
        <v>9.65</v>
      </c>
      <c r="M13" s="201">
        <v>63.83</v>
      </c>
      <c r="N13" s="201">
        <v>52.9</v>
      </c>
      <c r="O13" s="201">
        <v>73.930000000000007</v>
      </c>
      <c r="P13" s="201">
        <v>31.35</v>
      </c>
      <c r="Q13" s="201">
        <v>9.6199999999999992</v>
      </c>
      <c r="R13" s="201">
        <v>19.14</v>
      </c>
      <c r="S13" s="201">
        <v>11.77</v>
      </c>
      <c r="T13" s="201">
        <v>1.42</v>
      </c>
      <c r="U13" s="201">
        <v>59.95</v>
      </c>
      <c r="V13" s="201">
        <v>5.07</v>
      </c>
      <c r="W13" s="201">
        <v>18.53</v>
      </c>
      <c r="X13" s="201">
        <v>62.87</v>
      </c>
      <c r="Y13" s="201">
        <v>0</v>
      </c>
      <c r="Z13">
        <v>0</v>
      </c>
      <c r="AA13" s="201">
        <v>13.09</v>
      </c>
      <c r="AB13" s="201">
        <v>0</v>
      </c>
      <c r="AC13" s="201">
        <v>0</v>
      </c>
      <c r="AD13" s="201">
        <v>0</v>
      </c>
      <c r="AE13" s="201">
        <v>80.400000000000006</v>
      </c>
      <c r="AF13" s="201">
        <v>0</v>
      </c>
      <c r="AG13" s="201">
        <v>0</v>
      </c>
      <c r="AH13" s="201">
        <v>0</v>
      </c>
      <c r="AI13" s="201">
        <v>133.61000000000001</v>
      </c>
      <c r="AJ13" s="201">
        <v>0</v>
      </c>
      <c r="AK13" s="201">
        <v>0</v>
      </c>
      <c r="AL13" s="201">
        <v>0</v>
      </c>
      <c r="AM13" s="201">
        <v>441.15</v>
      </c>
      <c r="AN13" s="201">
        <v>0</v>
      </c>
      <c r="AO13">
        <v>0</v>
      </c>
      <c r="AP13" s="201">
        <v>118.38</v>
      </c>
      <c r="AQ13" s="201">
        <v>38.25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4.7</v>
      </c>
      <c r="BA13" s="201">
        <v>3.1</v>
      </c>
      <c r="BB13" s="201">
        <v>2.5499999999999998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494.21</v>
      </c>
      <c r="L14" s="201">
        <v>9.65</v>
      </c>
      <c r="M14" s="201">
        <v>63.83</v>
      </c>
      <c r="N14" s="201">
        <v>52.9</v>
      </c>
      <c r="O14" s="201">
        <v>73.930000000000007</v>
      </c>
      <c r="P14" s="201">
        <v>31.35</v>
      </c>
      <c r="Q14" s="201">
        <v>9.6199999999999992</v>
      </c>
      <c r="R14" s="201">
        <v>19.14</v>
      </c>
      <c r="S14" s="201">
        <v>11.77</v>
      </c>
      <c r="T14" s="201">
        <v>1.42</v>
      </c>
      <c r="U14" s="201">
        <v>59.95</v>
      </c>
      <c r="V14" s="201">
        <v>5.07</v>
      </c>
      <c r="W14" s="201">
        <v>18.53</v>
      </c>
      <c r="X14" s="201">
        <v>62.87</v>
      </c>
      <c r="Y14" s="201">
        <v>0</v>
      </c>
      <c r="Z14">
        <v>0</v>
      </c>
      <c r="AA14" s="201">
        <v>13.09</v>
      </c>
      <c r="AB14" s="201">
        <v>0</v>
      </c>
      <c r="AC14" s="201">
        <v>0</v>
      </c>
      <c r="AD14" s="201">
        <v>0</v>
      </c>
      <c r="AE14" s="201">
        <v>80.400000000000006</v>
      </c>
      <c r="AF14" s="201">
        <v>0</v>
      </c>
      <c r="AG14" s="201">
        <v>0</v>
      </c>
      <c r="AH14" s="201">
        <v>0</v>
      </c>
      <c r="AI14" s="201">
        <v>133.61000000000001</v>
      </c>
      <c r="AJ14" s="201">
        <v>0</v>
      </c>
      <c r="AK14" s="201">
        <v>0</v>
      </c>
      <c r="AL14" s="201">
        <v>0</v>
      </c>
      <c r="AM14" s="201">
        <v>441.15</v>
      </c>
      <c r="AN14" s="201">
        <v>0</v>
      </c>
      <c r="AO14">
        <v>0</v>
      </c>
      <c r="AP14" s="201">
        <v>118.38</v>
      </c>
      <c r="AQ14" s="201">
        <v>38.25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4.7</v>
      </c>
      <c r="BA14" s="201">
        <v>3.1</v>
      </c>
      <c r="BB14" s="201">
        <v>2.5499999999999998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416.55</v>
      </c>
      <c r="L15" s="201">
        <v>9.65</v>
      </c>
      <c r="M15" s="201">
        <v>62.17</v>
      </c>
      <c r="N15" s="201">
        <v>51.7</v>
      </c>
      <c r="O15" s="201">
        <v>72.17</v>
      </c>
      <c r="P15" s="201">
        <v>30.24</v>
      </c>
      <c r="Q15" s="201">
        <v>9.4499999999999993</v>
      </c>
      <c r="R15" s="201">
        <v>18.579999999999998</v>
      </c>
      <c r="S15" s="201">
        <v>11.51</v>
      </c>
      <c r="T15" s="201">
        <v>1.46</v>
      </c>
      <c r="U15" s="201">
        <v>59.95</v>
      </c>
      <c r="V15" s="201">
        <v>5.07</v>
      </c>
      <c r="W15" s="201">
        <v>18.53</v>
      </c>
      <c r="X15" s="201">
        <v>62.87</v>
      </c>
      <c r="Y15" s="201">
        <v>0</v>
      </c>
      <c r="Z15">
        <v>0</v>
      </c>
      <c r="AA15" s="201">
        <v>14.09</v>
      </c>
      <c r="AB15" s="201">
        <v>0</v>
      </c>
      <c r="AC15" s="201">
        <v>0</v>
      </c>
      <c r="AD15" s="201">
        <v>0</v>
      </c>
      <c r="AE15" s="201">
        <v>80.400000000000006</v>
      </c>
      <c r="AF15" s="201">
        <v>0</v>
      </c>
      <c r="AG15" s="201">
        <v>0</v>
      </c>
      <c r="AH15" s="201">
        <v>0</v>
      </c>
      <c r="AI15" s="201">
        <v>133.61000000000001</v>
      </c>
      <c r="AJ15" s="201">
        <v>0</v>
      </c>
      <c r="AK15" s="201">
        <v>0</v>
      </c>
      <c r="AL15" s="201">
        <v>0</v>
      </c>
      <c r="AM15" s="201">
        <v>441.15</v>
      </c>
      <c r="AN15" s="201">
        <v>0</v>
      </c>
      <c r="AO15">
        <v>0</v>
      </c>
      <c r="AP15" s="201">
        <v>118.38</v>
      </c>
      <c r="AQ15" s="201">
        <v>38.25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4.7</v>
      </c>
      <c r="BA15" s="201">
        <v>3.1</v>
      </c>
      <c r="BB15" s="201">
        <v>2.5499999999999998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371.64</v>
      </c>
      <c r="L16" s="201">
        <v>9.65</v>
      </c>
      <c r="M16" s="201">
        <v>62.17</v>
      </c>
      <c r="N16" s="201">
        <v>51.7</v>
      </c>
      <c r="O16" s="201">
        <v>72.17</v>
      </c>
      <c r="P16" s="201">
        <v>30.24</v>
      </c>
      <c r="Q16" s="201">
        <v>9.4499999999999993</v>
      </c>
      <c r="R16" s="201">
        <v>18.579999999999998</v>
      </c>
      <c r="S16" s="201">
        <v>11.51</v>
      </c>
      <c r="T16" s="201">
        <v>1.46</v>
      </c>
      <c r="U16" s="201">
        <v>59.95</v>
      </c>
      <c r="V16" s="201">
        <v>5.07</v>
      </c>
      <c r="W16" s="201">
        <v>18.53</v>
      </c>
      <c r="X16" s="201">
        <v>62.87</v>
      </c>
      <c r="Y16" s="201">
        <v>0</v>
      </c>
      <c r="Z16">
        <v>0</v>
      </c>
      <c r="AA16" s="201">
        <v>14.09</v>
      </c>
      <c r="AB16" s="201">
        <v>0</v>
      </c>
      <c r="AC16" s="201">
        <v>0</v>
      </c>
      <c r="AD16" s="201">
        <v>0</v>
      </c>
      <c r="AE16" s="201">
        <v>80.400000000000006</v>
      </c>
      <c r="AF16" s="201">
        <v>0</v>
      </c>
      <c r="AG16" s="201">
        <v>0</v>
      </c>
      <c r="AH16" s="201">
        <v>0</v>
      </c>
      <c r="AI16" s="201">
        <v>133.61000000000001</v>
      </c>
      <c r="AJ16" s="201">
        <v>0</v>
      </c>
      <c r="AK16" s="201">
        <v>0</v>
      </c>
      <c r="AL16" s="201">
        <v>0</v>
      </c>
      <c r="AM16" s="201">
        <v>441.15</v>
      </c>
      <c r="AN16" s="201">
        <v>0</v>
      </c>
      <c r="AO16">
        <v>0</v>
      </c>
      <c r="AP16" s="201">
        <v>118.38</v>
      </c>
      <c r="AQ16" s="201">
        <v>38.25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4.7</v>
      </c>
      <c r="BA16" s="201">
        <v>3.1</v>
      </c>
      <c r="BB16" s="201">
        <v>2.5499999999999998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369.71</v>
      </c>
      <c r="L17" s="201">
        <v>9.65</v>
      </c>
      <c r="M17" s="201">
        <v>62.17</v>
      </c>
      <c r="N17" s="201">
        <v>51.7</v>
      </c>
      <c r="O17" s="201">
        <v>72.17</v>
      </c>
      <c r="P17" s="201">
        <v>30.24</v>
      </c>
      <c r="Q17" s="201">
        <v>9.4499999999999993</v>
      </c>
      <c r="R17" s="201">
        <v>18.579999999999998</v>
      </c>
      <c r="S17" s="201">
        <v>11.51</v>
      </c>
      <c r="T17" s="201">
        <v>1.46</v>
      </c>
      <c r="U17" s="201">
        <v>59.95</v>
      </c>
      <c r="V17" s="201">
        <v>5.07</v>
      </c>
      <c r="W17" s="201">
        <v>18.53</v>
      </c>
      <c r="X17" s="201">
        <v>62.87</v>
      </c>
      <c r="Y17" s="201">
        <v>0</v>
      </c>
      <c r="Z17">
        <v>0</v>
      </c>
      <c r="AA17" s="201">
        <v>14.09</v>
      </c>
      <c r="AB17" s="201">
        <v>0</v>
      </c>
      <c r="AC17" s="201">
        <v>0</v>
      </c>
      <c r="AD17" s="201">
        <v>0</v>
      </c>
      <c r="AE17" s="201">
        <v>80.400000000000006</v>
      </c>
      <c r="AF17" s="201">
        <v>0</v>
      </c>
      <c r="AG17" s="201">
        <v>0</v>
      </c>
      <c r="AH17" s="201">
        <v>0</v>
      </c>
      <c r="AI17" s="201">
        <v>133.61000000000001</v>
      </c>
      <c r="AJ17" s="201">
        <v>0</v>
      </c>
      <c r="AK17" s="201">
        <v>0</v>
      </c>
      <c r="AL17" s="201">
        <v>0</v>
      </c>
      <c r="AM17" s="201">
        <v>441.15</v>
      </c>
      <c r="AN17" s="201">
        <v>0</v>
      </c>
      <c r="AO17">
        <v>0</v>
      </c>
      <c r="AP17" s="201">
        <v>118.38</v>
      </c>
      <c r="AQ17" s="201">
        <v>38.25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4.7</v>
      </c>
      <c r="BA17" s="201">
        <v>3.1</v>
      </c>
      <c r="BB17" s="201">
        <v>2.5499999999999998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365.85</v>
      </c>
      <c r="L18" s="201">
        <v>9.65</v>
      </c>
      <c r="M18" s="201">
        <v>62.17</v>
      </c>
      <c r="N18" s="201">
        <v>51.7</v>
      </c>
      <c r="O18" s="201">
        <v>72.17</v>
      </c>
      <c r="P18" s="201">
        <v>30.24</v>
      </c>
      <c r="Q18" s="201">
        <v>9.4499999999999993</v>
      </c>
      <c r="R18" s="201">
        <v>18.579999999999998</v>
      </c>
      <c r="S18" s="201">
        <v>11.51</v>
      </c>
      <c r="T18" s="201">
        <v>1.46</v>
      </c>
      <c r="U18" s="201">
        <v>59.95</v>
      </c>
      <c r="V18" s="201">
        <v>5.07</v>
      </c>
      <c r="W18" s="201">
        <v>18.53</v>
      </c>
      <c r="X18" s="201">
        <v>62.87</v>
      </c>
      <c r="Y18" s="201">
        <v>0</v>
      </c>
      <c r="Z18">
        <v>0</v>
      </c>
      <c r="AA18" s="201">
        <v>14.09</v>
      </c>
      <c r="AB18" s="201">
        <v>0</v>
      </c>
      <c r="AC18" s="201">
        <v>0</v>
      </c>
      <c r="AD18" s="201">
        <v>0</v>
      </c>
      <c r="AE18" s="201">
        <v>80.400000000000006</v>
      </c>
      <c r="AF18" s="201">
        <v>0</v>
      </c>
      <c r="AG18" s="201">
        <v>0</v>
      </c>
      <c r="AH18" s="201">
        <v>0</v>
      </c>
      <c r="AI18" s="201">
        <v>133.61000000000001</v>
      </c>
      <c r="AJ18" s="201">
        <v>0</v>
      </c>
      <c r="AK18" s="201">
        <v>0</v>
      </c>
      <c r="AL18" s="201">
        <v>0</v>
      </c>
      <c r="AM18" s="201">
        <v>441.15</v>
      </c>
      <c r="AN18" s="201">
        <v>0</v>
      </c>
      <c r="AO18">
        <v>0</v>
      </c>
      <c r="AP18" s="201">
        <v>118.38</v>
      </c>
      <c r="AQ18" s="201">
        <v>38.25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4.7</v>
      </c>
      <c r="BA18" s="201">
        <v>3.1</v>
      </c>
      <c r="BB18" s="201">
        <v>2.5499999999999998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353.3</v>
      </c>
      <c r="L19" s="201">
        <v>9.65</v>
      </c>
      <c r="M19" s="201">
        <v>62.17</v>
      </c>
      <c r="N19" s="201">
        <v>51.7</v>
      </c>
      <c r="O19" s="201">
        <v>72.17</v>
      </c>
      <c r="P19" s="201">
        <v>30.24</v>
      </c>
      <c r="Q19" s="201">
        <v>9.4499999999999993</v>
      </c>
      <c r="R19" s="201">
        <v>18.579999999999998</v>
      </c>
      <c r="S19" s="201">
        <v>11.51</v>
      </c>
      <c r="T19" s="201">
        <v>1.47</v>
      </c>
      <c r="U19" s="201">
        <v>59.95</v>
      </c>
      <c r="V19" s="201">
        <v>5.07</v>
      </c>
      <c r="W19" s="201">
        <v>18.53</v>
      </c>
      <c r="X19" s="201">
        <v>62.87</v>
      </c>
      <c r="Y19" s="201">
        <v>0</v>
      </c>
      <c r="Z19">
        <v>0</v>
      </c>
      <c r="AA19" s="201">
        <v>14.09</v>
      </c>
      <c r="AB19" s="201">
        <v>0</v>
      </c>
      <c r="AC19" s="201">
        <v>0</v>
      </c>
      <c r="AD19" s="201">
        <v>0</v>
      </c>
      <c r="AE19" s="201">
        <v>80.400000000000006</v>
      </c>
      <c r="AF19" s="201">
        <v>0</v>
      </c>
      <c r="AG19" s="201">
        <v>0</v>
      </c>
      <c r="AH19" s="201">
        <v>0</v>
      </c>
      <c r="AI19" s="201">
        <v>133.61000000000001</v>
      </c>
      <c r="AJ19" s="201">
        <v>0</v>
      </c>
      <c r="AK19" s="201">
        <v>0</v>
      </c>
      <c r="AL19" s="201">
        <v>0</v>
      </c>
      <c r="AM19" s="201">
        <v>441.15</v>
      </c>
      <c r="AN19" s="201">
        <v>0</v>
      </c>
      <c r="AO19">
        <v>0</v>
      </c>
      <c r="AP19" s="201">
        <v>118.38</v>
      </c>
      <c r="AQ19" s="201">
        <v>38.25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4.7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354.26</v>
      </c>
      <c r="L20" s="201">
        <v>9.65</v>
      </c>
      <c r="M20" s="201">
        <v>62.17</v>
      </c>
      <c r="N20" s="201">
        <v>51.7</v>
      </c>
      <c r="O20" s="201">
        <v>72.17</v>
      </c>
      <c r="P20" s="201">
        <v>30.24</v>
      </c>
      <c r="Q20" s="201">
        <v>9.4499999999999993</v>
      </c>
      <c r="R20" s="201">
        <v>18.579999999999998</v>
      </c>
      <c r="S20" s="201">
        <v>11.51</v>
      </c>
      <c r="T20" s="201">
        <v>1.47</v>
      </c>
      <c r="U20" s="201">
        <v>59.95</v>
      </c>
      <c r="V20" s="201">
        <v>5.07</v>
      </c>
      <c r="W20" s="201">
        <v>18.53</v>
      </c>
      <c r="X20" s="201">
        <v>62.87</v>
      </c>
      <c r="Y20" s="201">
        <v>0</v>
      </c>
      <c r="Z20">
        <v>0</v>
      </c>
      <c r="AA20" s="201">
        <v>14.09</v>
      </c>
      <c r="AB20" s="201">
        <v>0</v>
      </c>
      <c r="AC20" s="201">
        <v>0</v>
      </c>
      <c r="AD20" s="201">
        <v>0</v>
      </c>
      <c r="AE20" s="201">
        <v>80.400000000000006</v>
      </c>
      <c r="AF20" s="201">
        <v>0</v>
      </c>
      <c r="AG20" s="201">
        <v>0</v>
      </c>
      <c r="AH20" s="201">
        <v>0</v>
      </c>
      <c r="AI20" s="201">
        <v>133.61000000000001</v>
      </c>
      <c r="AJ20" s="201">
        <v>0</v>
      </c>
      <c r="AK20" s="201">
        <v>0</v>
      </c>
      <c r="AL20" s="201">
        <v>0</v>
      </c>
      <c r="AM20" s="201">
        <v>441.15</v>
      </c>
      <c r="AN20" s="201">
        <v>0</v>
      </c>
      <c r="AO20">
        <v>0</v>
      </c>
      <c r="AP20" s="201">
        <v>118.38</v>
      </c>
      <c r="AQ20" s="201">
        <v>38.25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4.7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365.85</v>
      </c>
      <c r="L21" s="201">
        <v>9.65</v>
      </c>
      <c r="M21" s="201">
        <v>62.17</v>
      </c>
      <c r="N21" s="201">
        <v>51.7</v>
      </c>
      <c r="O21" s="201">
        <v>72.17</v>
      </c>
      <c r="P21" s="201">
        <v>30.24</v>
      </c>
      <c r="Q21" s="201">
        <v>9.4499999999999993</v>
      </c>
      <c r="R21" s="201">
        <v>18.579999999999998</v>
      </c>
      <c r="S21" s="201">
        <v>11.51</v>
      </c>
      <c r="T21" s="201">
        <v>1.47</v>
      </c>
      <c r="U21" s="201">
        <v>59.95</v>
      </c>
      <c r="V21" s="201">
        <v>5.07</v>
      </c>
      <c r="W21" s="201">
        <v>18.53</v>
      </c>
      <c r="X21" s="201">
        <v>62.87</v>
      </c>
      <c r="Y21" s="201">
        <v>0</v>
      </c>
      <c r="Z21">
        <v>0</v>
      </c>
      <c r="AA21" s="201">
        <v>14.09</v>
      </c>
      <c r="AB21" s="201">
        <v>0</v>
      </c>
      <c r="AC21" s="201">
        <v>0</v>
      </c>
      <c r="AD21" s="201">
        <v>0</v>
      </c>
      <c r="AE21" s="201">
        <v>80.400000000000006</v>
      </c>
      <c r="AF21" s="201">
        <v>0</v>
      </c>
      <c r="AG21" s="201">
        <v>0</v>
      </c>
      <c r="AH21" s="201">
        <v>0</v>
      </c>
      <c r="AI21" s="201">
        <v>133.61000000000001</v>
      </c>
      <c r="AJ21" s="201">
        <v>0</v>
      </c>
      <c r="AK21" s="201">
        <v>0</v>
      </c>
      <c r="AL21" s="201">
        <v>0</v>
      </c>
      <c r="AM21" s="201">
        <v>441.15</v>
      </c>
      <c r="AN21" s="201">
        <v>0</v>
      </c>
      <c r="AO21">
        <v>0</v>
      </c>
      <c r="AP21" s="201">
        <v>118.38</v>
      </c>
      <c r="AQ21" s="201">
        <v>38.25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4.7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366.82</v>
      </c>
      <c r="L22" s="201">
        <v>9.65</v>
      </c>
      <c r="M22" s="201">
        <v>62.17</v>
      </c>
      <c r="N22" s="201">
        <v>51.7</v>
      </c>
      <c r="O22" s="201">
        <v>72.17</v>
      </c>
      <c r="P22" s="201">
        <v>30.24</v>
      </c>
      <c r="Q22" s="201">
        <v>9.4499999999999993</v>
      </c>
      <c r="R22" s="201">
        <v>18.579999999999998</v>
      </c>
      <c r="S22" s="201">
        <v>11.51</v>
      </c>
      <c r="T22" s="201">
        <v>1.47</v>
      </c>
      <c r="U22" s="201">
        <v>59.95</v>
      </c>
      <c r="V22" s="201">
        <v>5.07</v>
      </c>
      <c r="W22" s="201">
        <v>18.53</v>
      </c>
      <c r="X22" s="201">
        <v>62.87</v>
      </c>
      <c r="Y22" s="201">
        <v>0</v>
      </c>
      <c r="Z22">
        <v>0</v>
      </c>
      <c r="AA22" s="201">
        <v>14.09</v>
      </c>
      <c r="AB22" s="201">
        <v>0</v>
      </c>
      <c r="AC22" s="201">
        <v>0</v>
      </c>
      <c r="AD22" s="201">
        <v>0</v>
      </c>
      <c r="AE22" s="201">
        <v>80.400000000000006</v>
      </c>
      <c r="AF22" s="201">
        <v>0</v>
      </c>
      <c r="AG22" s="201">
        <v>0</v>
      </c>
      <c r="AH22" s="201">
        <v>0</v>
      </c>
      <c r="AI22" s="201">
        <v>133.61000000000001</v>
      </c>
      <c r="AJ22" s="201">
        <v>0</v>
      </c>
      <c r="AK22" s="201">
        <v>0</v>
      </c>
      <c r="AL22" s="201">
        <v>0</v>
      </c>
      <c r="AM22" s="201">
        <v>441.15</v>
      </c>
      <c r="AN22" s="201">
        <v>0</v>
      </c>
      <c r="AO22">
        <v>0</v>
      </c>
      <c r="AP22" s="201">
        <v>118.38</v>
      </c>
      <c r="AQ22" s="201">
        <v>38.25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4.7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342.69</v>
      </c>
      <c r="L23" s="201">
        <v>9.65</v>
      </c>
      <c r="M23" s="201">
        <v>62.17</v>
      </c>
      <c r="N23" s="201">
        <v>51.7</v>
      </c>
      <c r="O23" s="201">
        <v>72.17</v>
      </c>
      <c r="P23" s="201">
        <v>30.24</v>
      </c>
      <c r="Q23" s="201">
        <v>9.4499999999999993</v>
      </c>
      <c r="R23" s="201">
        <v>18.579999999999998</v>
      </c>
      <c r="S23" s="201">
        <v>11.51</v>
      </c>
      <c r="T23" s="201">
        <v>1.47</v>
      </c>
      <c r="U23" s="201">
        <v>59.95</v>
      </c>
      <c r="V23" s="201">
        <v>5.3</v>
      </c>
      <c r="W23" s="201">
        <v>18.78</v>
      </c>
      <c r="X23" s="201">
        <v>62.87</v>
      </c>
      <c r="Y23" s="201">
        <v>0</v>
      </c>
      <c r="Z23">
        <v>0</v>
      </c>
      <c r="AA23" s="201">
        <v>14.09</v>
      </c>
      <c r="AB23" s="201">
        <v>0</v>
      </c>
      <c r="AC23" s="201">
        <v>0</v>
      </c>
      <c r="AD23" s="201">
        <v>0</v>
      </c>
      <c r="AE23" s="201">
        <v>80.400000000000006</v>
      </c>
      <c r="AF23" s="201">
        <v>0</v>
      </c>
      <c r="AG23" s="201">
        <v>0</v>
      </c>
      <c r="AH23" s="201">
        <v>0</v>
      </c>
      <c r="AI23" s="201">
        <v>133.61000000000001</v>
      </c>
      <c r="AJ23" s="201">
        <v>0</v>
      </c>
      <c r="AK23" s="201">
        <v>0</v>
      </c>
      <c r="AL23" s="201">
        <v>0</v>
      </c>
      <c r="AM23" s="201">
        <v>441.15</v>
      </c>
      <c r="AN23" s="201">
        <v>0</v>
      </c>
      <c r="AO23">
        <v>0</v>
      </c>
      <c r="AP23" s="201">
        <v>116.97</v>
      </c>
      <c r="AQ23" s="201">
        <v>38.25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4.7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270.29000000000002</v>
      </c>
      <c r="L24" s="201">
        <v>9.65</v>
      </c>
      <c r="M24" s="201">
        <v>62.17</v>
      </c>
      <c r="N24" s="201">
        <v>51.7</v>
      </c>
      <c r="O24" s="201">
        <v>72.17</v>
      </c>
      <c r="P24" s="201">
        <v>30.24</v>
      </c>
      <c r="Q24" s="201">
        <v>5.21</v>
      </c>
      <c r="R24" s="201">
        <v>10.42</v>
      </c>
      <c r="S24" s="201">
        <v>6.47</v>
      </c>
      <c r="T24" s="201">
        <v>0.81</v>
      </c>
      <c r="U24" s="201">
        <v>59.95</v>
      </c>
      <c r="V24" s="201">
        <v>5.3</v>
      </c>
      <c r="W24" s="201">
        <v>18.78</v>
      </c>
      <c r="X24" s="201">
        <v>62.87</v>
      </c>
      <c r="Y24" s="201">
        <v>0</v>
      </c>
      <c r="Z24">
        <v>0</v>
      </c>
      <c r="AA24" s="201">
        <v>14.09</v>
      </c>
      <c r="AB24" s="201">
        <v>0</v>
      </c>
      <c r="AC24" s="201">
        <v>0</v>
      </c>
      <c r="AD24" s="201">
        <v>0</v>
      </c>
      <c r="AE24" s="201">
        <v>80.400000000000006</v>
      </c>
      <c r="AF24" s="201">
        <v>0</v>
      </c>
      <c r="AG24" s="201">
        <v>0</v>
      </c>
      <c r="AH24" s="201">
        <v>0</v>
      </c>
      <c r="AI24" s="201">
        <v>133.61000000000001</v>
      </c>
      <c r="AJ24" s="201">
        <v>0</v>
      </c>
      <c r="AK24" s="201">
        <v>0</v>
      </c>
      <c r="AL24" s="201">
        <v>0</v>
      </c>
      <c r="AM24" s="201">
        <v>441.15</v>
      </c>
      <c r="AN24" s="201">
        <v>0</v>
      </c>
      <c r="AO24">
        <v>0</v>
      </c>
      <c r="AP24" s="201">
        <v>116.97</v>
      </c>
      <c r="AQ24" s="201">
        <v>38.25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4.7</v>
      </c>
      <c r="BA24" s="201">
        <v>3.1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270.29000000000002</v>
      </c>
      <c r="L25" s="201">
        <v>9.65</v>
      </c>
      <c r="M25" s="201">
        <v>62.17</v>
      </c>
      <c r="N25" s="201">
        <v>51.7</v>
      </c>
      <c r="O25" s="201">
        <v>72.17</v>
      </c>
      <c r="P25" s="201">
        <v>30.24</v>
      </c>
      <c r="Q25" s="201">
        <v>5.21</v>
      </c>
      <c r="R25" s="201">
        <v>10.42</v>
      </c>
      <c r="S25" s="201">
        <v>6.47</v>
      </c>
      <c r="T25" s="201">
        <v>0.81</v>
      </c>
      <c r="U25" s="201">
        <v>59.95</v>
      </c>
      <c r="V25" s="201">
        <v>4.3499999999999996</v>
      </c>
      <c r="W25" s="201">
        <v>18.78</v>
      </c>
      <c r="X25" s="201">
        <v>62.87</v>
      </c>
      <c r="Y25" s="201">
        <v>0</v>
      </c>
      <c r="Z25">
        <v>0</v>
      </c>
      <c r="AA25" s="201">
        <v>14.09</v>
      </c>
      <c r="AB25" s="201">
        <v>0</v>
      </c>
      <c r="AC25" s="201">
        <v>0</v>
      </c>
      <c r="AD25" s="201">
        <v>0</v>
      </c>
      <c r="AE25" s="201">
        <v>80.400000000000006</v>
      </c>
      <c r="AF25" s="201">
        <v>0</v>
      </c>
      <c r="AG25" s="201">
        <v>0</v>
      </c>
      <c r="AH25" s="201">
        <v>0</v>
      </c>
      <c r="AI25" s="201">
        <v>133.61000000000001</v>
      </c>
      <c r="AJ25" s="201">
        <v>0</v>
      </c>
      <c r="AK25" s="201">
        <v>0</v>
      </c>
      <c r="AL25" s="201">
        <v>0</v>
      </c>
      <c r="AM25" s="201">
        <v>441.15</v>
      </c>
      <c r="AN25" s="201">
        <v>0</v>
      </c>
      <c r="AO25">
        <v>0</v>
      </c>
      <c r="AP25" s="201">
        <v>64.95</v>
      </c>
      <c r="AQ25" s="201">
        <v>14.48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4.7</v>
      </c>
      <c r="BA25" s="201">
        <v>3.1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270.29000000000002</v>
      </c>
      <c r="L26" s="201">
        <v>9.65</v>
      </c>
      <c r="M26" s="201">
        <v>62.17</v>
      </c>
      <c r="N26" s="201">
        <v>51.7</v>
      </c>
      <c r="O26" s="201">
        <v>72.17</v>
      </c>
      <c r="P26" s="201">
        <v>30.24</v>
      </c>
      <c r="Q26" s="201">
        <v>5.21</v>
      </c>
      <c r="R26" s="201">
        <v>10.42</v>
      </c>
      <c r="S26" s="201">
        <v>6.47</v>
      </c>
      <c r="T26" s="201">
        <v>0.81</v>
      </c>
      <c r="U26" s="201">
        <v>59.95</v>
      </c>
      <c r="V26" s="201">
        <v>4.3499999999999996</v>
      </c>
      <c r="W26" s="201">
        <v>18.78</v>
      </c>
      <c r="X26" s="201">
        <v>62.87</v>
      </c>
      <c r="Y26" s="201">
        <v>0</v>
      </c>
      <c r="Z26">
        <v>0</v>
      </c>
      <c r="AA26" s="201">
        <v>14.09</v>
      </c>
      <c r="AB26" s="201">
        <v>0</v>
      </c>
      <c r="AC26" s="201">
        <v>0</v>
      </c>
      <c r="AD26" s="201">
        <v>0</v>
      </c>
      <c r="AE26" s="201">
        <v>80.400000000000006</v>
      </c>
      <c r="AF26" s="201">
        <v>0</v>
      </c>
      <c r="AG26" s="201">
        <v>0</v>
      </c>
      <c r="AH26" s="201">
        <v>0</v>
      </c>
      <c r="AI26" s="201">
        <v>133.61000000000001</v>
      </c>
      <c r="AJ26" s="201">
        <v>0</v>
      </c>
      <c r="AK26" s="201">
        <v>0</v>
      </c>
      <c r="AL26" s="201">
        <v>0</v>
      </c>
      <c r="AM26" s="201">
        <v>441.15</v>
      </c>
      <c r="AN26" s="201">
        <v>0</v>
      </c>
      <c r="AO26">
        <v>0</v>
      </c>
      <c r="AP26" s="201">
        <v>57.92</v>
      </c>
      <c r="AQ26" s="201">
        <v>14.48</v>
      </c>
      <c r="AR26" s="201">
        <v>0</v>
      </c>
      <c r="AS26" s="201">
        <v>3.85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4.7</v>
      </c>
      <c r="BA26" s="201">
        <v>3.1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270.29000000000002</v>
      </c>
      <c r="L27" s="201">
        <v>9.65</v>
      </c>
      <c r="M27" s="201">
        <v>60.01</v>
      </c>
      <c r="N27" s="201">
        <v>36.68</v>
      </c>
      <c r="O27" s="201">
        <v>72.17</v>
      </c>
      <c r="P27" s="201">
        <v>30.24</v>
      </c>
      <c r="Q27" s="201">
        <v>5.21</v>
      </c>
      <c r="R27" s="201">
        <v>10.42</v>
      </c>
      <c r="S27" s="201">
        <v>6.47</v>
      </c>
      <c r="T27" s="201">
        <v>0.81</v>
      </c>
      <c r="U27" s="201">
        <v>59.95</v>
      </c>
      <c r="V27" s="201">
        <v>4.3499999999999996</v>
      </c>
      <c r="W27" s="201">
        <v>10.33</v>
      </c>
      <c r="X27" s="201">
        <v>34.56</v>
      </c>
      <c r="Y27" s="201">
        <v>0</v>
      </c>
      <c r="Z27">
        <v>0</v>
      </c>
      <c r="AA27" s="201">
        <v>14.09</v>
      </c>
      <c r="AB27" s="201">
        <v>0</v>
      </c>
      <c r="AC27" s="201">
        <v>0</v>
      </c>
      <c r="AD27" s="201">
        <v>0</v>
      </c>
      <c r="AE27" s="201">
        <v>80.400000000000006</v>
      </c>
      <c r="AF27" s="201">
        <v>0</v>
      </c>
      <c r="AG27" s="201">
        <v>0</v>
      </c>
      <c r="AH27" s="201">
        <v>0</v>
      </c>
      <c r="AI27" s="201">
        <v>133.61000000000001</v>
      </c>
      <c r="AJ27" s="201">
        <v>0</v>
      </c>
      <c r="AK27" s="201">
        <v>0</v>
      </c>
      <c r="AL27" s="201">
        <v>0</v>
      </c>
      <c r="AM27" s="201">
        <v>441.15</v>
      </c>
      <c r="AN27" s="201">
        <v>0</v>
      </c>
      <c r="AO27">
        <v>0</v>
      </c>
      <c r="AP27" s="201">
        <v>57.92</v>
      </c>
      <c r="AQ27" s="201">
        <v>14.48</v>
      </c>
      <c r="AR27" s="201">
        <v>13.03</v>
      </c>
      <c r="AS27" s="201">
        <v>3.85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4.7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270.29000000000002</v>
      </c>
      <c r="L28" s="201">
        <v>9.65</v>
      </c>
      <c r="M28" s="201">
        <v>35.1</v>
      </c>
      <c r="N28" s="201">
        <v>51.7</v>
      </c>
      <c r="O28" s="201">
        <v>72.17</v>
      </c>
      <c r="P28" s="201">
        <v>30.24</v>
      </c>
      <c r="Q28" s="201">
        <v>5.21</v>
      </c>
      <c r="R28" s="201">
        <v>10.42</v>
      </c>
      <c r="S28" s="201">
        <v>6.47</v>
      </c>
      <c r="T28" s="201">
        <v>0.81</v>
      </c>
      <c r="U28" s="201">
        <v>59.95</v>
      </c>
      <c r="V28" s="201">
        <v>4.3499999999999996</v>
      </c>
      <c r="W28" s="201">
        <v>10.33</v>
      </c>
      <c r="X28" s="201">
        <v>34.56</v>
      </c>
      <c r="Y28" s="201">
        <v>0</v>
      </c>
      <c r="Z28">
        <v>0</v>
      </c>
      <c r="AA28" s="201">
        <v>14.09</v>
      </c>
      <c r="AB28" s="201">
        <v>0</v>
      </c>
      <c r="AC28" s="201">
        <v>0</v>
      </c>
      <c r="AD28" s="201">
        <v>0</v>
      </c>
      <c r="AE28" s="201">
        <v>80.400000000000006</v>
      </c>
      <c r="AF28" s="201">
        <v>0</v>
      </c>
      <c r="AG28" s="201">
        <v>0</v>
      </c>
      <c r="AH28" s="201">
        <v>0</v>
      </c>
      <c r="AI28" s="201">
        <v>133.61000000000001</v>
      </c>
      <c r="AJ28" s="201">
        <v>0</v>
      </c>
      <c r="AK28" s="201">
        <v>0</v>
      </c>
      <c r="AL28" s="201">
        <v>0</v>
      </c>
      <c r="AM28" s="201">
        <v>441.15</v>
      </c>
      <c r="AN28" s="201">
        <v>0</v>
      </c>
      <c r="AO28">
        <v>0</v>
      </c>
      <c r="AP28" s="201">
        <v>57.92</v>
      </c>
      <c r="AQ28" s="201">
        <v>20.440000000000001</v>
      </c>
      <c r="AR28" s="201">
        <v>21.65</v>
      </c>
      <c r="AS28" s="201">
        <v>3.85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4.7</v>
      </c>
      <c r="BA28" s="201">
        <v>3.1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270.29000000000002</v>
      </c>
      <c r="L29" s="201">
        <v>9.65</v>
      </c>
      <c r="M29" s="201">
        <v>35.1</v>
      </c>
      <c r="N29" s="201">
        <v>29.06</v>
      </c>
      <c r="O29" s="201">
        <v>40.549999999999997</v>
      </c>
      <c r="P29" s="201">
        <v>17.18</v>
      </c>
      <c r="Q29" s="201">
        <v>5.21</v>
      </c>
      <c r="R29" s="201">
        <v>10.42</v>
      </c>
      <c r="S29" s="201">
        <v>6.47</v>
      </c>
      <c r="T29" s="201">
        <v>0.81</v>
      </c>
      <c r="U29" s="201">
        <v>59.95</v>
      </c>
      <c r="V29" s="201">
        <v>4.72</v>
      </c>
      <c r="W29" s="201">
        <v>10.33</v>
      </c>
      <c r="X29" s="201">
        <v>34.56</v>
      </c>
      <c r="Y29" s="201">
        <v>0</v>
      </c>
      <c r="Z29">
        <v>0</v>
      </c>
      <c r="AA29" s="201">
        <v>14.09</v>
      </c>
      <c r="AB29" s="201">
        <v>0</v>
      </c>
      <c r="AC29" s="201">
        <v>0</v>
      </c>
      <c r="AD29" s="201">
        <v>0</v>
      </c>
      <c r="AE29" s="201">
        <v>80.400000000000006</v>
      </c>
      <c r="AF29" s="201">
        <v>0</v>
      </c>
      <c r="AG29" s="201">
        <v>0</v>
      </c>
      <c r="AH29" s="201">
        <v>0</v>
      </c>
      <c r="AI29" s="201">
        <v>133.61000000000001</v>
      </c>
      <c r="AJ29" s="201">
        <v>0</v>
      </c>
      <c r="AK29" s="201">
        <v>0</v>
      </c>
      <c r="AL29" s="201">
        <v>0</v>
      </c>
      <c r="AM29" s="201">
        <v>441.15</v>
      </c>
      <c r="AN29" s="201">
        <v>0</v>
      </c>
      <c r="AO29">
        <v>0</v>
      </c>
      <c r="AP29" s="201">
        <v>57.92</v>
      </c>
      <c r="AQ29" s="201">
        <v>20.440000000000001</v>
      </c>
      <c r="AR29" s="201">
        <v>25</v>
      </c>
      <c r="AS29" s="201">
        <v>3.85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4.7</v>
      </c>
      <c r="BA29" s="201">
        <v>3.1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270.29000000000002</v>
      </c>
      <c r="L30" s="201">
        <v>9.65</v>
      </c>
      <c r="M30" s="201">
        <v>35.1</v>
      </c>
      <c r="N30" s="201">
        <v>29.06</v>
      </c>
      <c r="O30" s="201">
        <v>40.549999999999997</v>
      </c>
      <c r="P30" s="201">
        <v>17.18</v>
      </c>
      <c r="Q30" s="201">
        <v>5.21</v>
      </c>
      <c r="R30" s="201">
        <v>10.42</v>
      </c>
      <c r="S30" s="201">
        <v>6.47</v>
      </c>
      <c r="T30" s="201">
        <v>0.81</v>
      </c>
      <c r="U30" s="201">
        <v>59.95</v>
      </c>
      <c r="V30" s="201">
        <v>4.72</v>
      </c>
      <c r="W30" s="201">
        <v>10.33</v>
      </c>
      <c r="X30" s="201">
        <v>34.56</v>
      </c>
      <c r="Y30" s="201">
        <v>0</v>
      </c>
      <c r="Z30">
        <v>0</v>
      </c>
      <c r="AA30" s="201">
        <v>14.09</v>
      </c>
      <c r="AB30" s="201">
        <v>0</v>
      </c>
      <c r="AC30" s="201">
        <v>0</v>
      </c>
      <c r="AD30" s="201">
        <v>0</v>
      </c>
      <c r="AE30" s="201">
        <v>80.400000000000006</v>
      </c>
      <c r="AF30" s="201">
        <v>0</v>
      </c>
      <c r="AG30" s="201">
        <v>0</v>
      </c>
      <c r="AH30" s="201">
        <v>0</v>
      </c>
      <c r="AI30" s="201">
        <v>133.61000000000001</v>
      </c>
      <c r="AJ30" s="201">
        <v>0</v>
      </c>
      <c r="AK30" s="201">
        <v>0</v>
      </c>
      <c r="AL30" s="201">
        <v>0</v>
      </c>
      <c r="AM30" s="201">
        <v>441.15</v>
      </c>
      <c r="AN30" s="201">
        <v>0</v>
      </c>
      <c r="AO30">
        <v>0</v>
      </c>
      <c r="AP30" s="201">
        <v>57.92</v>
      </c>
      <c r="AQ30" s="201">
        <v>20.440000000000001</v>
      </c>
      <c r="AR30" s="201">
        <v>25.5</v>
      </c>
      <c r="AS30" s="201">
        <v>3.85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4.7</v>
      </c>
      <c r="BA30" s="201">
        <v>3.1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270.29000000000002</v>
      </c>
      <c r="L31" s="201">
        <v>10</v>
      </c>
      <c r="M31" s="201">
        <v>35.1</v>
      </c>
      <c r="N31" s="201">
        <v>29.06</v>
      </c>
      <c r="O31" s="201">
        <v>40.549999999999997</v>
      </c>
      <c r="P31" s="201">
        <v>17.18</v>
      </c>
      <c r="Q31" s="201">
        <v>5.21</v>
      </c>
      <c r="R31" s="201">
        <v>10.42</v>
      </c>
      <c r="S31" s="201">
        <v>6.47</v>
      </c>
      <c r="T31" s="201">
        <v>0.81</v>
      </c>
      <c r="U31" s="201">
        <v>59.95</v>
      </c>
      <c r="V31" s="201">
        <v>4.72</v>
      </c>
      <c r="W31" s="201">
        <v>10.33</v>
      </c>
      <c r="X31" s="201">
        <v>34.56</v>
      </c>
      <c r="Y31" s="201">
        <v>0</v>
      </c>
      <c r="Z31">
        <v>0</v>
      </c>
      <c r="AA31" s="201">
        <v>15.51</v>
      </c>
      <c r="AB31" s="201">
        <v>0</v>
      </c>
      <c r="AC31" s="201">
        <v>0</v>
      </c>
      <c r="AD31" s="201">
        <v>0</v>
      </c>
      <c r="AE31" s="201">
        <v>80.400000000000006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441.15</v>
      </c>
      <c r="AN31" s="201">
        <v>0</v>
      </c>
      <c r="AO31">
        <v>0</v>
      </c>
      <c r="AP31" s="201">
        <v>57.92</v>
      </c>
      <c r="AQ31" s="201">
        <v>20.440000000000001</v>
      </c>
      <c r="AR31" s="201">
        <v>25.5</v>
      </c>
      <c r="AS31" s="201">
        <v>3.85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4.7</v>
      </c>
      <c r="BA31" s="201">
        <v>3.1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270.29000000000002</v>
      </c>
      <c r="L32" s="201">
        <v>10</v>
      </c>
      <c r="M32" s="201">
        <v>35.1</v>
      </c>
      <c r="N32" s="201">
        <v>29.06</v>
      </c>
      <c r="O32" s="201">
        <v>40.549999999999997</v>
      </c>
      <c r="P32" s="201">
        <v>17.18</v>
      </c>
      <c r="Q32" s="201">
        <v>5.21</v>
      </c>
      <c r="R32" s="201">
        <v>10.42</v>
      </c>
      <c r="S32" s="201">
        <v>6.47</v>
      </c>
      <c r="T32" s="201">
        <v>0.81</v>
      </c>
      <c r="U32" s="201">
        <v>59.95</v>
      </c>
      <c r="V32" s="201">
        <v>4.72</v>
      </c>
      <c r="W32" s="201">
        <v>10.33</v>
      </c>
      <c r="X32" s="201">
        <v>34.56</v>
      </c>
      <c r="Y32" s="201">
        <v>0</v>
      </c>
      <c r="Z32">
        <v>0</v>
      </c>
      <c r="AA32" s="201">
        <v>15.51</v>
      </c>
      <c r="AB32" s="201">
        <v>0</v>
      </c>
      <c r="AC32" s="201">
        <v>0</v>
      </c>
      <c r="AD32" s="201">
        <v>0</v>
      </c>
      <c r="AE32" s="201">
        <v>80.400000000000006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441.15</v>
      </c>
      <c r="AN32" s="201">
        <v>0</v>
      </c>
      <c r="AO32">
        <v>0</v>
      </c>
      <c r="AP32" s="201">
        <v>57.92</v>
      </c>
      <c r="AQ32" s="201">
        <v>20.440000000000001</v>
      </c>
      <c r="AR32" s="201">
        <v>26</v>
      </c>
      <c r="AS32" s="201">
        <v>3.85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4.7</v>
      </c>
      <c r="BA32" s="201">
        <v>3.1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270.29000000000002</v>
      </c>
      <c r="L33" s="201">
        <v>10</v>
      </c>
      <c r="M33" s="201">
        <v>35.1</v>
      </c>
      <c r="N33" s="201">
        <v>29.06</v>
      </c>
      <c r="O33" s="201">
        <v>40.549999999999997</v>
      </c>
      <c r="P33" s="201">
        <v>17.18</v>
      </c>
      <c r="Q33" s="201">
        <v>5.21</v>
      </c>
      <c r="R33" s="201">
        <v>10.42</v>
      </c>
      <c r="S33" s="201">
        <v>6.47</v>
      </c>
      <c r="T33" s="201">
        <v>0.81</v>
      </c>
      <c r="U33" s="201">
        <v>59.95</v>
      </c>
      <c r="V33" s="201">
        <v>4.72</v>
      </c>
      <c r="W33" s="201">
        <v>10.33</v>
      </c>
      <c r="X33" s="201">
        <v>34.56</v>
      </c>
      <c r="Y33" s="201">
        <v>0</v>
      </c>
      <c r="Z33">
        <v>0</v>
      </c>
      <c r="AA33" s="201">
        <v>15.51</v>
      </c>
      <c r="AB33" s="201">
        <v>0</v>
      </c>
      <c r="AC33" s="201">
        <v>0</v>
      </c>
      <c r="AD33" s="201">
        <v>0</v>
      </c>
      <c r="AE33" s="201">
        <v>80.400000000000006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441.15</v>
      </c>
      <c r="AN33" s="201">
        <v>0</v>
      </c>
      <c r="AO33">
        <v>0</v>
      </c>
      <c r="AP33" s="201">
        <v>57.92</v>
      </c>
      <c r="AQ33" s="201">
        <v>20.440000000000001</v>
      </c>
      <c r="AR33" s="201">
        <v>27</v>
      </c>
      <c r="AS33" s="201">
        <v>3.85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4.7</v>
      </c>
      <c r="BA33" s="201">
        <v>3.1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270.29000000000002</v>
      </c>
      <c r="L34" s="201">
        <v>10</v>
      </c>
      <c r="M34" s="201">
        <v>35.1</v>
      </c>
      <c r="N34" s="201">
        <v>29.06</v>
      </c>
      <c r="O34" s="201">
        <v>40.56</v>
      </c>
      <c r="P34" s="201">
        <v>17.18</v>
      </c>
      <c r="Q34" s="201">
        <v>5.21</v>
      </c>
      <c r="R34" s="201">
        <v>10.42</v>
      </c>
      <c r="S34" s="201">
        <v>6.47</v>
      </c>
      <c r="T34" s="201">
        <v>0.81</v>
      </c>
      <c r="U34" s="201">
        <v>59.95</v>
      </c>
      <c r="V34" s="201">
        <v>4.72</v>
      </c>
      <c r="W34" s="201">
        <v>10.33</v>
      </c>
      <c r="X34" s="201">
        <v>34.56</v>
      </c>
      <c r="Y34" s="201">
        <v>0</v>
      </c>
      <c r="Z34">
        <v>0</v>
      </c>
      <c r="AA34" s="201">
        <v>15.51</v>
      </c>
      <c r="AB34" s="201">
        <v>0</v>
      </c>
      <c r="AC34" s="201">
        <v>0</v>
      </c>
      <c r="AD34" s="201">
        <v>0</v>
      </c>
      <c r="AE34" s="201">
        <v>80.400000000000006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441.15</v>
      </c>
      <c r="AN34" s="201">
        <v>0</v>
      </c>
      <c r="AO34">
        <v>0</v>
      </c>
      <c r="AP34" s="201">
        <v>57.92</v>
      </c>
      <c r="AQ34" s="201">
        <v>20.440000000000001</v>
      </c>
      <c r="AR34" s="201">
        <v>28</v>
      </c>
      <c r="AS34" s="201">
        <v>3.85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4.7</v>
      </c>
      <c r="BA34" s="201">
        <v>3.1</v>
      </c>
      <c r="BB34" s="201">
        <v>2.44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250.82</v>
      </c>
      <c r="L35" s="201">
        <v>10</v>
      </c>
      <c r="M35" s="201">
        <v>35.1</v>
      </c>
      <c r="N35" s="201">
        <v>29.06</v>
      </c>
      <c r="O35" s="201">
        <v>40.549999999999997</v>
      </c>
      <c r="P35" s="201">
        <v>17.18</v>
      </c>
      <c r="Q35" s="201">
        <v>5.21</v>
      </c>
      <c r="R35" s="201">
        <v>10.42</v>
      </c>
      <c r="S35" s="201">
        <v>6.47</v>
      </c>
      <c r="T35" s="201">
        <v>0.81</v>
      </c>
      <c r="U35" s="201">
        <v>59.27</v>
      </c>
      <c r="V35" s="201">
        <v>4.72</v>
      </c>
      <c r="W35" s="201">
        <v>10.33</v>
      </c>
      <c r="X35" s="201">
        <v>34.56</v>
      </c>
      <c r="Y35" s="201">
        <v>0</v>
      </c>
      <c r="Z35">
        <v>0</v>
      </c>
      <c r="AA35" s="201">
        <v>14.09</v>
      </c>
      <c r="AB35" s="201">
        <v>0</v>
      </c>
      <c r="AC35" s="201">
        <v>0</v>
      </c>
      <c r="AD35" s="201">
        <v>0</v>
      </c>
      <c r="AE35" s="201">
        <v>80.400000000000006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441.15</v>
      </c>
      <c r="AN35" s="201">
        <v>0</v>
      </c>
      <c r="AO35">
        <v>0</v>
      </c>
      <c r="AP35" s="201">
        <v>57.92</v>
      </c>
      <c r="AQ35" s="201">
        <v>20.440000000000001</v>
      </c>
      <c r="AR35" s="201">
        <v>29</v>
      </c>
      <c r="AS35" s="201">
        <v>3.85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4.7</v>
      </c>
      <c r="BA35" s="201">
        <v>3.1</v>
      </c>
      <c r="BB35" s="201">
        <v>2.41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250.82</v>
      </c>
      <c r="L36" s="201">
        <v>10</v>
      </c>
      <c r="M36" s="201">
        <v>35.1</v>
      </c>
      <c r="N36" s="201">
        <v>29.05</v>
      </c>
      <c r="O36" s="201">
        <v>40.549999999999997</v>
      </c>
      <c r="P36" s="201">
        <v>17.18</v>
      </c>
      <c r="Q36" s="201">
        <v>5.21</v>
      </c>
      <c r="R36" s="201">
        <v>10.42</v>
      </c>
      <c r="S36" s="201">
        <v>6.47</v>
      </c>
      <c r="T36" s="201">
        <v>0.81</v>
      </c>
      <c r="U36" s="201">
        <v>59.27</v>
      </c>
      <c r="V36" s="201">
        <v>4.72</v>
      </c>
      <c r="W36" s="201">
        <v>10.33</v>
      </c>
      <c r="X36" s="201">
        <v>34.56</v>
      </c>
      <c r="Y36" s="201">
        <v>0</v>
      </c>
      <c r="Z36">
        <v>0</v>
      </c>
      <c r="AA36" s="201">
        <v>14.09</v>
      </c>
      <c r="AB36" s="201">
        <v>0</v>
      </c>
      <c r="AC36" s="201">
        <v>0</v>
      </c>
      <c r="AD36" s="201">
        <v>0</v>
      </c>
      <c r="AE36" s="201">
        <v>80.400000000000006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441.15</v>
      </c>
      <c r="AN36" s="201">
        <v>0</v>
      </c>
      <c r="AO36">
        <v>0</v>
      </c>
      <c r="AP36" s="201">
        <v>57.92</v>
      </c>
      <c r="AQ36" s="201">
        <v>20.440000000000001</v>
      </c>
      <c r="AR36" s="201">
        <v>32</v>
      </c>
      <c r="AS36" s="201">
        <v>3.85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4.7</v>
      </c>
      <c r="BA36" s="201">
        <v>3.1</v>
      </c>
      <c r="BB36" s="201">
        <v>2.33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211.28</v>
      </c>
      <c r="L37" s="201">
        <v>9.65</v>
      </c>
      <c r="M37" s="201">
        <v>35.1</v>
      </c>
      <c r="N37" s="201">
        <v>29.06</v>
      </c>
      <c r="O37" s="201">
        <v>40.56</v>
      </c>
      <c r="P37" s="201">
        <v>17.18</v>
      </c>
      <c r="Q37" s="201">
        <v>5.21</v>
      </c>
      <c r="R37" s="201">
        <v>10.42</v>
      </c>
      <c r="S37" s="201">
        <v>6.47</v>
      </c>
      <c r="T37" s="201">
        <v>0.81</v>
      </c>
      <c r="U37" s="201">
        <v>59.27</v>
      </c>
      <c r="V37" s="201">
        <v>4.72</v>
      </c>
      <c r="W37" s="201">
        <v>10.33</v>
      </c>
      <c r="X37" s="201">
        <v>34.56</v>
      </c>
      <c r="Y37" s="201">
        <v>0</v>
      </c>
      <c r="Z37">
        <v>0</v>
      </c>
      <c r="AA37" s="201">
        <v>14.09</v>
      </c>
      <c r="AB37" s="201">
        <v>0</v>
      </c>
      <c r="AC37" s="201">
        <v>0</v>
      </c>
      <c r="AD37" s="201">
        <v>0</v>
      </c>
      <c r="AE37" s="201">
        <v>80.400000000000006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441.15</v>
      </c>
      <c r="AN37" s="201">
        <v>0</v>
      </c>
      <c r="AO37">
        <v>0</v>
      </c>
      <c r="AP37" s="201">
        <v>57.92</v>
      </c>
      <c r="AQ37" s="201">
        <v>20.440000000000001</v>
      </c>
      <c r="AR37" s="201">
        <v>36</v>
      </c>
      <c r="AS37" s="201">
        <v>3.85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4.7</v>
      </c>
      <c r="BA37" s="201">
        <v>3.1</v>
      </c>
      <c r="BB37" s="201">
        <v>2.39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211.28</v>
      </c>
      <c r="L38" s="201">
        <v>9.65</v>
      </c>
      <c r="M38" s="201">
        <v>35.1</v>
      </c>
      <c r="N38" s="201">
        <v>29.06</v>
      </c>
      <c r="O38" s="201">
        <v>40.549999999999997</v>
      </c>
      <c r="P38" s="201">
        <v>17.18</v>
      </c>
      <c r="Q38" s="201">
        <v>5.21</v>
      </c>
      <c r="R38" s="201">
        <v>10.42</v>
      </c>
      <c r="S38" s="201">
        <v>6.47</v>
      </c>
      <c r="T38" s="201">
        <v>0.81</v>
      </c>
      <c r="U38" s="201">
        <v>59.27</v>
      </c>
      <c r="V38" s="201">
        <v>4.72</v>
      </c>
      <c r="W38" s="201">
        <v>10.33</v>
      </c>
      <c r="X38" s="201">
        <v>34.56</v>
      </c>
      <c r="Y38" s="201">
        <v>0</v>
      </c>
      <c r="Z38">
        <v>0</v>
      </c>
      <c r="AA38" s="201">
        <v>14.09</v>
      </c>
      <c r="AB38" s="201">
        <v>0</v>
      </c>
      <c r="AC38" s="201">
        <v>0</v>
      </c>
      <c r="AD38" s="201">
        <v>0</v>
      </c>
      <c r="AE38" s="201">
        <v>80.400000000000006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441.15</v>
      </c>
      <c r="AN38" s="201">
        <v>0</v>
      </c>
      <c r="AO38">
        <v>0</v>
      </c>
      <c r="AP38" s="201">
        <v>57.92</v>
      </c>
      <c r="AQ38" s="201">
        <v>20.440000000000001</v>
      </c>
      <c r="AR38" s="201">
        <v>36</v>
      </c>
      <c r="AS38" s="201">
        <v>3.85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4.7</v>
      </c>
      <c r="BA38" s="201">
        <v>3.1</v>
      </c>
      <c r="BB38" s="201">
        <v>2.33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216.25</v>
      </c>
      <c r="L39" s="201">
        <v>9.65</v>
      </c>
      <c r="M39" s="201">
        <v>35.1</v>
      </c>
      <c r="N39" s="201">
        <v>29.05</v>
      </c>
      <c r="O39" s="201">
        <v>40.549999999999997</v>
      </c>
      <c r="P39" s="201">
        <v>17.18</v>
      </c>
      <c r="Q39" s="201">
        <v>5.21</v>
      </c>
      <c r="R39" s="201">
        <v>10.42</v>
      </c>
      <c r="S39" s="201">
        <v>6.47</v>
      </c>
      <c r="T39" s="201">
        <v>0.81</v>
      </c>
      <c r="U39" s="201">
        <v>59.27</v>
      </c>
      <c r="V39" s="201">
        <v>4.72</v>
      </c>
      <c r="W39" s="201">
        <v>10.33</v>
      </c>
      <c r="X39" s="201">
        <v>34.56</v>
      </c>
      <c r="Y39" s="201">
        <v>0</v>
      </c>
      <c r="Z39">
        <v>0</v>
      </c>
      <c r="AA39" s="201">
        <v>14.09</v>
      </c>
      <c r="AB39" s="201">
        <v>0</v>
      </c>
      <c r="AC39" s="201">
        <v>0</v>
      </c>
      <c r="AD39" s="201">
        <v>0</v>
      </c>
      <c r="AE39" s="201">
        <v>80.400000000000006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434.93</v>
      </c>
      <c r="AN39" s="201">
        <v>0</v>
      </c>
      <c r="AO39">
        <v>0</v>
      </c>
      <c r="AP39" s="201">
        <v>57.92</v>
      </c>
      <c r="AQ39" s="201">
        <v>20.440000000000001</v>
      </c>
      <c r="AR39" s="201">
        <v>38.5</v>
      </c>
      <c r="AS39" s="201">
        <v>3.85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4.7</v>
      </c>
      <c r="BA39" s="201">
        <v>3.1</v>
      </c>
      <c r="BB39" s="201">
        <v>2.41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216.25</v>
      </c>
      <c r="L40" s="201">
        <v>8.0399999999999991</v>
      </c>
      <c r="M40" s="201">
        <v>35.1</v>
      </c>
      <c r="N40" s="201">
        <v>29.06</v>
      </c>
      <c r="O40" s="201">
        <v>40.549999999999997</v>
      </c>
      <c r="P40" s="201">
        <v>17.18</v>
      </c>
      <c r="Q40" s="201">
        <v>5.21</v>
      </c>
      <c r="R40" s="201">
        <v>10.42</v>
      </c>
      <c r="S40" s="201">
        <v>6.47</v>
      </c>
      <c r="T40" s="201">
        <v>0.81</v>
      </c>
      <c r="U40" s="201">
        <v>59.27</v>
      </c>
      <c r="V40" s="201">
        <v>4.72</v>
      </c>
      <c r="W40" s="201">
        <v>10.33</v>
      </c>
      <c r="X40" s="201">
        <v>34.56</v>
      </c>
      <c r="Y40" s="201">
        <v>0</v>
      </c>
      <c r="Z40">
        <v>0</v>
      </c>
      <c r="AA40" s="201">
        <v>14.09</v>
      </c>
      <c r="AB40" s="201">
        <v>0</v>
      </c>
      <c r="AC40" s="201">
        <v>0</v>
      </c>
      <c r="AD40" s="201">
        <v>0</v>
      </c>
      <c r="AE40" s="201">
        <v>80.400000000000006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434.93</v>
      </c>
      <c r="AN40" s="201">
        <v>0</v>
      </c>
      <c r="AO40">
        <v>0</v>
      </c>
      <c r="AP40" s="201">
        <v>57.92</v>
      </c>
      <c r="AQ40" s="201">
        <v>20.440000000000001</v>
      </c>
      <c r="AR40" s="201">
        <v>39.5</v>
      </c>
      <c r="AS40" s="201">
        <v>3.85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4.7</v>
      </c>
      <c r="BA40" s="201">
        <v>3.1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216.25</v>
      </c>
      <c r="L41" s="201">
        <v>9.65</v>
      </c>
      <c r="M41" s="201">
        <v>36.36</v>
      </c>
      <c r="N41" s="201">
        <v>29.06</v>
      </c>
      <c r="O41" s="201">
        <v>40.549999999999997</v>
      </c>
      <c r="P41" s="201">
        <v>17.18</v>
      </c>
      <c r="Q41" s="201">
        <v>5.21</v>
      </c>
      <c r="R41" s="201">
        <v>10.42</v>
      </c>
      <c r="S41" s="201">
        <v>6.47</v>
      </c>
      <c r="T41" s="201">
        <v>0.81</v>
      </c>
      <c r="U41" s="201">
        <v>59.27</v>
      </c>
      <c r="V41" s="201">
        <v>4.72</v>
      </c>
      <c r="W41" s="201">
        <v>10.33</v>
      </c>
      <c r="X41" s="201">
        <v>34.56</v>
      </c>
      <c r="Y41" s="201">
        <v>0</v>
      </c>
      <c r="Z41">
        <v>0</v>
      </c>
      <c r="AA41" s="201">
        <v>14.09</v>
      </c>
      <c r="AB41" s="201">
        <v>0</v>
      </c>
      <c r="AC41" s="201">
        <v>0</v>
      </c>
      <c r="AD41" s="201">
        <v>0</v>
      </c>
      <c r="AE41" s="201">
        <v>78.36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434.93</v>
      </c>
      <c r="AN41" s="201">
        <v>0</v>
      </c>
      <c r="AO41">
        <v>0</v>
      </c>
      <c r="AP41" s="201">
        <v>57.92</v>
      </c>
      <c r="AQ41" s="201">
        <v>20.440000000000001</v>
      </c>
      <c r="AR41" s="201">
        <v>41</v>
      </c>
      <c r="AS41" s="201">
        <v>3.85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4.7</v>
      </c>
      <c r="BA41" s="201">
        <v>3.1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216.25</v>
      </c>
      <c r="L42" s="201">
        <v>9.65</v>
      </c>
      <c r="M42" s="201">
        <v>36.36</v>
      </c>
      <c r="N42" s="201">
        <v>29.06</v>
      </c>
      <c r="O42" s="201">
        <v>40.549999999999997</v>
      </c>
      <c r="P42" s="201">
        <v>17.18</v>
      </c>
      <c r="Q42" s="201">
        <v>5.21</v>
      </c>
      <c r="R42" s="201">
        <v>10.42</v>
      </c>
      <c r="S42" s="201">
        <v>6.47</v>
      </c>
      <c r="T42" s="201">
        <v>0.81</v>
      </c>
      <c r="U42" s="201">
        <v>59.27</v>
      </c>
      <c r="V42" s="201">
        <v>4.72</v>
      </c>
      <c r="W42" s="201">
        <v>10.33</v>
      </c>
      <c r="X42" s="201">
        <v>34.56</v>
      </c>
      <c r="Y42" s="201">
        <v>0</v>
      </c>
      <c r="Z42">
        <v>0</v>
      </c>
      <c r="AA42" s="201">
        <v>14.09</v>
      </c>
      <c r="AB42" s="201">
        <v>0</v>
      </c>
      <c r="AC42" s="201">
        <v>0</v>
      </c>
      <c r="AD42" s="201">
        <v>0</v>
      </c>
      <c r="AE42" s="201">
        <v>78.36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434.93</v>
      </c>
      <c r="AN42" s="201">
        <v>0</v>
      </c>
      <c r="AO42">
        <v>0</v>
      </c>
      <c r="AP42" s="201">
        <v>57.92</v>
      </c>
      <c r="AQ42" s="201">
        <v>20.440000000000001</v>
      </c>
      <c r="AR42" s="201">
        <v>41</v>
      </c>
      <c r="AS42" s="201">
        <v>3.85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4.7</v>
      </c>
      <c r="BA42" s="201">
        <v>3.1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228.17</v>
      </c>
      <c r="L43" s="201">
        <v>9.65</v>
      </c>
      <c r="M43" s="201">
        <v>36.36</v>
      </c>
      <c r="N43" s="201">
        <v>29.05</v>
      </c>
      <c r="O43" s="201">
        <v>40.549999999999997</v>
      </c>
      <c r="P43" s="201">
        <v>17.18</v>
      </c>
      <c r="Q43" s="201">
        <v>5.28</v>
      </c>
      <c r="R43" s="201">
        <v>10.56</v>
      </c>
      <c r="S43" s="201">
        <v>6.55</v>
      </c>
      <c r="T43" s="201">
        <v>0.81</v>
      </c>
      <c r="U43" s="201">
        <v>58.47</v>
      </c>
      <c r="V43" s="201">
        <v>4.72</v>
      </c>
      <c r="W43" s="201">
        <v>10.33</v>
      </c>
      <c r="X43" s="201">
        <v>34.56</v>
      </c>
      <c r="Y43" s="201">
        <v>0</v>
      </c>
      <c r="Z43">
        <v>0</v>
      </c>
      <c r="AA43" s="201">
        <v>14.09</v>
      </c>
      <c r="AB43" s="201">
        <v>0</v>
      </c>
      <c r="AC43" s="201">
        <v>0</v>
      </c>
      <c r="AD43" s="201">
        <v>0</v>
      </c>
      <c r="AE43" s="201">
        <v>78.36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434.93</v>
      </c>
      <c r="AN43" s="201">
        <v>0</v>
      </c>
      <c r="AO43">
        <v>0</v>
      </c>
      <c r="AP43" s="201">
        <v>57.92</v>
      </c>
      <c r="AQ43" s="201">
        <v>20.440000000000001</v>
      </c>
      <c r="AR43" s="201">
        <v>41.5</v>
      </c>
      <c r="AS43" s="201">
        <v>3.85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4.7</v>
      </c>
      <c r="BA43" s="201">
        <v>3.1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228.17</v>
      </c>
      <c r="L44" s="201">
        <v>9.65</v>
      </c>
      <c r="M44" s="201">
        <v>36.36</v>
      </c>
      <c r="N44" s="201">
        <v>29.05</v>
      </c>
      <c r="O44" s="201">
        <v>40.549999999999997</v>
      </c>
      <c r="P44" s="201">
        <v>17.18</v>
      </c>
      <c r="Q44" s="201">
        <v>5.28</v>
      </c>
      <c r="R44" s="201">
        <v>10.56</v>
      </c>
      <c r="S44" s="201">
        <v>6.54</v>
      </c>
      <c r="T44" s="201">
        <v>0.81</v>
      </c>
      <c r="U44" s="201">
        <v>58.47</v>
      </c>
      <c r="V44" s="201">
        <v>4.72</v>
      </c>
      <c r="W44" s="201">
        <v>10.33</v>
      </c>
      <c r="X44" s="201">
        <v>34.56</v>
      </c>
      <c r="Y44" s="201">
        <v>0</v>
      </c>
      <c r="Z44">
        <v>0</v>
      </c>
      <c r="AA44" s="201">
        <v>14.09</v>
      </c>
      <c r="AB44" s="201">
        <v>0</v>
      </c>
      <c r="AC44" s="201">
        <v>0</v>
      </c>
      <c r="AD44" s="201">
        <v>0</v>
      </c>
      <c r="AE44" s="201">
        <v>78.36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434.93</v>
      </c>
      <c r="AN44" s="201">
        <v>0</v>
      </c>
      <c r="AO44">
        <v>0</v>
      </c>
      <c r="AP44" s="201">
        <v>57.92</v>
      </c>
      <c r="AQ44" s="201">
        <v>20.440000000000001</v>
      </c>
      <c r="AR44" s="201">
        <v>41.5</v>
      </c>
      <c r="AS44" s="201">
        <v>3.85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4.7</v>
      </c>
      <c r="BA44" s="201">
        <v>3.1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228.17</v>
      </c>
      <c r="L45" s="201">
        <v>9.65</v>
      </c>
      <c r="M45" s="201">
        <v>36.36</v>
      </c>
      <c r="N45" s="201">
        <v>29.05</v>
      </c>
      <c r="O45" s="201">
        <v>40.549999999999997</v>
      </c>
      <c r="P45" s="201">
        <v>17.18</v>
      </c>
      <c r="Q45" s="201">
        <v>5.37</v>
      </c>
      <c r="R45" s="201">
        <v>10.8</v>
      </c>
      <c r="S45" s="201">
        <v>6.7</v>
      </c>
      <c r="T45" s="201">
        <v>0.81</v>
      </c>
      <c r="U45" s="201">
        <v>58.47</v>
      </c>
      <c r="V45" s="201">
        <v>4.72</v>
      </c>
      <c r="W45" s="201">
        <v>10.33</v>
      </c>
      <c r="X45" s="201">
        <v>34.56</v>
      </c>
      <c r="Y45" s="201">
        <v>0</v>
      </c>
      <c r="Z45">
        <v>0</v>
      </c>
      <c r="AA45" s="201">
        <v>14.09</v>
      </c>
      <c r="AB45" s="201">
        <v>0</v>
      </c>
      <c r="AC45" s="201">
        <v>0</v>
      </c>
      <c r="AD45" s="201">
        <v>0</v>
      </c>
      <c r="AE45" s="201">
        <v>78.36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434.93</v>
      </c>
      <c r="AN45" s="201">
        <v>0</v>
      </c>
      <c r="AO45">
        <v>0</v>
      </c>
      <c r="AP45" s="201">
        <v>57.92</v>
      </c>
      <c r="AQ45" s="201">
        <v>25.44</v>
      </c>
      <c r="AR45" s="201">
        <v>41.5</v>
      </c>
      <c r="AS45" s="201">
        <v>3.85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4.7</v>
      </c>
      <c r="BA45" s="201">
        <v>3.1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228.17</v>
      </c>
      <c r="L46" s="201">
        <v>9.65</v>
      </c>
      <c r="M46" s="201">
        <v>36.36</v>
      </c>
      <c r="N46" s="201">
        <v>29.05</v>
      </c>
      <c r="O46" s="201">
        <v>40.549999999999997</v>
      </c>
      <c r="P46" s="201">
        <v>17.18</v>
      </c>
      <c r="Q46" s="201">
        <v>5.37</v>
      </c>
      <c r="R46" s="201">
        <v>10.8</v>
      </c>
      <c r="S46" s="201">
        <v>6.7</v>
      </c>
      <c r="T46" s="201">
        <v>0.81</v>
      </c>
      <c r="U46" s="201">
        <v>58.47</v>
      </c>
      <c r="V46" s="201">
        <v>4.72</v>
      </c>
      <c r="W46" s="201">
        <v>10.33</v>
      </c>
      <c r="X46" s="201">
        <v>34.56</v>
      </c>
      <c r="Y46" s="201">
        <v>0</v>
      </c>
      <c r="Z46">
        <v>0</v>
      </c>
      <c r="AA46" s="201">
        <v>14.09</v>
      </c>
      <c r="AB46" s="201">
        <v>0</v>
      </c>
      <c r="AC46" s="201">
        <v>0</v>
      </c>
      <c r="AD46" s="201">
        <v>0</v>
      </c>
      <c r="AE46" s="201">
        <v>78.36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434.93</v>
      </c>
      <c r="AN46" s="201">
        <v>0</v>
      </c>
      <c r="AO46">
        <v>0</v>
      </c>
      <c r="AP46" s="201">
        <v>57.92</v>
      </c>
      <c r="AQ46" s="201">
        <v>25.44</v>
      </c>
      <c r="AR46" s="201">
        <v>41.5</v>
      </c>
      <c r="AS46" s="201">
        <v>3.85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4.7</v>
      </c>
      <c r="BA46" s="201">
        <v>3.1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228.17</v>
      </c>
      <c r="L47" s="201">
        <v>9.65</v>
      </c>
      <c r="M47" s="201">
        <v>34.86</v>
      </c>
      <c r="N47" s="201">
        <v>28.88</v>
      </c>
      <c r="O47" s="201">
        <v>40.549999999999997</v>
      </c>
      <c r="P47" s="201">
        <v>17.18</v>
      </c>
      <c r="Q47" s="201">
        <v>5.37</v>
      </c>
      <c r="R47" s="201">
        <v>10.8</v>
      </c>
      <c r="S47" s="201">
        <v>6.7</v>
      </c>
      <c r="T47" s="201">
        <v>0.81</v>
      </c>
      <c r="U47" s="201">
        <v>58.47</v>
      </c>
      <c r="V47" s="201">
        <v>4.72</v>
      </c>
      <c r="W47" s="201">
        <v>10.33</v>
      </c>
      <c r="X47" s="201">
        <v>34.56</v>
      </c>
      <c r="Y47" s="201">
        <v>0</v>
      </c>
      <c r="Z47">
        <v>0</v>
      </c>
      <c r="AA47" s="201">
        <v>14.09</v>
      </c>
      <c r="AB47" s="201">
        <v>0</v>
      </c>
      <c r="AC47" s="201">
        <v>0</v>
      </c>
      <c r="AD47" s="201">
        <v>0</v>
      </c>
      <c r="AE47" s="201">
        <v>78.36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434.93</v>
      </c>
      <c r="AN47" s="201">
        <v>0</v>
      </c>
      <c r="AO47">
        <v>0</v>
      </c>
      <c r="AP47" s="201">
        <v>57.92</v>
      </c>
      <c r="AQ47" s="201">
        <v>25.44</v>
      </c>
      <c r="AR47" s="201">
        <v>42</v>
      </c>
      <c r="AS47" s="201">
        <v>3.85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4.7</v>
      </c>
      <c r="BA47" s="201">
        <v>3.1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228.17</v>
      </c>
      <c r="L48" s="201">
        <v>9.65</v>
      </c>
      <c r="M48" s="201">
        <v>35.1</v>
      </c>
      <c r="N48" s="201">
        <v>29.06</v>
      </c>
      <c r="O48" s="201">
        <v>40.549999999999997</v>
      </c>
      <c r="P48" s="201">
        <v>17.18</v>
      </c>
      <c r="Q48" s="201">
        <v>5.37</v>
      </c>
      <c r="R48" s="201">
        <v>10.8</v>
      </c>
      <c r="S48" s="201">
        <v>6.7</v>
      </c>
      <c r="T48" s="201">
        <v>0.81</v>
      </c>
      <c r="U48" s="201">
        <v>58.47</v>
      </c>
      <c r="V48" s="201">
        <v>4.72</v>
      </c>
      <c r="W48" s="201">
        <v>10.33</v>
      </c>
      <c r="X48" s="201">
        <v>34.56</v>
      </c>
      <c r="Y48" s="201">
        <v>0</v>
      </c>
      <c r="Z48">
        <v>0</v>
      </c>
      <c r="AA48" s="201">
        <v>14.09</v>
      </c>
      <c r="AB48" s="201">
        <v>0</v>
      </c>
      <c r="AC48" s="201">
        <v>0</v>
      </c>
      <c r="AD48" s="201">
        <v>0</v>
      </c>
      <c r="AE48" s="201">
        <v>78.36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434.93</v>
      </c>
      <c r="AN48" s="201">
        <v>0</v>
      </c>
      <c r="AO48">
        <v>0</v>
      </c>
      <c r="AP48" s="201">
        <v>57.92</v>
      </c>
      <c r="AQ48" s="201">
        <v>25.44</v>
      </c>
      <c r="AR48" s="201">
        <v>42.5</v>
      </c>
      <c r="AS48" s="201">
        <v>3.85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4.7</v>
      </c>
      <c r="BA48" s="201">
        <v>3.1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228.17</v>
      </c>
      <c r="L49" s="201">
        <v>9.65</v>
      </c>
      <c r="M49" s="201">
        <v>35.1</v>
      </c>
      <c r="N49" s="201">
        <v>29.06</v>
      </c>
      <c r="O49" s="201">
        <v>40.549999999999997</v>
      </c>
      <c r="P49" s="201">
        <v>17.18</v>
      </c>
      <c r="Q49" s="201">
        <v>5.37</v>
      </c>
      <c r="R49" s="201">
        <v>10.8</v>
      </c>
      <c r="S49" s="201">
        <v>6.7</v>
      </c>
      <c r="T49" s="201">
        <v>0.81</v>
      </c>
      <c r="U49" s="201">
        <v>58.47</v>
      </c>
      <c r="V49" s="201">
        <v>4.72</v>
      </c>
      <c r="W49" s="201">
        <v>10.33</v>
      </c>
      <c r="X49" s="201">
        <v>34.56</v>
      </c>
      <c r="Y49" s="201">
        <v>0</v>
      </c>
      <c r="Z49">
        <v>0</v>
      </c>
      <c r="AA49" s="201">
        <v>14.09</v>
      </c>
      <c r="AB49" s="201">
        <v>0</v>
      </c>
      <c r="AC49" s="201">
        <v>0</v>
      </c>
      <c r="AD49" s="201">
        <v>0</v>
      </c>
      <c r="AE49" s="201">
        <v>78.36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434.93</v>
      </c>
      <c r="AN49" s="201">
        <v>0</v>
      </c>
      <c r="AO49">
        <v>0</v>
      </c>
      <c r="AP49" s="201">
        <v>57.92</v>
      </c>
      <c r="AQ49" s="201">
        <v>25.44</v>
      </c>
      <c r="AR49" s="201">
        <v>42.5</v>
      </c>
      <c r="AS49" s="201">
        <v>3.85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2.56</v>
      </c>
      <c r="AZ49" s="201">
        <v>4.7</v>
      </c>
      <c r="BA49" s="201">
        <v>3.1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228.17</v>
      </c>
      <c r="L50" s="201">
        <v>10</v>
      </c>
      <c r="M50" s="201">
        <v>35.1</v>
      </c>
      <c r="N50" s="201">
        <v>29.06</v>
      </c>
      <c r="O50" s="201">
        <v>40.549999999999997</v>
      </c>
      <c r="P50" s="201">
        <v>17.18</v>
      </c>
      <c r="Q50" s="201">
        <v>5.37</v>
      </c>
      <c r="R50" s="201">
        <v>10.8</v>
      </c>
      <c r="S50" s="201">
        <v>6.7</v>
      </c>
      <c r="T50" s="201">
        <v>0.81</v>
      </c>
      <c r="U50" s="201">
        <v>58.47</v>
      </c>
      <c r="V50" s="201">
        <v>4.72</v>
      </c>
      <c r="W50" s="201">
        <v>10.33</v>
      </c>
      <c r="X50" s="201">
        <v>34.56</v>
      </c>
      <c r="Y50" s="201">
        <v>0</v>
      </c>
      <c r="Z50">
        <v>0</v>
      </c>
      <c r="AA50" s="201">
        <v>14.09</v>
      </c>
      <c r="AB50" s="201">
        <v>0</v>
      </c>
      <c r="AC50" s="201">
        <v>0</v>
      </c>
      <c r="AD50" s="201">
        <v>0</v>
      </c>
      <c r="AE50" s="201">
        <v>78.36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434.93</v>
      </c>
      <c r="AN50" s="201">
        <v>0</v>
      </c>
      <c r="AO50">
        <v>0</v>
      </c>
      <c r="AP50" s="201">
        <v>57.92</v>
      </c>
      <c r="AQ50" s="201">
        <v>25.44</v>
      </c>
      <c r="AR50" s="201">
        <v>42.5</v>
      </c>
      <c r="AS50" s="201">
        <v>3.85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2.56</v>
      </c>
      <c r="AZ50" s="201">
        <v>4.7</v>
      </c>
      <c r="BA50" s="201">
        <v>3.1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228.17</v>
      </c>
      <c r="L51" s="201">
        <v>10</v>
      </c>
      <c r="M51" s="201">
        <v>35.1</v>
      </c>
      <c r="N51" s="201">
        <v>29.06</v>
      </c>
      <c r="O51" s="201">
        <v>40.549999999999997</v>
      </c>
      <c r="P51" s="201">
        <v>17.18</v>
      </c>
      <c r="Q51" s="201">
        <v>5.37</v>
      </c>
      <c r="R51" s="201">
        <v>10.8</v>
      </c>
      <c r="S51" s="201">
        <v>6.7</v>
      </c>
      <c r="T51" s="201">
        <v>0.81</v>
      </c>
      <c r="U51" s="201">
        <v>58.47</v>
      </c>
      <c r="V51" s="201">
        <v>4.72</v>
      </c>
      <c r="W51" s="201">
        <v>10.33</v>
      </c>
      <c r="X51" s="201">
        <v>34.56</v>
      </c>
      <c r="Y51" s="201">
        <v>0</v>
      </c>
      <c r="Z51">
        <v>0</v>
      </c>
      <c r="AA51" s="201">
        <v>14.09</v>
      </c>
      <c r="AB51" s="201">
        <v>0</v>
      </c>
      <c r="AC51" s="201">
        <v>0</v>
      </c>
      <c r="AD51" s="201">
        <v>0</v>
      </c>
      <c r="AE51" s="201">
        <v>78.36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428.7</v>
      </c>
      <c r="AN51" s="201">
        <v>0</v>
      </c>
      <c r="AO51">
        <v>0</v>
      </c>
      <c r="AP51" s="201">
        <v>57.92</v>
      </c>
      <c r="AQ51" s="201">
        <v>25.31</v>
      </c>
      <c r="AR51" s="201">
        <v>42.5</v>
      </c>
      <c r="AS51" s="201">
        <v>3.85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2.56</v>
      </c>
      <c r="AZ51" s="201">
        <v>4.7</v>
      </c>
      <c r="BA51" s="201">
        <v>3.1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228.17</v>
      </c>
      <c r="L52" s="201">
        <v>10</v>
      </c>
      <c r="M52" s="201">
        <v>35.1</v>
      </c>
      <c r="N52" s="201">
        <v>29.06</v>
      </c>
      <c r="O52" s="201">
        <v>40.549999999999997</v>
      </c>
      <c r="P52" s="201">
        <v>17.18</v>
      </c>
      <c r="Q52" s="201">
        <v>5.37</v>
      </c>
      <c r="R52" s="201">
        <v>10.8</v>
      </c>
      <c r="S52" s="201">
        <v>6.7</v>
      </c>
      <c r="T52" s="201">
        <v>0.81</v>
      </c>
      <c r="U52" s="201">
        <v>58.47</v>
      </c>
      <c r="V52" s="201">
        <v>4.72</v>
      </c>
      <c r="W52" s="201">
        <v>10.33</v>
      </c>
      <c r="X52" s="201">
        <v>34.56</v>
      </c>
      <c r="Y52" s="201">
        <v>0</v>
      </c>
      <c r="Z52">
        <v>0</v>
      </c>
      <c r="AA52" s="201">
        <v>14.09</v>
      </c>
      <c r="AB52" s="201">
        <v>0</v>
      </c>
      <c r="AC52" s="201">
        <v>0</v>
      </c>
      <c r="AD52" s="201">
        <v>0</v>
      </c>
      <c r="AE52" s="201">
        <v>78.36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428.7</v>
      </c>
      <c r="AN52" s="201">
        <v>0</v>
      </c>
      <c r="AO52">
        <v>0</v>
      </c>
      <c r="AP52" s="201">
        <v>57.92</v>
      </c>
      <c r="AQ52" s="201">
        <v>25.31</v>
      </c>
      <c r="AR52" s="201">
        <v>43.5</v>
      </c>
      <c r="AS52" s="201">
        <v>3.85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2.56</v>
      </c>
      <c r="AZ52" s="201">
        <v>4.7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228.17</v>
      </c>
      <c r="L53" s="201">
        <v>10</v>
      </c>
      <c r="M53" s="201">
        <v>35.1</v>
      </c>
      <c r="N53" s="201">
        <v>29.06</v>
      </c>
      <c r="O53" s="201">
        <v>40.549999999999997</v>
      </c>
      <c r="P53" s="201">
        <v>17.18</v>
      </c>
      <c r="Q53" s="201">
        <v>5.37</v>
      </c>
      <c r="R53" s="201">
        <v>10.8</v>
      </c>
      <c r="S53" s="201">
        <v>6.7</v>
      </c>
      <c r="T53" s="201">
        <v>0.81</v>
      </c>
      <c r="U53" s="201">
        <v>58.47</v>
      </c>
      <c r="V53" s="201">
        <v>4.72</v>
      </c>
      <c r="W53" s="201">
        <v>10.33</v>
      </c>
      <c r="X53" s="201">
        <v>34.56</v>
      </c>
      <c r="Y53" s="201">
        <v>0</v>
      </c>
      <c r="Z53">
        <v>0</v>
      </c>
      <c r="AA53" s="201">
        <v>14.09</v>
      </c>
      <c r="AB53" s="201">
        <v>0</v>
      </c>
      <c r="AC53" s="201">
        <v>0</v>
      </c>
      <c r="AD53" s="201">
        <v>0</v>
      </c>
      <c r="AE53" s="201">
        <v>78.36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428.7</v>
      </c>
      <c r="AN53" s="201">
        <v>0</v>
      </c>
      <c r="AO53">
        <v>0</v>
      </c>
      <c r="AP53" s="201">
        <v>57.92</v>
      </c>
      <c r="AQ53" s="201">
        <v>25.31</v>
      </c>
      <c r="AR53" s="201">
        <v>43.5</v>
      </c>
      <c r="AS53" s="201">
        <v>3.85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2.56</v>
      </c>
      <c r="AZ53" s="201">
        <v>4.7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228.17</v>
      </c>
      <c r="L54" s="201">
        <v>10</v>
      </c>
      <c r="M54" s="201">
        <v>35.1</v>
      </c>
      <c r="N54" s="201">
        <v>29.06</v>
      </c>
      <c r="O54" s="201">
        <v>40.549999999999997</v>
      </c>
      <c r="P54" s="201">
        <v>17.18</v>
      </c>
      <c r="Q54" s="201">
        <v>5.37</v>
      </c>
      <c r="R54" s="201">
        <v>10.8</v>
      </c>
      <c r="S54" s="201">
        <v>6.7</v>
      </c>
      <c r="T54" s="201">
        <v>0.81</v>
      </c>
      <c r="U54" s="201">
        <v>58.47</v>
      </c>
      <c r="V54" s="201">
        <v>4.72</v>
      </c>
      <c r="W54" s="201">
        <v>10.33</v>
      </c>
      <c r="X54" s="201">
        <v>34.56</v>
      </c>
      <c r="Y54" s="201">
        <v>0</v>
      </c>
      <c r="Z54">
        <v>0</v>
      </c>
      <c r="AA54" s="201">
        <v>14.09</v>
      </c>
      <c r="AB54" s="201">
        <v>0</v>
      </c>
      <c r="AC54" s="201">
        <v>0</v>
      </c>
      <c r="AD54" s="201">
        <v>0</v>
      </c>
      <c r="AE54" s="201">
        <v>78.36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428.7</v>
      </c>
      <c r="AN54" s="201">
        <v>0</v>
      </c>
      <c r="AO54">
        <v>0</v>
      </c>
      <c r="AP54" s="201">
        <v>57.92</v>
      </c>
      <c r="AQ54" s="201">
        <v>25.31</v>
      </c>
      <c r="AR54" s="201">
        <v>43.5</v>
      </c>
      <c r="AS54" s="201">
        <v>3.85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2.56</v>
      </c>
      <c r="AZ54" s="201">
        <v>4.7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228.17</v>
      </c>
      <c r="L55" s="201">
        <v>10</v>
      </c>
      <c r="M55" s="201">
        <v>35.1</v>
      </c>
      <c r="N55" s="201">
        <v>29.06</v>
      </c>
      <c r="O55" s="201">
        <v>55.99</v>
      </c>
      <c r="P55" s="201">
        <v>26.93</v>
      </c>
      <c r="Q55" s="201">
        <v>5.37</v>
      </c>
      <c r="R55" s="201">
        <v>10.8</v>
      </c>
      <c r="S55" s="201">
        <v>6.7</v>
      </c>
      <c r="T55" s="201">
        <v>0.81</v>
      </c>
      <c r="U55" s="201">
        <v>58.47</v>
      </c>
      <c r="V55" s="201">
        <v>4.72</v>
      </c>
      <c r="W55" s="201">
        <v>10.33</v>
      </c>
      <c r="X55" s="201">
        <v>34.56</v>
      </c>
      <c r="Y55" s="201">
        <v>0</v>
      </c>
      <c r="Z55">
        <v>0</v>
      </c>
      <c r="AA55" s="201">
        <v>14.09</v>
      </c>
      <c r="AB55" s="201">
        <v>0</v>
      </c>
      <c r="AC55" s="201">
        <v>0</v>
      </c>
      <c r="AD55" s="201">
        <v>0</v>
      </c>
      <c r="AE55" s="201">
        <v>77.23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428.7</v>
      </c>
      <c r="AN55" s="201">
        <v>0</v>
      </c>
      <c r="AO55">
        <v>0</v>
      </c>
      <c r="AP55" s="201">
        <v>57.92</v>
      </c>
      <c r="AQ55" s="201">
        <v>25.31</v>
      </c>
      <c r="AR55" s="201">
        <v>43.5</v>
      </c>
      <c r="AS55" s="201">
        <v>3.85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2.56</v>
      </c>
      <c r="AZ55" s="201">
        <v>4.7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228.17</v>
      </c>
      <c r="L56" s="201">
        <v>9.65</v>
      </c>
      <c r="M56" s="201">
        <v>35.1</v>
      </c>
      <c r="N56" s="201">
        <v>29.06</v>
      </c>
      <c r="O56" s="201">
        <v>73.930000000000007</v>
      </c>
      <c r="P56" s="201">
        <v>26.93</v>
      </c>
      <c r="Q56" s="201">
        <v>5.37</v>
      </c>
      <c r="R56" s="201">
        <v>10.8</v>
      </c>
      <c r="S56" s="201">
        <v>6.7</v>
      </c>
      <c r="T56" s="201">
        <v>0.81</v>
      </c>
      <c r="U56" s="201">
        <v>58.47</v>
      </c>
      <c r="V56" s="201">
        <v>4.72</v>
      </c>
      <c r="W56" s="201">
        <v>10.33</v>
      </c>
      <c r="X56" s="201">
        <v>34.56</v>
      </c>
      <c r="Y56" s="201">
        <v>0</v>
      </c>
      <c r="Z56">
        <v>0</v>
      </c>
      <c r="AA56" s="201">
        <v>14.09</v>
      </c>
      <c r="AB56" s="201">
        <v>0</v>
      </c>
      <c r="AC56" s="201">
        <v>0</v>
      </c>
      <c r="AD56" s="201">
        <v>0</v>
      </c>
      <c r="AE56" s="201">
        <v>77.23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428.7</v>
      </c>
      <c r="AN56" s="201">
        <v>0</v>
      </c>
      <c r="AO56">
        <v>0</v>
      </c>
      <c r="AP56" s="201">
        <v>57.92</v>
      </c>
      <c r="AQ56" s="201">
        <v>25.31</v>
      </c>
      <c r="AR56" s="201">
        <v>43.5</v>
      </c>
      <c r="AS56" s="201">
        <v>3.85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2.56</v>
      </c>
      <c r="AZ56" s="201">
        <v>4.7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228.17</v>
      </c>
      <c r="L57" s="201">
        <v>9.65</v>
      </c>
      <c r="M57" s="201">
        <v>61.61</v>
      </c>
      <c r="N57" s="201">
        <v>51.06</v>
      </c>
      <c r="O57" s="201">
        <v>71.37</v>
      </c>
      <c r="P57" s="201">
        <v>26.93</v>
      </c>
      <c r="Q57" s="201">
        <v>5.37</v>
      </c>
      <c r="R57" s="201">
        <v>10.8</v>
      </c>
      <c r="S57" s="201">
        <v>6.7</v>
      </c>
      <c r="T57" s="201">
        <v>0.81</v>
      </c>
      <c r="U57" s="201">
        <v>58.47</v>
      </c>
      <c r="V57" s="201">
        <v>4.72</v>
      </c>
      <c r="W57" s="201">
        <v>10.33</v>
      </c>
      <c r="X57" s="201">
        <v>34.56</v>
      </c>
      <c r="Y57" s="201">
        <v>0</v>
      </c>
      <c r="Z57">
        <v>0</v>
      </c>
      <c r="AA57" s="201">
        <v>14.09</v>
      </c>
      <c r="AB57" s="201">
        <v>0</v>
      </c>
      <c r="AC57" s="201">
        <v>0</v>
      </c>
      <c r="AD57" s="201">
        <v>0</v>
      </c>
      <c r="AE57" s="201">
        <v>77.23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428.7</v>
      </c>
      <c r="AN57" s="201">
        <v>0</v>
      </c>
      <c r="AO57">
        <v>0</v>
      </c>
      <c r="AP57" s="201">
        <v>57.92</v>
      </c>
      <c r="AQ57" s="201">
        <v>25.31</v>
      </c>
      <c r="AR57" s="201">
        <v>43.5</v>
      </c>
      <c r="AS57" s="201">
        <v>3.85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2.56</v>
      </c>
      <c r="AZ57" s="201">
        <v>4.7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228.17</v>
      </c>
      <c r="L58" s="201">
        <v>9.65</v>
      </c>
      <c r="M58" s="201">
        <v>61.61</v>
      </c>
      <c r="N58" s="201">
        <v>51.06</v>
      </c>
      <c r="O58" s="201">
        <v>71.37</v>
      </c>
      <c r="P58" s="201">
        <v>26.93</v>
      </c>
      <c r="Q58" s="201">
        <v>5.37</v>
      </c>
      <c r="R58" s="201">
        <v>10.8</v>
      </c>
      <c r="S58" s="201">
        <v>6.7</v>
      </c>
      <c r="T58" s="201">
        <v>0.81</v>
      </c>
      <c r="U58" s="201">
        <v>58.47</v>
      </c>
      <c r="V58" s="201">
        <v>5.25</v>
      </c>
      <c r="W58" s="201">
        <v>17.88</v>
      </c>
      <c r="X58" s="201">
        <v>60.69</v>
      </c>
      <c r="Y58" s="201">
        <v>0</v>
      </c>
      <c r="Z58">
        <v>0</v>
      </c>
      <c r="AA58" s="201">
        <v>14.09</v>
      </c>
      <c r="AB58" s="201">
        <v>0</v>
      </c>
      <c r="AC58" s="201">
        <v>0</v>
      </c>
      <c r="AD58" s="201">
        <v>0</v>
      </c>
      <c r="AE58" s="201">
        <v>77.23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428.7</v>
      </c>
      <c r="AN58" s="201">
        <v>0</v>
      </c>
      <c r="AO58">
        <v>0</v>
      </c>
      <c r="AP58" s="201">
        <v>109.7</v>
      </c>
      <c r="AQ58" s="201">
        <v>25.31</v>
      </c>
      <c r="AR58" s="201">
        <v>44.5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2.56</v>
      </c>
      <c r="AZ58" s="201">
        <v>4.7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228.17</v>
      </c>
      <c r="L59" s="201">
        <v>9.65</v>
      </c>
      <c r="M59" s="201">
        <v>61.61</v>
      </c>
      <c r="N59" s="201">
        <v>51.06</v>
      </c>
      <c r="O59" s="201">
        <v>71.37</v>
      </c>
      <c r="P59" s="201">
        <v>26.93</v>
      </c>
      <c r="Q59" s="201">
        <v>5.55</v>
      </c>
      <c r="R59" s="201">
        <v>10.43</v>
      </c>
      <c r="S59" s="201">
        <v>6.47</v>
      </c>
      <c r="T59" s="201">
        <v>0.81</v>
      </c>
      <c r="U59" s="201">
        <v>58.47</v>
      </c>
      <c r="V59" s="201">
        <v>4.8899999999999997</v>
      </c>
      <c r="W59" s="201">
        <v>17.88</v>
      </c>
      <c r="X59" s="201">
        <v>60.69</v>
      </c>
      <c r="Y59" s="201">
        <v>0</v>
      </c>
      <c r="Z59">
        <v>0</v>
      </c>
      <c r="AA59" s="201">
        <v>14.09</v>
      </c>
      <c r="AB59" s="201">
        <v>0</v>
      </c>
      <c r="AC59" s="201">
        <v>0</v>
      </c>
      <c r="AD59" s="201">
        <v>0</v>
      </c>
      <c r="AE59" s="201">
        <v>77.23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428.7</v>
      </c>
      <c r="AN59" s="201">
        <v>0</v>
      </c>
      <c r="AO59">
        <v>0</v>
      </c>
      <c r="AP59" s="201">
        <v>105.52</v>
      </c>
      <c r="AQ59" s="201">
        <v>17.96</v>
      </c>
      <c r="AR59" s="201">
        <v>44.5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2.56</v>
      </c>
      <c r="AZ59" s="201">
        <v>4.7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228.17</v>
      </c>
      <c r="L60" s="201">
        <v>9.65</v>
      </c>
      <c r="M60" s="201">
        <v>61.61</v>
      </c>
      <c r="N60" s="201">
        <v>51.06</v>
      </c>
      <c r="O60" s="201">
        <v>71.37</v>
      </c>
      <c r="P60" s="201">
        <v>26.93</v>
      </c>
      <c r="Q60" s="201">
        <v>5.55</v>
      </c>
      <c r="R60" s="201">
        <v>10.43</v>
      </c>
      <c r="S60" s="201">
        <v>6.47</v>
      </c>
      <c r="T60" s="201">
        <v>0.81</v>
      </c>
      <c r="U60" s="201">
        <v>58.47</v>
      </c>
      <c r="V60" s="201">
        <v>4.8899999999999997</v>
      </c>
      <c r="W60" s="201">
        <v>17.88</v>
      </c>
      <c r="X60" s="201">
        <v>60.69</v>
      </c>
      <c r="Y60" s="201">
        <v>0</v>
      </c>
      <c r="Z60">
        <v>0</v>
      </c>
      <c r="AA60" s="201">
        <v>14.09</v>
      </c>
      <c r="AB60" s="201">
        <v>0</v>
      </c>
      <c r="AC60" s="201">
        <v>0</v>
      </c>
      <c r="AD60" s="201">
        <v>0</v>
      </c>
      <c r="AE60" s="201">
        <v>77.23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428.7</v>
      </c>
      <c r="AN60" s="201">
        <v>0</v>
      </c>
      <c r="AO60">
        <v>0</v>
      </c>
      <c r="AP60" s="201">
        <v>114.27</v>
      </c>
      <c r="AQ60" s="201">
        <v>17.96</v>
      </c>
      <c r="AR60" s="201">
        <v>44.5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2.56</v>
      </c>
      <c r="AZ60" s="201">
        <v>4.7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228.17</v>
      </c>
      <c r="L61" s="201">
        <v>9.65</v>
      </c>
      <c r="M61" s="201">
        <v>61.61</v>
      </c>
      <c r="N61" s="201">
        <v>51.06</v>
      </c>
      <c r="O61" s="201">
        <v>71.37</v>
      </c>
      <c r="P61" s="201">
        <v>26.93</v>
      </c>
      <c r="Q61" s="201">
        <v>5.55</v>
      </c>
      <c r="R61" s="201">
        <v>10.43</v>
      </c>
      <c r="S61" s="201">
        <v>6.47</v>
      </c>
      <c r="T61" s="201">
        <v>0.81</v>
      </c>
      <c r="U61" s="201">
        <v>58.47</v>
      </c>
      <c r="V61" s="201">
        <v>4.8899999999999997</v>
      </c>
      <c r="W61" s="201">
        <v>17.88</v>
      </c>
      <c r="X61" s="201">
        <v>60.69</v>
      </c>
      <c r="Y61" s="201">
        <v>0</v>
      </c>
      <c r="Z61">
        <v>0</v>
      </c>
      <c r="AA61" s="201">
        <v>10.62</v>
      </c>
      <c r="AB61" s="201">
        <v>0</v>
      </c>
      <c r="AC61" s="201">
        <v>0</v>
      </c>
      <c r="AD61" s="201">
        <v>0</v>
      </c>
      <c r="AE61" s="201">
        <v>77.23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428.7</v>
      </c>
      <c r="AN61" s="201">
        <v>0</v>
      </c>
      <c r="AO61">
        <v>0</v>
      </c>
      <c r="AP61" s="201">
        <v>114.27</v>
      </c>
      <c r="AQ61" s="201">
        <v>17.96</v>
      </c>
      <c r="AR61" s="201">
        <v>44.5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2.56</v>
      </c>
      <c r="AZ61" s="201">
        <v>4.7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228.17</v>
      </c>
      <c r="L62" s="201">
        <v>9.65</v>
      </c>
      <c r="M62" s="201">
        <v>61.61</v>
      </c>
      <c r="N62" s="201">
        <v>51.06</v>
      </c>
      <c r="O62" s="201">
        <v>71.37</v>
      </c>
      <c r="P62" s="201">
        <v>26.93</v>
      </c>
      <c r="Q62" s="201">
        <v>5.55</v>
      </c>
      <c r="R62" s="201">
        <v>10.4</v>
      </c>
      <c r="S62" s="201">
        <v>6.47</v>
      </c>
      <c r="T62" s="201">
        <v>0.81</v>
      </c>
      <c r="U62" s="201">
        <v>58.47</v>
      </c>
      <c r="V62" s="201">
        <v>4.8899999999999997</v>
      </c>
      <c r="W62" s="201">
        <v>17.88</v>
      </c>
      <c r="X62" s="201">
        <v>60.69</v>
      </c>
      <c r="Y62" s="201">
        <v>0</v>
      </c>
      <c r="Z62">
        <v>0</v>
      </c>
      <c r="AA62" s="201">
        <v>10.62</v>
      </c>
      <c r="AB62" s="201">
        <v>0</v>
      </c>
      <c r="AC62" s="201">
        <v>0</v>
      </c>
      <c r="AD62" s="201">
        <v>0</v>
      </c>
      <c r="AE62" s="201">
        <v>77.23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428.7</v>
      </c>
      <c r="AN62" s="201">
        <v>0</v>
      </c>
      <c r="AO62">
        <v>0</v>
      </c>
      <c r="AP62" s="201">
        <v>114.27</v>
      </c>
      <c r="AQ62" s="201">
        <v>17.96</v>
      </c>
      <c r="AR62" s="201">
        <v>44.5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2.56</v>
      </c>
      <c r="AZ62" s="201">
        <v>4.7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228.17</v>
      </c>
      <c r="L63" s="201">
        <v>9.65</v>
      </c>
      <c r="M63" s="201">
        <v>61.61</v>
      </c>
      <c r="N63" s="201">
        <v>51.06</v>
      </c>
      <c r="O63" s="201">
        <v>71.37</v>
      </c>
      <c r="P63" s="201">
        <v>26.85</v>
      </c>
      <c r="Q63" s="201">
        <v>5.55</v>
      </c>
      <c r="R63" s="201">
        <v>10.77</v>
      </c>
      <c r="S63" s="201">
        <v>6.47</v>
      </c>
      <c r="T63" s="201">
        <v>0.81</v>
      </c>
      <c r="U63" s="201">
        <v>58.47</v>
      </c>
      <c r="V63" s="201">
        <v>4.8899999999999997</v>
      </c>
      <c r="W63" s="201">
        <v>17.88</v>
      </c>
      <c r="X63" s="201">
        <v>60.69</v>
      </c>
      <c r="Y63" s="201">
        <v>0</v>
      </c>
      <c r="Z63">
        <v>0</v>
      </c>
      <c r="AA63" s="201">
        <v>10.62</v>
      </c>
      <c r="AB63" s="201">
        <v>0</v>
      </c>
      <c r="AC63" s="201">
        <v>0</v>
      </c>
      <c r="AD63" s="201">
        <v>0</v>
      </c>
      <c r="AE63" s="201">
        <v>77.23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428.7</v>
      </c>
      <c r="AN63" s="201">
        <v>0</v>
      </c>
      <c r="AO63">
        <v>0</v>
      </c>
      <c r="AP63" s="201">
        <v>114.27</v>
      </c>
      <c r="AQ63" s="201">
        <v>17.96</v>
      </c>
      <c r="AR63" s="201">
        <v>44.5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2.56</v>
      </c>
      <c r="AZ63" s="201">
        <v>4.7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229.77</v>
      </c>
      <c r="L64" s="201">
        <v>9.65</v>
      </c>
      <c r="M64" s="201">
        <v>61.61</v>
      </c>
      <c r="N64" s="201">
        <v>51.06</v>
      </c>
      <c r="O64" s="201">
        <v>71.37</v>
      </c>
      <c r="P64" s="201">
        <v>25.81</v>
      </c>
      <c r="Q64" s="201">
        <v>8.48</v>
      </c>
      <c r="R64" s="201">
        <v>17.760000000000002</v>
      </c>
      <c r="S64" s="201">
        <v>11.77</v>
      </c>
      <c r="T64" s="201">
        <v>1.47</v>
      </c>
      <c r="U64" s="201">
        <v>58.47</v>
      </c>
      <c r="V64" s="201">
        <v>4.8899999999999997</v>
      </c>
      <c r="W64" s="201">
        <v>17.88</v>
      </c>
      <c r="X64" s="201">
        <v>60.69</v>
      </c>
      <c r="Y64" s="201">
        <v>0</v>
      </c>
      <c r="Z64">
        <v>0</v>
      </c>
      <c r="AA64" s="201">
        <v>10.62</v>
      </c>
      <c r="AB64" s="201">
        <v>0</v>
      </c>
      <c r="AC64" s="201">
        <v>0</v>
      </c>
      <c r="AD64" s="201">
        <v>0</v>
      </c>
      <c r="AE64" s="201">
        <v>77.23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428.7</v>
      </c>
      <c r="AN64" s="201">
        <v>0</v>
      </c>
      <c r="AO64">
        <v>0</v>
      </c>
      <c r="AP64" s="201">
        <v>114.27</v>
      </c>
      <c r="AQ64" s="201">
        <v>38.25</v>
      </c>
      <c r="AR64" s="201">
        <v>44.5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2.56</v>
      </c>
      <c r="AZ64" s="201">
        <v>4.7</v>
      </c>
      <c r="BA64" s="201">
        <v>3.1</v>
      </c>
      <c r="BB64" s="201">
        <v>2.59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364.89</v>
      </c>
      <c r="L65" s="201">
        <v>9.65</v>
      </c>
      <c r="M65" s="201">
        <v>61.61</v>
      </c>
      <c r="N65" s="201">
        <v>51.06</v>
      </c>
      <c r="O65" s="201">
        <v>71.37</v>
      </c>
      <c r="P65" s="201">
        <v>24.76</v>
      </c>
      <c r="Q65" s="201">
        <v>8.48</v>
      </c>
      <c r="R65" s="201">
        <v>19.13</v>
      </c>
      <c r="S65" s="201">
        <v>11.77</v>
      </c>
      <c r="T65" s="201">
        <v>1.47</v>
      </c>
      <c r="U65" s="201">
        <v>58.47</v>
      </c>
      <c r="V65" s="201">
        <v>4.8899999999999997</v>
      </c>
      <c r="W65" s="201">
        <v>17.88</v>
      </c>
      <c r="X65" s="201">
        <v>60.69</v>
      </c>
      <c r="Y65" s="201">
        <v>0</v>
      </c>
      <c r="Z65">
        <v>0</v>
      </c>
      <c r="AA65" s="201">
        <v>10.62</v>
      </c>
      <c r="AB65" s="201">
        <v>0</v>
      </c>
      <c r="AC65" s="201">
        <v>0</v>
      </c>
      <c r="AD65" s="201">
        <v>0</v>
      </c>
      <c r="AE65" s="201">
        <v>77.23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428.7</v>
      </c>
      <c r="AN65" s="201">
        <v>0</v>
      </c>
      <c r="AO65">
        <v>0</v>
      </c>
      <c r="AP65" s="201">
        <v>114.27</v>
      </c>
      <c r="AQ65" s="201">
        <v>38.25</v>
      </c>
      <c r="AR65" s="201">
        <v>45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2.56</v>
      </c>
      <c r="AZ65" s="201">
        <v>4.7</v>
      </c>
      <c r="BA65" s="201">
        <v>3.1</v>
      </c>
      <c r="BB65" s="201">
        <v>2.59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401.57</v>
      </c>
      <c r="L66" s="201">
        <v>9.65</v>
      </c>
      <c r="M66" s="201">
        <v>61.61</v>
      </c>
      <c r="N66" s="201">
        <v>51.06</v>
      </c>
      <c r="O66" s="201">
        <v>71.37</v>
      </c>
      <c r="P66" s="201">
        <v>23.97</v>
      </c>
      <c r="Q66" s="201">
        <v>8.48</v>
      </c>
      <c r="R66" s="201">
        <v>19.13</v>
      </c>
      <c r="S66" s="201">
        <v>11.77</v>
      </c>
      <c r="T66" s="201">
        <v>1.47</v>
      </c>
      <c r="U66" s="201">
        <v>58.47</v>
      </c>
      <c r="V66" s="201">
        <v>4.8899999999999997</v>
      </c>
      <c r="W66" s="201">
        <v>17.88</v>
      </c>
      <c r="X66" s="201">
        <v>60.69</v>
      </c>
      <c r="Y66" s="201">
        <v>0</v>
      </c>
      <c r="Z66">
        <v>0</v>
      </c>
      <c r="AA66" s="201">
        <v>10.62</v>
      </c>
      <c r="AB66" s="201">
        <v>0</v>
      </c>
      <c r="AC66" s="201">
        <v>0</v>
      </c>
      <c r="AD66" s="201">
        <v>0</v>
      </c>
      <c r="AE66" s="201">
        <v>77.23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428.7</v>
      </c>
      <c r="AN66" s="201">
        <v>0</v>
      </c>
      <c r="AO66">
        <v>0</v>
      </c>
      <c r="AP66" s="201">
        <v>114.27</v>
      </c>
      <c r="AQ66" s="201">
        <v>38.25</v>
      </c>
      <c r="AR66" s="201">
        <v>46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2.56</v>
      </c>
      <c r="AZ66" s="201">
        <v>4.7</v>
      </c>
      <c r="BA66" s="201">
        <v>3.1</v>
      </c>
      <c r="BB66" s="201">
        <v>2.59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381.3</v>
      </c>
      <c r="L67" s="201">
        <v>9.65</v>
      </c>
      <c r="M67" s="201">
        <v>61.61</v>
      </c>
      <c r="N67" s="201">
        <v>51.06</v>
      </c>
      <c r="O67" s="201">
        <v>71.37</v>
      </c>
      <c r="P67" s="201">
        <v>23.97</v>
      </c>
      <c r="Q67" s="201">
        <v>8.35</v>
      </c>
      <c r="R67" s="201">
        <v>19.13</v>
      </c>
      <c r="S67" s="201">
        <v>11.77</v>
      </c>
      <c r="T67" s="201">
        <v>1.47</v>
      </c>
      <c r="U67" s="201">
        <v>58.47</v>
      </c>
      <c r="V67" s="201">
        <v>4.8899999999999997</v>
      </c>
      <c r="W67" s="201">
        <v>17.88</v>
      </c>
      <c r="X67" s="201">
        <v>60.69</v>
      </c>
      <c r="Y67" s="201">
        <v>0</v>
      </c>
      <c r="Z67">
        <v>0</v>
      </c>
      <c r="AA67" s="201">
        <v>10.62</v>
      </c>
      <c r="AB67" s="201">
        <v>0</v>
      </c>
      <c r="AC67" s="201">
        <v>0</v>
      </c>
      <c r="AD67" s="201">
        <v>0</v>
      </c>
      <c r="AE67" s="201">
        <v>77.23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428.7</v>
      </c>
      <c r="AN67" s="201">
        <v>0</v>
      </c>
      <c r="AO67">
        <v>0</v>
      </c>
      <c r="AP67" s="201">
        <v>114.27</v>
      </c>
      <c r="AQ67" s="201">
        <v>38.25</v>
      </c>
      <c r="AR67" s="201">
        <v>46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2.56</v>
      </c>
      <c r="AZ67" s="201">
        <v>4.7</v>
      </c>
      <c r="BA67" s="201">
        <v>3.1</v>
      </c>
      <c r="BB67" s="201">
        <v>2.59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323.38</v>
      </c>
      <c r="L68" s="201">
        <v>9.65</v>
      </c>
      <c r="M68" s="201">
        <v>61.61</v>
      </c>
      <c r="N68" s="201">
        <v>51.06</v>
      </c>
      <c r="O68" s="201">
        <v>71.37</v>
      </c>
      <c r="P68" s="201">
        <v>23.97</v>
      </c>
      <c r="Q68" s="201">
        <v>8.35</v>
      </c>
      <c r="R68" s="201">
        <v>19.13</v>
      </c>
      <c r="S68" s="201">
        <v>11.77</v>
      </c>
      <c r="T68" s="201">
        <v>1.47</v>
      </c>
      <c r="U68" s="201">
        <v>58.47</v>
      </c>
      <c r="V68" s="201">
        <v>4.8899999999999997</v>
      </c>
      <c r="W68" s="201">
        <v>17.88</v>
      </c>
      <c r="X68" s="201">
        <v>60.69</v>
      </c>
      <c r="Y68" s="201">
        <v>0</v>
      </c>
      <c r="Z68">
        <v>0</v>
      </c>
      <c r="AA68" s="201">
        <v>10.62</v>
      </c>
      <c r="AB68" s="201">
        <v>0</v>
      </c>
      <c r="AC68" s="201">
        <v>0</v>
      </c>
      <c r="AD68" s="201">
        <v>0</v>
      </c>
      <c r="AE68" s="201">
        <v>77.23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428.7</v>
      </c>
      <c r="AN68" s="201">
        <v>0</v>
      </c>
      <c r="AO68">
        <v>0</v>
      </c>
      <c r="AP68" s="201">
        <v>114.27</v>
      </c>
      <c r="AQ68" s="201">
        <v>38.25</v>
      </c>
      <c r="AR68" s="201">
        <v>46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2.56</v>
      </c>
      <c r="AZ68" s="201">
        <v>4.7</v>
      </c>
      <c r="BA68" s="201">
        <v>3.1</v>
      </c>
      <c r="BB68" s="201">
        <v>2.59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328.2</v>
      </c>
      <c r="L69" s="201">
        <v>9.65</v>
      </c>
      <c r="M69" s="201">
        <v>61.61</v>
      </c>
      <c r="N69" s="201">
        <v>51.06</v>
      </c>
      <c r="O69" s="201">
        <v>71.37</v>
      </c>
      <c r="P69" s="201">
        <v>23.97</v>
      </c>
      <c r="Q69" s="201">
        <v>8.35</v>
      </c>
      <c r="R69" s="201">
        <v>19.13</v>
      </c>
      <c r="S69" s="201">
        <v>11.77</v>
      </c>
      <c r="T69" s="201">
        <v>1.47</v>
      </c>
      <c r="U69" s="201">
        <v>58.47</v>
      </c>
      <c r="V69" s="201">
        <v>4.8899999999999997</v>
      </c>
      <c r="W69" s="201">
        <v>17.88</v>
      </c>
      <c r="X69" s="201">
        <v>60.69</v>
      </c>
      <c r="Y69" s="201">
        <v>0</v>
      </c>
      <c r="Z69">
        <v>0</v>
      </c>
      <c r="AA69" s="201">
        <v>10.62</v>
      </c>
      <c r="AB69" s="201">
        <v>0</v>
      </c>
      <c r="AC69" s="201">
        <v>0</v>
      </c>
      <c r="AD69" s="201">
        <v>0</v>
      </c>
      <c r="AE69" s="201">
        <v>77.23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428.7</v>
      </c>
      <c r="AN69" s="201">
        <v>0</v>
      </c>
      <c r="AO69">
        <v>0</v>
      </c>
      <c r="AP69" s="201">
        <v>114.27</v>
      </c>
      <c r="AQ69" s="201">
        <v>38.25</v>
      </c>
      <c r="AR69" s="201">
        <v>46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2.56</v>
      </c>
      <c r="AZ69" s="201">
        <v>4.7</v>
      </c>
      <c r="BA69" s="201">
        <v>3.1</v>
      </c>
      <c r="BB69" s="201">
        <v>2.59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321.44</v>
      </c>
      <c r="L70" s="201">
        <v>9.65</v>
      </c>
      <c r="M70" s="201">
        <v>61.61</v>
      </c>
      <c r="N70" s="201">
        <v>51.06</v>
      </c>
      <c r="O70" s="201">
        <v>71.37</v>
      </c>
      <c r="P70" s="201">
        <v>23.97</v>
      </c>
      <c r="Q70" s="201">
        <v>8.35</v>
      </c>
      <c r="R70" s="201">
        <v>19.13</v>
      </c>
      <c r="S70" s="201">
        <v>11.77</v>
      </c>
      <c r="T70" s="201">
        <v>1.47</v>
      </c>
      <c r="U70" s="201">
        <v>58.47</v>
      </c>
      <c r="V70" s="201">
        <v>4.8899999999999997</v>
      </c>
      <c r="W70" s="201">
        <v>17.88</v>
      </c>
      <c r="X70" s="201">
        <v>60.69</v>
      </c>
      <c r="Y70" s="201">
        <v>0</v>
      </c>
      <c r="Z70">
        <v>0</v>
      </c>
      <c r="AA70" s="201">
        <v>10.62</v>
      </c>
      <c r="AB70" s="201">
        <v>0</v>
      </c>
      <c r="AC70" s="201">
        <v>0</v>
      </c>
      <c r="AD70" s="201">
        <v>0</v>
      </c>
      <c r="AE70" s="201">
        <v>77.23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428.7</v>
      </c>
      <c r="AN70" s="201">
        <v>0</v>
      </c>
      <c r="AO70">
        <v>0</v>
      </c>
      <c r="AP70" s="201">
        <v>114.27</v>
      </c>
      <c r="AQ70" s="201">
        <v>38.25</v>
      </c>
      <c r="AR70" s="201">
        <v>46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2.56</v>
      </c>
      <c r="AZ70" s="201">
        <v>4.7</v>
      </c>
      <c r="BA70" s="201">
        <v>3.1</v>
      </c>
      <c r="BB70" s="201">
        <v>2.59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314.69</v>
      </c>
      <c r="L71" s="201">
        <v>9.65</v>
      </c>
      <c r="M71" s="201">
        <v>61.61</v>
      </c>
      <c r="N71" s="201">
        <v>51.06</v>
      </c>
      <c r="O71" s="201">
        <v>71.37</v>
      </c>
      <c r="P71" s="201">
        <v>23.97</v>
      </c>
      <c r="Q71" s="201">
        <v>8.35</v>
      </c>
      <c r="R71" s="201">
        <v>19.13</v>
      </c>
      <c r="S71" s="201">
        <v>11.77</v>
      </c>
      <c r="T71" s="201">
        <v>1.43</v>
      </c>
      <c r="U71" s="201">
        <v>58.47</v>
      </c>
      <c r="V71" s="201">
        <v>4.8899999999999997</v>
      </c>
      <c r="W71" s="201">
        <v>17.88</v>
      </c>
      <c r="X71" s="201">
        <v>60.69</v>
      </c>
      <c r="Y71" s="201">
        <v>0</v>
      </c>
      <c r="Z71">
        <v>0</v>
      </c>
      <c r="AA71" s="201">
        <v>10.62</v>
      </c>
      <c r="AB71" s="201">
        <v>0</v>
      </c>
      <c r="AC71" s="201">
        <v>0</v>
      </c>
      <c r="AD71" s="201">
        <v>0</v>
      </c>
      <c r="AE71" s="201">
        <v>77.23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0</v>
      </c>
      <c r="AL71" s="201">
        <v>0</v>
      </c>
      <c r="AM71" s="201">
        <v>428.7</v>
      </c>
      <c r="AN71" s="201">
        <v>0</v>
      </c>
      <c r="AO71">
        <v>0</v>
      </c>
      <c r="AP71" s="201">
        <v>114.27</v>
      </c>
      <c r="AQ71" s="201">
        <v>38.25</v>
      </c>
      <c r="AR71" s="201">
        <v>40.799999999999997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4.7</v>
      </c>
      <c r="BA71" s="201">
        <v>3.1</v>
      </c>
      <c r="BB71" s="201">
        <v>2.59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327.24</v>
      </c>
      <c r="L72" s="201">
        <v>9.65</v>
      </c>
      <c r="M72" s="201">
        <v>61.61</v>
      </c>
      <c r="N72" s="201">
        <v>51.06</v>
      </c>
      <c r="O72" s="201">
        <v>71.37</v>
      </c>
      <c r="P72" s="201">
        <v>23.97</v>
      </c>
      <c r="Q72" s="201">
        <v>8.35</v>
      </c>
      <c r="R72" s="201">
        <v>19.13</v>
      </c>
      <c r="S72" s="201">
        <v>11.77</v>
      </c>
      <c r="T72" s="201">
        <v>1.43</v>
      </c>
      <c r="U72" s="201">
        <v>58.47</v>
      </c>
      <c r="V72" s="201">
        <v>4.8899999999999997</v>
      </c>
      <c r="W72" s="201">
        <v>17.88</v>
      </c>
      <c r="X72" s="201">
        <v>60.69</v>
      </c>
      <c r="Y72" s="201">
        <v>0</v>
      </c>
      <c r="Z72">
        <v>0</v>
      </c>
      <c r="AA72" s="201">
        <v>10.62</v>
      </c>
      <c r="AB72" s="201">
        <v>0</v>
      </c>
      <c r="AC72" s="201">
        <v>0</v>
      </c>
      <c r="AD72" s="201">
        <v>0</v>
      </c>
      <c r="AE72" s="201">
        <v>77.23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0</v>
      </c>
      <c r="AL72" s="201">
        <v>0</v>
      </c>
      <c r="AM72" s="201">
        <v>428.7</v>
      </c>
      <c r="AN72" s="201">
        <v>0</v>
      </c>
      <c r="AO72">
        <v>0</v>
      </c>
      <c r="AP72" s="201">
        <v>114.27</v>
      </c>
      <c r="AQ72" s="201">
        <v>38.25</v>
      </c>
      <c r="AR72" s="201">
        <v>30.84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4.7</v>
      </c>
      <c r="BA72" s="201">
        <v>3.1</v>
      </c>
      <c r="BB72" s="201">
        <v>2.59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331.1</v>
      </c>
      <c r="L73" s="201">
        <v>9.65</v>
      </c>
      <c r="M73" s="201">
        <v>61.61</v>
      </c>
      <c r="N73" s="201">
        <v>51.06</v>
      </c>
      <c r="O73" s="201">
        <v>71.37</v>
      </c>
      <c r="P73" s="201">
        <v>23.97</v>
      </c>
      <c r="Q73" s="201">
        <v>8.35</v>
      </c>
      <c r="R73" s="201">
        <v>19.13</v>
      </c>
      <c r="S73" s="201">
        <v>11.77</v>
      </c>
      <c r="T73" s="201">
        <v>1.43</v>
      </c>
      <c r="U73" s="201">
        <v>58.47</v>
      </c>
      <c r="V73" s="201">
        <v>4.8899999999999997</v>
      </c>
      <c r="W73" s="201">
        <v>17.88</v>
      </c>
      <c r="X73" s="201">
        <v>60.69</v>
      </c>
      <c r="Y73" s="201">
        <v>0</v>
      </c>
      <c r="Z73">
        <v>0</v>
      </c>
      <c r="AA73" s="201">
        <v>10.78</v>
      </c>
      <c r="AB73" s="201">
        <v>0</v>
      </c>
      <c r="AC73" s="201">
        <v>0</v>
      </c>
      <c r="AD73" s="201">
        <v>0</v>
      </c>
      <c r="AE73" s="201">
        <v>0</v>
      </c>
      <c r="AF73" s="201">
        <v>46.8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0</v>
      </c>
      <c r="AL73" s="201">
        <v>0</v>
      </c>
      <c r="AM73" s="201">
        <v>428.7</v>
      </c>
      <c r="AN73" s="201">
        <v>0</v>
      </c>
      <c r="AO73">
        <v>0</v>
      </c>
      <c r="AP73" s="201">
        <v>114.27</v>
      </c>
      <c r="AQ73" s="201">
        <v>38.25</v>
      </c>
      <c r="AR73" s="201">
        <v>20.36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4.7</v>
      </c>
      <c r="BA73" s="201">
        <v>3.1</v>
      </c>
      <c r="BB73" s="201">
        <v>2.59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323.38</v>
      </c>
      <c r="L74" s="201">
        <v>9.65</v>
      </c>
      <c r="M74" s="201">
        <v>61.61</v>
      </c>
      <c r="N74" s="201">
        <v>51.06</v>
      </c>
      <c r="O74" s="201">
        <v>71.37</v>
      </c>
      <c r="P74" s="201">
        <v>23.97</v>
      </c>
      <c r="Q74" s="201">
        <v>8.35</v>
      </c>
      <c r="R74" s="201">
        <v>19.13</v>
      </c>
      <c r="S74" s="201">
        <v>11.77</v>
      </c>
      <c r="T74" s="201">
        <v>1.43</v>
      </c>
      <c r="U74" s="201">
        <v>58.47</v>
      </c>
      <c r="V74" s="201">
        <v>4.8899999999999997</v>
      </c>
      <c r="W74" s="201">
        <v>17.88</v>
      </c>
      <c r="X74" s="201">
        <v>60.69</v>
      </c>
      <c r="Y74" s="201">
        <v>0</v>
      </c>
      <c r="Z74">
        <v>0</v>
      </c>
      <c r="AA74" s="201">
        <v>10.78</v>
      </c>
      <c r="AB74" s="201">
        <v>0</v>
      </c>
      <c r="AC74" s="201">
        <v>0</v>
      </c>
      <c r="AD74" s="201">
        <v>0</v>
      </c>
      <c r="AE74" s="201">
        <v>0</v>
      </c>
      <c r="AF74" s="201">
        <v>46.8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0</v>
      </c>
      <c r="AL74" s="201">
        <v>0</v>
      </c>
      <c r="AM74" s="201">
        <v>428.7</v>
      </c>
      <c r="AN74" s="201">
        <v>0</v>
      </c>
      <c r="AO74">
        <v>0</v>
      </c>
      <c r="AP74" s="201">
        <v>114.27</v>
      </c>
      <c r="AQ74" s="201">
        <v>38.25</v>
      </c>
      <c r="AR74" s="201">
        <v>12.4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4.7</v>
      </c>
      <c r="BA74" s="201">
        <v>3.1</v>
      </c>
      <c r="BB74" s="201">
        <v>2.59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357.16</v>
      </c>
      <c r="L75" s="201">
        <v>17.46</v>
      </c>
      <c r="M75" s="201">
        <v>61.61</v>
      </c>
      <c r="N75" s="201">
        <v>51.06</v>
      </c>
      <c r="O75" s="201">
        <v>71.37</v>
      </c>
      <c r="P75" s="201">
        <v>23.97</v>
      </c>
      <c r="Q75" s="201">
        <v>8.35</v>
      </c>
      <c r="R75" s="201">
        <v>19.13</v>
      </c>
      <c r="S75" s="201">
        <v>11.77</v>
      </c>
      <c r="T75" s="201">
        <v>1.43</v>
      </c>
      <c r="U75" s="201">
        <v>58.47</v>
      </c>
      <c r="V75" s="201">
        <v>4.8899999999999997</v>
      </c>
      <c r="W75" s="201">
        <v>17.88</v>
      </c>
      <c r="X75" s="201">
        <v>60.69</v>
      </c>
      <c r="Y75" s="201">
        <v>0</v>
      </c>
      <c r="Z75">
        <v>0</v>
      </c>
      <c r="AA75" s="201">
        <v>10.78</v>
      </c>
      <c r="AB75" s="201">
        <v>0</v>
      </c>
      <c r="AC75" s="201">
        <v>0</v>
      </c>
      <c r="AD75" s="201">
        <v>0</v>
      </c>
      <c r="AE75" s="201">
        <v>0</v>
      </c>
      <c r="AF75" s="201">
        <v>46.8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0</v>
      </c>
      <c r="AL75" s="201">
        <v>0</v>
      </c>
      <c r="AM75" s="201">
        <v>438.04</v>
      </c>
      <c r="AN75" s="201">
        <v>0</v>
      </c>
      <c r="AO75">
        <v>0</v>
      </c>
      <c r="AP75" s="201">
        <v>114.27</v>
      </c>
      <c r="AQ75" s="201">
        <v>38.25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4.7</v>
      </c>
      <c r="BA75" s="201">
        <v>3.1</v>
      </c>
      <c r="BB75" s="201">
        <v>2.59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361.56</v>
      </c>
      <c r="L76" s="201">
        <v>17.45</v>
      </c>
      <c r="M76" s="201">
        <v>61.61</v>
      </c>
      <c r="N76" s="201">
        <v>51.06</v>
      </c>
      <c r="O76" s="201">
        <v>71.37</v>
      </c>
      <c r="P76" s="201">
        <v>23.97</v>
      </c>
      <c r="Q76" s="201">
        <v>8.35</v>
      </c>
      <c r="R76" s="201">
        <v>19.13</v>
      </c>
      <c r="S76" s="201">
        <v>11.77</v>
      </c>
      <c r="T76" s="201">
        <v>1.43</v>
      </c>
      <c r="U76" s="201">
        <v>58.47</v>
      </c>
      <c r="V76" s="201">
        <v>4.8899999999999997</v>
      </c>
      <c r="W76" s="201">
        <v>17.88</v>
      </c>
      <c r="X76" s="201">
        <v>60.69</v>
      </c>
      <c r="Y76" s="201">
        <v>0</v>
      </c>
      <c r="Z76">
        <v>0</v>
      </c>
      <c r="AA76" s="201">
        <v>10.78</v>
      </c>
      <c r="AB76" s="201">
        <v>0</v>
      </c>
      <c r="AC76" s="201">
        <v>0</v>
      </c>
      <c r="AD76" s="201">
        <v>0</v>
      </c>
      <c r="AE76" s="201">
        <v>77.23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0</v>
      </c>
      <c r="AL76" s="201">
        <v>0</v>
      </c>
      <c r="AM76" s="201">
        <v>438.04</v>
      </c>
      <c r="AN76" s="201">
        <v>0</v>
      </c>
      <c r="AO76">
        <v>0</v>
      </c>
      <c r="AP76" s="201">
        <v>114.27</v>
      </c>
      <c r="AQ76" s="201">
        <v>38.25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4.7</v>
      </c>
      <c r="BA76" s="201">
        <v>3.1</v>
      </c>
      <c r="BB76" s="201">
        <v>2.59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366.81</v>
      </c>
      <c r="L77" s="201">
        <v>12.69</v>
      </c>
      <c r="M77" s="201">
        <v>61.61</v>
      </c>
      <c r="N77" s="201">
        <v>51.06</v>
      </c>
      <c r="O77" s="201">
        <v>71.37</v>
      </c>
      <c r="P77" s="201">
        <v>19.440000000000001</v>
      </c>
      <c r="Q77" s="201">
        <v>8.35</v>
      </c>
      <c r="R77" s="201">
        <v>19.13</v>
      </c>
      <c r="S77" s="201">
        <v>11.77</v>
      </c>
      <c r="T77" s="201">
        <v>1.43</v>
      </c>
      <c r="U77" s="201">
        <v>58.47</v>
      </c>
      <c r="V77" s="201">
        <v>4.8899999999999997</v>
      </c>
      <c r="W77" s="201">
        <v>17.88</v>
      </c>
      <c r="X77" s="201">
        <v>60.69</v>
      </c>
      <c r="Y77" s="201">
        <v>0</v>
      </c>
      <c r="Z77">
        <v>0</v>
      </c>
      <c r="AA77" s="201">
        <v>10.78</v>
      </c>
      <c r="AB77" s="201">
        <v>0</v>
      </c>
      <c r="AC77" s="201">
        <v>0</v>
      </c>
      <c r="AD77" s="201">
        <v>0</v>
      </c>
      <c r="AE77" s="201">
        <v>77.23</v>
      </c>
      <c r="AF77" s="201">
        <v>0</v>
      </c>
      <c r="AG77" s="201">
        <v>0</v>
      </c>
      <c r="AH77" s="201">
        <v>0</v>
      </c>
      <c r="AI77" s="201">
        <v>125.56</v>
      </c>
      <c r="AJ77" s="201">
        <v>0</v>
      </c>
      <c r="AK77" s="201">
        <v>0</v>
      </c>
      <c r="AL77" s="201">
        <v>0</v>
      </c>
      <c r="AM77" s="201">
        <v>438.04</v>
      </c>
      <c r="AN77" s="201">
        <v>0</v>
      </c>
      <c r="AO77">
        <v>0</v>
      </c>
      <c r="AP77" s="201">
        <v>114.27</v>
      </c>
      <c r="AQ77" s="201">
        <v>38.25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4.7</v>
      </c>
      <c r="BA77" s="201">
        <v>3.1</v>
      </c>
      <c r="BB77" s="201">
        <v>2.59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415.08</v>
      </c>
      <c r="L78" s="201">
        <v>12.87</v>
      </c>
      <c r="M78" s="201">
        <v>61.61</v>
      </c>
      <c r="N78" s="201">
        <v>51.06</v>
      </c>
      <c r="O78" s="201">
        <v>71.37</v>
      </c>
      <c r="P78" s="201">
        <v>19.440000000000001</v>
      </c>
      <c r="Q78" s="201">
        <v>8.35</v>
      </c>
      <c r="R78" s="201">
        <v>19.13</v>
      </c>
      <c r="S78" s="201">
        <v>11.77</v>
      </c>
      <c r="T78" s="201">
        <v>1.43</v>
      </c>
      <c r="U78" s="201">
        <v>58.47</v>
      </c>
      <c r="V78" s="201">
        <v>4.8899999999999997</v>
      </c>
      <c r="W78" s="201">
        <v>17.88</v>
      </c>
      <c r="X78" s="201">
        <v>60.69</v>
      </c>
      <c r="Y78" s="201">
        <v>0</v>
      </c>
      <c r="Z78">
        <v>0</v>
      </c>
      <c r="AA78" s="201">
        <v>10.66</v>
      </c>
      <c r="AB78" s="201">
        <v>0</v>
      </c>
      <c r="AC78" s="201">
        <v>0</v>
      </c>
      <c r="AD78" s="201">
        <v>0</v>
      </c>
      <c r="AE78" s="201">
        <v>77.23</v>
      </c>
      <c r="AF78" s="201">
        <v>0</v>
      </c>
      <c r="AG78" s="201">
        <v>0</v>
      </c>
      <c r="AH78" s="201">
        <v>0</v>
      </c>
      <c r="AI78" s="201">
        <v>115.56</v>
      </c>
      <c r="AJ78" s="201">
        <v>0</v>
      </c>
      <c r="AK78" s="201">
        <v>0</v>
      </c>
      <c r="AL78" s="201">
        <v>0</v>
      </c>
      <c r="AM78" s="201">
        <v>438.04</v>
      </c>
      <c r="AN78" s="201">
        <v>0</v>
      </c>
      <c r="AO78">
        <v>0</v>
      </c>
      <c r="AP78" s="201">
        <v>114.27</v>
      </c>
      <c r="AQ78" s="201">
        <v>38.25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4.7</v>
      </c>
      <c r="BA78" s="201">
        <v>3.18</v>
      </c>
      <c r="BB78" s="201">
        <v>2.59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463.35</v>
      </c>
      <c r="L79" s="201">
        <v>17.28</v>
      </c>
      <c r="M79" s="201">
        <v>61.59</v>
      </c>
      <c r="N79" s="201">
        <v>51.05</v>
      </c>
      <c r="O79" s="201">
        <v>71.37</v>
      </c>
      <c r="P79" s="201">
        <v>18.79</v>
      </c>
      <c r="Q79" s="201">
        <v>8.18</v>
      </c>
      <c r="R79" s="201">
        <v>19.13</v>
      </c>
      <c r="S79" s="201">
        <v>11.77</v>
      </c>
      <c r="T79" s="201">
        <v>1.42</v>
      </c>
      <c r="U79" s="201">
        <v>58.63</v>
      </c>
      <c r="V79" s="201">
        <v>4.8899999999999997</v>
      </c>
      <c r="W79" s="201">
        <v>17.88</v>
      </c>
      <c r="X79" s="201">
        <v>60.69</v>
      </c>
      <c r="Y79" s="201">
        <v>0</v>
      </c>
      <c r="Z79">
        <v>0</v>
      </c>
      <c r="AA79" s="201">
        <v>10.66</v>
      </c>
      <c r="AB79" s="201">
        <v>0</v>
      </c>
      <c r="AC79" s="201">
        <v>0</v>
      </c>
      <c r="AD79" s="201">
        <v>0</v>
      </c>
      <c r="AE79" s="201">
        <v>77.23</v>
      </c>
      <c r="AF79" s="201">
        <v>0</v>
      </c>
      <c r="AG79" s="201">
        <v>0</v>
      </c>
      <c r="AH79" s="201">
        <v>0</v>
      </c>
      <c r="AI79" s="201">
        <v>133.61000000000001</v>
      </c>
      <c r="AJ79" s="201">
        <v>0</v>
      </c>
      <c r="AK79" s="201">
        <v>0</v>
      </c>
      <c r="AL79" s="201">
        <v>0</v>
      </c>
      <c r="AM79" s="201">
        <v>438.04</v>
      </c>
      <c r="AN79" s="201">
        <v>0</v>
      </c>
      <c r="AO79">
        <v>0</v>
      </c>
      <c r="AP79" s="201">
        <v>114.27</v>
      </c>
      <c r="AQ79" s="201">
        <v>38.25</v>
      </c>
      <c r="AR79" s="201">
        <v>0</v>
      </c>
      <c r="AS79" s="201">
        <v>7.41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4.7</v>
      </c>
      <c r="BA79" s="201">
        <v>3.18</v>
      </c>
      <c r="BB79" s="201">
        <v>2.59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494.21</v>
      </c>
      <c r="L80" s="201">
        <v>17.45</v>
      </c>
      <c r="M80" s="201">
        <v>61.61</v>
      </c>
      <c r="N80" s="201">
        <v>51.06</v>
      </c>
      <c r="O80" s="201">
        <v>71.37</v>
      </c>
      <c r="P80" s="201">
        <v>18.829999999999998</v>
      </c>
      <c r="Q80" s="201">
        <v>8.18</v>
      </c>
      <c r="R80" s="201">
        <v>19.13</v>
      </c>
      <c r="S80" s="201">
        <v>11.77</v>
      </c>
      <c r="T80" s="201">
        <v>1.42</v>
      </c>
      <c r="U80" s="201">
        <v>58.63</v>
      </c>
      <c r="V80" s="201">
        <v>4.8899999999999997</v>
      </c>
      <c r="W80" s="201">
        <v>17.88</v>
      </c>
      <c r="X80" s="201">
        <v>60.69</v>
      </c>
      <c r="Y80" s="201">
        <v>0</v>
      </c>
      <c r="Z80">
        <v>0</v>
      </c>
      <c r="AA80" s="201">
        <v>10.62</v>
      </c>
      <c r="AB80" s="201">
        <v>0</v>
      </c>
      <c r="AC80" s="201">
        <v>0</v>
      </c>
      <c r="AD80" s="201">
        <v>0</v>
      </c>
      <c r="AE80" s="201">
        <v>77.23</v>
      </c>
      <c r="AF80" s="201">
        <v>0</v>
      </c>
      <c r="AG80" s="201">
        <v>0</v>
      </c>
      <c r="AH80" s="201">
        <v>0</v>
      </c>
      <c r="AI80" s="201">
        <v>133.61000000000001</v>
      </c>
      <c r="AJ80" s="201">
        <v>0</v>
      </c>
      <c r="AK80" s="201">
        <v>0</v>
      </c>
      <c r="AL80" s="201">
        <v>0</v>
      </c>
      <c r="AM80" s="201">
        <v>438.04</v>
      </c>
      <c r="AN80" s="201">
        <v>0</v>
      </c>
      <c r="AO80">
        <v>0</v>
      </c>
      <c r="AP80" s="201">
        <v>114.27</v>
      </c>
      <c r="AQ80" s="201">
        <v>38.25</v>
      </c>
      <c r="AR80" s="201">
        <v>0</v>
      </c>
      <c r="AS80" s="201">
        <v>7.41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4.7</v>
      </c>
      <c r="BA80" s="201">
        <v>3.18</v>
      </c>
      <c r="BB80" s="201">
        <v>2.59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434.39</v>
      </c>
      <c r="L81" s="201">
        <v>9.65</v>
      </c>
      <c r="M81" s="201">
        <v>61.61</v>
      </c>
      <c r="N81" s="201">
        <v>51.06</v>
      </c>
      <c r="O81" s="201">
        <v>71.37</v>
      </c>
      <c r="P81" s="201">
        <v>18.850000000000001</v>
      </c>
      <c r="Q81" s="201">
        <v>8.18</v>
      </c>
      <c r="R81" s="201">
        <v>19.13</v>
      </c>
      <c r="S81" s="201">
        <v>11.77</v>
      </c>
      <c r="T81" s="201">
        <v>1.42</v>
      </c>
      <c r="U81" s="201">
        <v>58.63</v>
      </c>
      <c r="V81" s="201">
        <v>4.8899999999999997</v>
      </c>
      <c r="W81" s="201">
        <v>17.88</v>
      </c>
      <c r="X81" s="201">
        <v>60.69</v>
      </c>
      <c r="Y81" s="201">
        <v>0</v>
      </c>
      <c r="Z81">
        <v>0</v>
      </c>
      <c r="AA81" s="201">
        <v>10.62</v>
      </c>
      <c r="AB81" s="201">
        <v>0</v>
      </c>
      <c r="AC81" s="201">
        <v>0</v>
      </c>
      <c r="AD81" s="201">
        <v>0</v>
      </c>
      <c r="AE81" s="201">
        <v>77.23</v>
      </c>
      <c r="AF81" s="201">
        <v>0</v>
      </c>
      <c r="AG81" s="201">
        <v>0</v>
      </c>
      <c r="AH81" s="201">
        <v>0</v>
      </c>
      <c r="AI81" s="201">
        <v>133.61000000000001</v>
      </c>
      <c r="AJ81" s="201">
        <v>0</v>
      </c>
      <c r="AK81" s="201">
        <v>0</v>
      </c>
      <c r="AL81" s="201">
        <v>0</v>
      </c>
      <c r="AM81" s="201">
        <v>438.04</v>
      </c>
      <c r="AN81" s="201">
        <v>0</v>
      </c>
      <c r="AO81">
        <v>0</v>
      </c>
      <c r="AP81" s="201">
        <v>114.27</v>
      </c>
      <c r="AQ81" s="201">
        <v>38.25</v>
      </c>
      <c r="AR81" s="201">
        <v>0</v>
      </c>
      <c r="AS81" s="201">
        <v>7.41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4.7</v>
      </c>
      <c r="BA81" s="201">
        <v>3.18</v>
      </c>
      <c r="BB81" s="201">
        <v>2.59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366.81</v>
      </c>
      <c r="L82" s="201">
        <v>9.65</v>
      </c>
      <c r="M82" s="201">
        <v>61.61</v>
      </c>
      <c r="N82" s="201">
        <v>51.06</v>
      </c>
      <c r="O82" s="201">
        <v>71.37</v>
      </c>
      <c r="P82" s="201">
        <v>18.87</v>
      </c>
      <c r="Q82" s="201">
        <v>8.18</v>
      </c>
      <c r="R82" s="201">
        <v>19.13</v>
      </c>
      <c r="S82" s="201">
        <v>11.77</v>
      </c>
      <c r="T82" s="201">
        <v>1.42</v>
      </c>
      <c r="U82" s="201">
        <v>58.63</v>
      </c>
      <c r="V82" s="201">
        <v>4.8899999999999997</v>
      </c>
      <c r="W82" s="201">
        <v>17.88</v>
      </c>
      <c r="X82" s="201">
        <v>60.69</v>
      </c>
      <c r="Y82" s="201">
        <v>0</v>
      </c>
      <c r="Z82">
        <v>0</v>
      </c>
      <c r="AA82" s="201">
        <v>10.62</v>
      </c>
      <c r="AB82" s="201">
        <v>0</v>
      </c>
      <c r="AC82" s="201">
        <v>0</v>
      </c>
      <c r="AD82" s="201">
        <v>0</v>
      </c>
      <c r="AE82" s="201">
        <v>77.23</v>
      </c>
      <c r="AF82" s="201">
        <v>0</v>
      </c>
      <c r="AG82" s="201">
        <v>0</v>
      </c>
      <c r="AH82" s="201">
        <v>0</v>
      </c>
      <c r="AI82" s="201">
        <v>133.61000000000001</v>
      </c>
      <c r="AJ82" s="201">
        <v>0</v>
      </c>
      <c r="AK82" s="201">
        <v>0</v>
      </c>
      <c r="AL82" s="201">
        <v>0</v>
      </c>
      <c r="AM82" s="201">
        <v>438.04</v>
      </c>
      <c r="AN82" s="201">
        <v>0</v>
      </c>
      <c r="AO82">
        <v>0</v>
      </c>
      <c r="AP82" s="201">
        <v>114.27</v>
      </c>
      <c r="AQ82" s="201">
        <v>38.25</v>
      </c>
      <c r="AR82" s="201">
        <v>0</v>
      </c>
      <c r="AS82" s="201">
        <v>7.41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4.7</v>
      </c>
      <c r="BA82" s="201">
        <v>3.18</v>
      </c>
      <c r="BB82" s="201">
        <v>2.59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289.58999999999997</v>
      </c>
      <c r="L83" s="201">
        <v>9.65</v>
      </c>
      <c r="M83" s="201">
        <v>61.61</v>
      </c>
      <c r="N83" s="201">
        <v>51.06</v>
      </c>
      <c r="O83" s="201">
        <v>71.37</v>
      </c>
      <c r="P83" s="201">
        <v>18.89</v>
      </c>
      <c r="Q83" s="201">
        <v>8.18</v>
      </c>
      <c r="R83" s="201">
        <v>19.13</v>
      </c>
      <c r="S83" s="201">
        <v>11.77</v>
      </c>
      <c r="T83" s="201">
        <v>1.42</v>
      </c>
      <c r="U83" s="201">
        <v>58.63</v>
      </c>
      <c r="V83" s="201">
        <v>4.8899999999999997</v>
      </c>
      <c r="W83" s="201">
        <v>17.88</v>
      </c>
      <c r="X83" s="201">
        <v>60.69</v>
      </c>
      <c r="Y83" s="201">
        <v>0</v>
      </c>
      <c r="Z83">
        <v>0</v>
      </c>
      <c r="AA83" s="201">
        <v>10.96</v>
      </c>
      <c r="AB83" s="201">
        <v>0</v>
      </c>
      <c r="AC83" s="201">
        <v>0</v>
      </c>
      <c r="AD83" s="201">
        <v>0</v>
      </c>
      <c r="AE83" s="201">
        <v>77.23</v>
      </c>
      <c r="AF83" s="201">
        <v>0</v>
      </c>
      <c r="AG83" s="201">
        <v>0</v>
      </c>
      <c r="AH83" s="201">
        <v>0</v>
      </c>
      <c r="AI83" s="201">
        <v>133.61000000000001</v>
      </c>
      <c r="AJ83" s="201">
        <v>0</v>
      </c>
      <c r="AK83" s="201">
        <v>0</v>
      </c>
      <c r="AL83" s="201">
        <v>0</v>
      </c>
      <c r="AM83" s="201">
        <v>438.04</v>
      </c>
      <c r="AN83" s="201">
        <v>0</v>
      </c>
      <c r="AO83">
        <v>0</v>
      </c>
      <c r="AP83" s="201">
        <v>114.27</v>
      </c>
      <c r="AQ83" s="201">
        <v>38.25</v>
      </c>
      <c r="AR83" s="201">
        <v>0</v>
      </c>
      <c r="AS83" s="201">
        <v>7.41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4.7</v>
      </c>
      <c r="BA83" s="201">
        <v>3.18</v>
      </c>
      <c r="BB83" s="201">
        <v>2.59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289.58999999999997</v>
      </c>
      <c r="L84" s="201">
        <v>9.65</v>
      </c>
      <c r="M84" s="201">
        <v>61.61</v>
      </c>
      <c r="N84" s="201">
        <v>51.06</v>
      </c>
      <c r="O84" s="201">
        <v>71.37</v>
      </c>
      <c r="P84" s="201">
        <v>18.89</v>
      </c>
      <c r="Q84" s="201">
        <v>8.18</v>
      </c>
      <c r="R84" s="201">
        <v>19.13</v>
      </c>
      <c r="S84" s="201">
        <v>11.77</v>
      </c>
      <c r="T84" s="201">
        <v>1.42</v>
      </c>
      <c r="U84" s="201">
        <v>58.63</v>
      </c>
      <c r="V84" s="201">
        <v>4.8899999999999997</v>
      </c>
      <c r="W84" s="201">
        <v>17.88</v>
      </c>
      <c r="X84" s="201">
        <v>60.69</v>
      </c>
      <c r="Y84" s="201">
        <v>0</v>
      </c>
      <c r="Z84">
        <v>0</v>
      </c>
      <c r="AA84" s="201">
        <v>10.96</v>
      </c>
      <c r="AB84" s="201">
        <v>0</v>
      </c>
      <c r="AC84" s="201">
        <v>0</v>
      </c>
      <c r="AD84" s="201">
        <v>0</v>
      </c>
      <c r="AE84" s="201">
        <v>77.23</v>
      </c>
      <c r="AF84" s="201">
        <v>0</v>
      </c>
      <c r="AG84" s="201">
        <v>0</v>
      </c>
      <c r="AH84" s="201">
        <v>0</v>
      </c>
      <c r="AI84" s="201">
        <v>133.61000000000001</v>
      </c>
      <c r="AJ84" s="201">
        <v>0</v>
      </c>
      <c r="AK84" s="201">
        <v>0</v>
      </c>
      <c r="AL84" s="201">
        <v>0</v>
      </c>
      <c r="AM84" s="201">
        <v>438.04</v>
      </c>
      <c r="AN84" s="201">
        <v>0</v>
      </c>
      <c r="AO84">
        <v>0</v>
      </c>
      <c r="AP84" s="201">
        <v>114.27</v>
      </c>
      <c r="AQ84" s="201">
        <v>38.25</v>
      </c>
      <c r="AR84" s="201">
        <v>0</v>
      </c>
      <c r="AS84" s="201">
        <v>7.41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4.7</v>
      </c>
      <c r="BA84" s="201">
        <v>3.18</v>
      </c>
      <c r="BB84" s="201">
        <v>2.59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289.58999999999997</v>
      </c>
      <c r="L85" s="201">
        <v>9.65</v>
      </c>
      <c r="M85" s="201">
        <v>61.61</v>
      </c>
      <c r="N85" s="201">
        <v>51.06</v>
      </c>
      <c r="O85" s="201">
        <v>71.37</v>
      </c>
      <c r="P85" s="201">
        <v>18.89</v>
      </c>
      <c r="Q85" s="201">
        <v>8.1999999999999993</v>
      </c>
      <c r="R85" s="201">
        <v>19.13</v>
      </c>
      <c r="S85" s="201">
        <v>11.77</v>
      </c>
      <c r="T85" s="201">
        <v>1.42</v>
      </c>
      <c r="U85" s="201">
        <v>58.63</v>
      </c>
      <c r="V85" s="201">
        <v>4.8899999999999997</v>
      </c>
      <c r="W85" s="201">
        <v>17.88</v>
      </c>
      <c r="X85" s="201">
        <v>60.69</v>
      </c>
      <c r="Y85" s="201">
        <v>0</v>
      </c>
      <c r="Z85">
        <v>0</v>
      </c>
      <c r="AA85" s="201">
        <v>10.96</v>
      </c>
      <c r="AB85" s="201">
        <v>0</v>
      </c>
      <c r="AC85" s="201">
        <v>0</v>
      </c>
      <c r="AD85" s="201">
        <v>0</v>
      </c>
      <c r="AE85" s="201">
        <v>77.23</v>
      </c>
      <c r="AF85" s="201">
        <v>0</v>
      </c>
      <c r="AG85" s="201">
        <v>0</v>
      </c>
      <c r="AH85" s="201">
        <v>0</v>
      </c>
      <c r="AI85" s="201">
        <v>133.61000000000001</v>
      </c>
      <c r="AJ85" s="201">
        <v>0</v>
      </c>
      <c r="AK85" s="201">
        <v>0</v>
      </c>
      <c r="AL85" s="201">
        <v>0</v>
      </c>
      <c r="AM85" s="201">
        <v>438.04</v>
      </c>
      <c r="AN85" s="201">
        <v>0</v>
      </c>
      <c r="AO85">
        <v>0</v>
      </c>
      <c r="AP85" s="201">
        <v>114.27</v>
      </c>
      <c r="AQ85" s="201">
        <v>38.25</v>
      </c>
      <c r="AR85" s="201">
        <v>0</v>
      </c>
      <c r="AS85" s="201">
        <v>7.41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4.7</v>
      </c>
      <c r="BA85" s="201">
        <v>3.18</v>
      </c>
      <c r="BB85" s="201">
        <v>2.59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366.81</v>
      </c>
      <c r="L86" s="201">
        <v>9.65</v>
      </c>
      <c r="M86" s="201">
        <v>61.61</v>
      </c>
      <c r="N86" s="201">
        <v>51.06</v>
      </c>
      <c r="O86" s="201">
        <v>71.37</v>
      </c>
      <c r="P86" s="201">
        <v>18.89</v>
      </c>
      <c r="Q86" s="201">
        <v>8.1999999999999993</v>
      </c>
      <c r="R86" s="201">
        <v>19.13</v>
      </c>
      <c r="S86" s="201">
        <v>11.77</v>
      </c>
      <c r="T86" s="201">
        <v>1.42</v>
      </c>
      <c r="U86" s="201">
        <v>58.63</v>
      </c>
      <c r="V86" s="201">
        <v>4.8899999999999997</v>
      </c>
      <c r="W86" s="201">
        <v>17.88</v>
      </c>
      <c r="X86" s="201">
        <v>60.69</v>
      </c>
      <c r="Y86" s="201">
        <v>0</v>
      </c>
      <c r="Z86">
        <v>0</v>
      </c>
      <c r="AA86" s="201">
        <v>10.96</v>
      </c>
      <c r="AB86" s="201">
        <v>0</v>
      </c>
      <c r="AC86" s="201">
        <v>0</v>
      </c>
      <c r="AD86" s="201">
        <v>0</v>
      </c>
      <c r="AE86" s="201">
        <v>77.23</v>
      </c>
      <c r="AF86" s="201">
        <v>0</v>
      </c>
      <c r="AG86" s="201">
        <v>0</v>
      </c>
      <c r="AH86" s="201">
        <v>0</v>
      </c>
      <c r="AI86" s="201">
        <v>133.61000000000001</v>
      </c>
      <c r="AJ86" s="201">
        <v>0</v>
      </c>
      <c r="AK86" s="201">
        <v>0</v>
      </c>
      <c r="AL86" s="201">
        <v>0</v>
      </c>
      <c r="AM86" s="201">
        <v>438.04</v>
      </c>
      <c r="AN86" s="201">
        <v>0</v>
      </c>
      <c r="AO86">
        <v>0</v>
      </c>
      <c r="AP86" s="201">
        <v>114.27</v>
      </c>
      <c r="AQ86" s="201">
        <v>38.25</v>
      </c>
      <c r="AR86" s="201">
        <v>0</v>
      </c>
      <c r="AS86" s="201">
        <v>7.41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4.7</v>
      </c>
      <c r="BA86" s="201">
        <v>3.1</v>
      </c>
      <c r="BB86" s="201">
        <v>2.59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434.37</v>
      </c>
      <c r="L87" s="201">
        <v>9.65</v>
      </c>
      <c r="M87" s="201">
        <v>61.61</v>
      </c>
      <c r="N87" s="201">
        <v>51.06</v>
      </c>
      <c r="O87" s="201">
        <v>71.37</v>
      </c>
      <c r="P87" s="201">
        <v>23</v>
      </c>
      <c r="Q87" s="201">
        <v>9.6199999999999992</v>
      </c>
      <c r="R87" s="201">
        <v>19.13</v>
      </c>
      <c r="S87" s="201">
        <v>11.77</v>
      </c>
      <c r="T87" s="201">
        <v>1.42</v>
      </c>
      <c r="U87" s="201">
        <v>58.63</v>
      </c>
      <c r="V87" s="201">
        <v>4.8899999999999997</v>
      </c>
      <c r="W87" s="201">
        <v>17.88</v>
      </c>
      <c r="X87" s="201">
        <v>41.91</v>
      </c>
      <c r="Y87" s="201">
        <v>0</v>
      </c>
      <c r="Z87">
        <v>0</v>
      </c>
      <c r="AA87" s="201">
        <v>10.96</v>
      </c>
      <c r="AB87" s="201">
        <v>0</v>
      </c>
      <c r="AC87" s="201">
        <v>0</v>
      </c>
      <c r="AD87" s="201">
        <v>0</v>
      </c>
      <c r="AE87" s="201">
        <v>77.23</v>
      </c>
      <c r="AF87" s="201">
        <v>0</v>
      </c>
      <c r="AG87" s="201">
        <v>0</v>
      </c>
      <c r="AH87" s="201">
        <v>0</v>
      </c>
      <c r="AI87" s="201">
        <v>125.56</v>
      </c>
      <c r="AJ87" s="201">
        <v>0</v>
      </c>
      <c r="AK87" s="201">
        <v>0</v>
      </c>
      <c r="AL87" s="201">
        <v>0</v>
      </c>
      <c r="AM87" s="201">
        <v>438.04</v>
      </c>
      <c r="AN87" s="201">
        <v>0</v>
      </c>
      <c r="AO87">
        <v>0</v>
      </c>
      <c r="AP87" s="201">
        <v>114.27</v>
      </c>
      <c r="AQ87" s="201">
        <v>38.25</v>
      </c>
      <c r="AR87" s="201">
        <v>0</v>
      </c>
      <c r="AS87" s="201">
        <v>7.41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4.7</v>
      </c>
      <c r="BA87" s="201">
        <v>3.1</v>
      </c>
      <c r="BB87" s="201">
        <v>2.59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494.2</v>
      </c>
      <c r="L88" s="201">
        <v>9.65</v>
      </c>
      <c r="M88" s="201">
        <v>61.61</v>
      </c>
      <c r="N88" s="201">
        <v>51.06</v>
      </c>
      <c r="O88" s="201">
        <v>71.37</v>
      </c>
      <c r="P88" s="201">
        <v>23.06</v>
      </c>
      <c r="Q88" s="201">
        <v>9.6199999999999992</v>
      </c>
      <c r="R88" s="201">
        <v>19.13</v>
      </c>
      <c r="S88" s="201">
        <v>11.77</v>
      </c>
      <c r="T88" s="201">
        <v>1.42</v>
      </c>
      <c r="U88" s="201">
        <v>58.63</v>
      </c>
      <c r="V88" s="201">
        <v>4.8899999999999997</v>
      </c>
      <c r="W88" s="201">
        <v>17.88</v>
      </c>
      <c r="X88" s="201">
        <v>41.91</v>
      </c>
      <c r="Y88" s="201">
        <v>0</v>
      </c>
      <c r="Z88">
        <v>0</v>
      </c>
      <c r="AA88" s="201">
        <v>10.96</v>
      </c>
      <c r="AB88" s="201">
        <v>0</v>
      </c>
      <c r="AC88" s="201">
        <v>0</v>
      </c>
      <c r="AD88" s="201">
        <v>0</v>
      </c>
      <c r="AE88" s="201">
        <v>77.23</v>
      </c>
      <c r="AF88" s="201">
        <v>0</v>
      </c>
      <c r="AG88" s="201">
        <v>0</v>
      </c>
      <c r="AH88" s="201">
        <v>0</v>
      </c>
      <c r="AI88" s="201">
        <v>125.56</v>
      </c>
      <c r="AJ88" s="201">
        <v>0</v>
      </c>
      <c r="AK88" s="201">
        <v>0</v>
      </c>
      <c r="AL88" s="201">
        <v>0</v>
      </c>
      <c r="AM88" s="201">
        <v>438.04</v>
      </c>
      <c r="AN88" s="201">
        <v>0</v>
      </c>
      <c r="AO88">
        <v>0</v>
      </c>
      <c r="AP88" s="201">
        <v>114.27</v>
      </c>
      <c r="AQ88" s="201">
        <v>38.25</v>
      </c>
      <c r="AR88" s="201">
        <v>0</v>
      </c>
      <c r="AS88" s="201">
        <v>7.41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4.7</v>
      </c>
      <c r="BA88" s="201">
        <v>3.1</v>
      </c>
      <c r="BB88" s="201">
        <v>2.59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494.2</v>
      </c>
      <c r="L89" s="201">
        <v>17.45</v>
      </c>
      <c r="M89" s="201">
        <v>61.61</v>
      </c>
      <c r="N89" s="201">
        <v>51.06</v>
      </c>
      <c r="O89" s="201">
        <v>71.37</v>
      </c>
      <c r="P89" s="201">
        <v>23.06</v>
      </c>
      <c r="Q89" s="201">
        <v>9.6199999999999992</v>
      </c>
      <c r="R89" s="201">
        <v>19.13</v>
      </c>
      <c r="S89" s="201">
        <v>11.77</v>
      </c>
      <c r="T89" s="201">
        <v>1.42</v>
      </c>
      <c r="U89" s="201">
        <v>58.63</v>
      </c>
      <c r="V89" s="201">
        <v>4.8899999999999997</v>
      </c>
      <c r="W89" s="201">
        <v>17.88</v>
      </c>
      <c r="X89" s="201">
        <v>41.91</v>
      </c>
      <c r="Y89" s="201">
        <v>0</v>
      </c>
      <c r="Z89">
        <v>0</v>
      </c>
      <c r="AA89" s="201">
        <v>10.96</v>
      </c>
      <c r="AB89" s="201">
        <v>0</v>
      </c>
      <c r="AC89" s="201">
        <v>0</v>
      </c>
      <c r="AD89" s="201">
        <v>0</v>
      </c>
      <c r="AE89" s="201">
        <v>77.23</v>
      </c>
      <c r="AF89" s="201">
        <v>0</v>
      </c>
      <c r="AG89" s="201">
        <v>0</v>
      </c>
      <c r="AH89" s="201">
        <v>0</v>
      </c>
      <c r="AI89" s="201">
        <v>133.61000000000001</v>
      </c>
      <c r="AJ89" s="201">
        <v>0</v>
      </c>
      <c r="AK89" s="201">
        <v>0</v>
      </c>
      <c r="AL89" s="201">
        <v>0</v>
      </c>
      <c r="AM89" s="201">
        <v>438.04</v>
      </c>
      <c r="AN89" s="201">
        <v>0</v>
      </c>
      <c r="AO89">
        <v>0</v>
      </c>
      <c r="AP89" s="201">
        <v>114.27</v>
      </c>
      <c r="AQ89" s="201">
        <v>38.25</v>
      </c>
      <c r="AR89" s="201">
        <v>0</v>
      </c>
      <c r="AS89" s="201">
        <v>7.41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4.7</v>
      </c>
      <c r="BA89" s="201">
        <v>3.1</v>
      </c>
      <c r="BB89" s="201">
        <v>2.59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494.2</v>
      </c>
      <c r="L90" s="201">
        <v>17.45</v>
      </c>
      <c r="M90" s="201">
        <v>61.61</v>
      </c>
      <c r="N90" s="201">
        <v>51.06</v>
      </c>
      <c r="O90" s="201">
        <v>71.37</v>
      </c>
      <c r="P90" s="201">
        <v>23.06</v>
      </c>
      <c r="Q90" s="201">
        <v>9.6199999999999992</v>
      </c>
      <c r="R90" s="201">
        <v>19.13</v>
      </c>
      <c r="S90" s="201">
        <v>11.77</v>
      </c>
      <c r="T90" s="201">
        <v>1.42</v>
      </c>
      <c r="U90" s="201">
        <v>58.63</v>
      </c>
      <c r="V90" s="201">
        <v>4.8899999999999997</v>
      </c>
      <c r="W90" s="201">
        <v>17.88</v>
      </c>
      <c r="X90" s="201">
        <v>41.91</v>
      </c>
      <c r="Y90" s="201">
        <v>0</v>
      </c>
      <c r="Z90">
        <v>0</v>
      </c>
      <c r="AA90" s="201">
        <v>10.96</v>
      </c>
      <c r="AB90" s="201">
        <v>0</v>
      </c>
      <c r="AC90" s="201">
        <v>0</v>
      </c>
      <c r="AD90" s="201">
        <v>0</v>
      </c>
      <c r="AE90" s="201">
        <v>77.23</v>
      </c>
      <c r="AF90" s="201">
        <v>0</v>
      </c>
      <c r="AG90" s="201">
        <v>0</v>
      </c>
      <c r="AH90" s="201">
        <v>0</v>
      </c>
      <c r="AI90" s="201">
        <v>133.61000000000001</v>
      </c>
      <c r="AJ90" s="201">
        <v>0</v>
      </c>
      <c r="AK90" s="201">
        <v>0</v>
      </c>
      <c r="AL90" s="201">
        <v>0</v>
      </c>
      <c r="AM90" s="201">
        <v>438.04</v>
      </c>
      <c r="AN90" s="201">
        <v>0</v>
      </c>
      <c r="AO90">
        <v>0</v>
      </c>
      <c r="AP90" s="201">
        <v>114.27</v>
      </c>
      <c r="AQ90" s="201">
        <v>38.25</v>
      </c>
      <c r="AR90" s="201">
        <v>0</v>
      </c>
      <c r="AS90" s="201">
        <v>7.41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4.7</v>
      </c>
      <c r="BA90" s="201">
        <v>3.18</v>
      </c>
      <c r="BB90" s="201">
        <v>2.59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494.2</v>
      </c>
      <c r="L91" s="201">
        <v>17.45</v>
      </c>
      <c r="M91" s="201">
        <v>61.61</v>
      </c>
      <c r="N91" s="201">
        <v>51.06</v>
      </c>
      <c r="O91" s="201">
        <v>71.37</v>
      </c>
      <c r="P91" s="201">
        <v>23.06</v>
      </c>
      <c r="Q91" s="201">
        <v>9.6199999999999992</v>
      </c>
      <c r="R91" s="201">
        <v>19.13</v>
      </c>
      <c r="S91" s="201">
        <v>11.77</v>
      </c>
      <c r="T91" s="201">
        <v>1.42</v>
      </c>
      <c r="U91" s="201">
        <v>48.16</v>
      </c>
      <c r="V91" s="201">
        <v>4.8899999999999997</v>
      </c>
      <c r="W91" s="201">
        <v>17.88</v>
      </c>
      <c r="X91" s="201">
        <v>41.91</v>
      </c>
      <c r="Y91" s="201">
        <v>0</v>
      </c>
      <c r="Z91">
        <v>0</v>
      </c>
      <c r="AA91" s="201">
        <v>10.96</v>
      </c>
      <c r="AB91" s="201">
        <v>0</v>
      </c>
      <c r="AC91" s="201">
        <v>0</v>
      </c>
      <c r="AD91" s="201">
        <v>0</v>
      </c>
      <c r="AE91" s="201">
        <v>77.23</v>
      </c>
      <c r="AF91" s="201">
        <v>0</v>
      </c>
      <c r="AG91" s="201">
        <v>0</v>
      </c>
      <c r="AH91" s="201">
        <v>0</v>
      </c>
      <c r="AI91" s="201">
        <v>115.56</v>
      </c>
      <c r="AJ91" s="201">
        <v>0</v>
      </c>
      <c r="AK91" s="201">
        <v>0</v>
      </c>
      <c r="AL91" s="201">
        <v>0</v>
      </c>
      <c r="AM91" s="201">
        <v>438.04</v>
      </c>
      <c r="AN91" s="201">
        <v>0</v>
      </c>
      <c r="AO91">
        <v>0</v>
      </c>
      <c r="AP91" s="201">
        <v>114.27</v>
      </c>
      <c r="AQ91" s="201">
        <v>38.25</v>
      </c>
      <c r="AR91" s="201">
        <v>0</v>
      </c>
      <c r="AS91" s="201">
        <v>7.41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4.7</v>
      </c>
      <c r="BA91" s="201">
        <v>3.18</v>
      </c>
      <c r="BB91" s="201">
        <v>2.59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494.2</v>
      </c>
      <c r="L92" s="201">
        <v>17.45</v>
      </c>
      <c r="M92" s="201">
        <v>61.61</v>
      </c>
      <c r="N92" s="201">
        <v>51.06</v>
      </c>
      <c r="O92" s="201">
        <v>71.37</v>
      </c>
      <c r="P92" s="201">
        <v>23.06</v>
      </c>
      <c r="Q92" s="201">
        <v>9.6199999999999992</v>
      </c>
      <c r="R92" s="201">
        <v>19.13</v>
      </c>
      <c r="S92" s="201">
        <v>11.77</v>
      </c>
      <c r="T92" s="201">
        <v>1.42</v>
      </c>
      <c r="U92" s="201">
        <v>48.16</v>
      </c>
      <c r="V92" s="201">
        <v>4.8899999999999997</v>
      </c>
      <c r="W92" s="201">
        <v>17.88</v>
      </c>
      <c r="X92" s="201">
        <v>41.91</v>
      </c>
      <c r="Y92" s="201">
        <v>0</v>
      </c>
      <c r="Z92">
        <v>0</v>
      </c>
      <c r="AA92" s="201">
        <v>8.6199999999999992</v>
      </c>
      <c r="AB92" s="201">
        <v>0</v>
      </c>
      <c r="AC92" s="201">
        <v>0</v>
      </c>
      <c r="AD92" s="201">
        <v>0</v>
      </c>
      <c r="AE92" s="201">
        <v>77.23</v>
      </c>
      <c r="AF92" s="201">
        <v>0</v>
      </c>
      <c r="AG92" s="201">
        <v>0</v>
      </c>
      <c r="AH92" s="201">
        <v>0</v>
      </c>
      <c r="AI92" s="201">
        <v>115.56</v>
      </c>
      <c r="AJ92" s="201">
        <v>0</v>
      </c>
      <c r="AK92" s="201">
        <v>0</v>
      </c>
      <c r="AL92" s="201">
        <v>0</v>
      </c>
      <c r="AM92" s="201">
        <v>438.04</v>
      </c>
      <c r="AN92" s="201">
        <v>0</v>
      </c>
      <c r="AO92">
        <v>0</v>
      </c>
      <c r="AP92" s="201">
        <v>114.27</v>
      </c>
      <c r="AQ92" s="201">
        <v>38.25</v>
      </c>
      <c r="AR92" s="201">
        <v>0</v>
      </c>
      <c r="AS92" s="201">
        <v>7.41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4.7</v>
      </c>
      <c r="BA92" s="201">
        <v>3.18</v>
      </c>
      <c r="BB92" s="201">
        <v>2.59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494.2</v>
      </c>
      <c r="L93" s="201">
        <v>17.45</v>
      </c>
      <c r="M93" s="201">
        <v>61.61</v>
      </c>
      <c r="N93" s="201">
        <v>51.06</v>
      </c>
      <c r="O93" s="201">
        <v>71.37</v>
      </c>
      <c r="P93" s="201">
        <v>23.06</v>
      </c>
      <c r="Q93" s="201">
        <v>9.6199999999999992</v>
      </c>
      <c r="R93" s="201">
        <v>17.670000000000002</v>
      </c>
      <c r="S93" s="201">
        <v>11.77</v>
      </c>
      <c r="T93" s="201">
        <v>1.42</v>
      </c>
      <c r="U93" s="201">
        <v>48.16</v>
      </c>
      <c r="V93" s="201">
        <v>4.8899999999999997</v>
      </c>
      <c r="W93" s="201">
        <v>17.88</v>
      </c>
      <c r="X93" s="201">
        <v>41.91</v>
      </c>
      <c r="Y93" s="201">
        <v>0</v>
      </c>
      <c r="Z93">
        <v>0</v>
      </c>
      <c r="AA93" s="201">
        <v>9.16</v>
      </c>
      <c r="AB93" s="201">
        <v>0</v>
      </c>
      <c r="AC93" s="201">
        <v>0</v>
      </c>
      <c r="AD93" s="201">
        <v>0</v>
      </c>
      <c r="AE93" s="201">
        <v>77.23</v>
      </c>
      <c r="AF93" s="201">
        <v>0</v>
      </c>
      <c r="AG93" s="201">
        <v>0</v>
      </c>
      <c r="AH93" s="201">
        <v>0</v>
      </c>
      <c r="AI93" s="201">
        <v>115.56</v>
      </c>
      <c r="AJ93" s="201">
        <v>0</v>
      </c>
      <c r="AK93" s="201">
        <v>0</v>
      </c>
      <c r="AL93" s="201">
        <v>0</v>
      </c>
      <c r="AM93" s="201">
        <v>438.04</v>
      </c>
      <c r="AN93" s="201">
        <v>0</v>
      </c>
      <c r="AO93">
        <v>0</v>
      </c>
      <c r="AP93" s="201">
        <v>114.27</v>
      </c>
      <c r="AQ93" s="201">
        <v>38.25</v>
      </c>
      <c r="AR93" s="201">
        <v>0</v>
      </c>
      <c r="AS93" s="201">
        <v>7.41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4.7</v>
      </c>
      <c r="BA93" s="201">
        <v>3.18</v>
      </c>
      <c r="BB93" s="201">
        <v>2.59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494.2</v>
      </c>
      <c r="L94" s="201">
        <v>17.45</v>
      </c>
      <c r="M94" s="201">
        <v>61.61</v>
      </c>
      <c r="N94" s="201">
        <v>51.06</v>
      </c>
      <c r="O94" s="201">
        <v>71.37</v>
      </c>
      <c r="P94" s="201">
        <v>23.06</v>
      </c>
      <c r="Q94" s="201">
        <v>9.6199999999999992</v>
      </c>
      <c r="R94" s="201">
        <v>17.670000000000002</v>
      </c>
      <c r="S94" s="201">
        <v>11.77</v>
      </c>
      <c r="T94" s="201">
        <v>1.42</v>
      </c>
      <c r="U94" s="201">
        <v>48.16</v>
      </c>
      <c r="V94" s="201">
        <v>4.8899999999999997</v>
      </c>
      <c r="W94" s="201">
        <v>17.88</v>
      </c>
      <c r="X94" s="201">
        <v>41.91</v>
      </c>
      <c r="Y94" s="201">
        <v>0</v>
      </c>
      <c r="Z94">
        <v>0</v>
      </c>
      <c r="AA94" s="201">
        <v>9.16</v>
      </c>
      <c r="AB94" s="201">
        <v>0</v>
      </c>
      <c r="AC94" s="201">
        <v>0</v>
      </c>
      <c r="AD94" s="201">
        <v>0</v>
      </c>
      <c r="AE94" s="201">
        <v>77.23</v>
      </c>
      <c r="AF94" s="201">
        <v>0</v>
      </c>
      <c r="AG94" s="201">
        <v>0</v>
      </c>
      <c r="AH94" s="201">
        <v>0</v>
      </c>
      <c r="AI94" s="201">
        <v>115.56</v>
      </c>
      <c r="AJ94" s="201">
        <v>0</v>
      </c>
      <c r="AK94" s="201">
        <v>0</v>
      </c>
      <c r="AL94" s="201">
        <v>0</v>
      </c>
      <c r="AM94" s="201">
        <v>438.04</v>
      </c>
      <c r="AN94" s="201">
        <v>0</v>
      </c>
      <c r="AO94">
        <v>0</v>
      </c>
      <c r="AP94" s="201">
        <v>114.27</v>
      </c>
      <c r="AQ94" s="201">
        <v>38.25</v>
      </c>
      <c r="AR94" s="201">
        <v>0</v>
      </c>
      <c r="AS94" s="201">
        <v>7.41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4.7</v>
      </c>
      <c r="BA94" s="201">
        <v>3.1</v>
      </c>
      <c r="BB94" s="201">
        <v>2.59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494.2</v>
      </c>
      <c r="L95" s="201">
        <v>17.45</v>
      </c>
      <c r="M95" s="201">
        <v>61.61</v>
      </c>
      <c r="N95" s="201">
        <v>51.06</v>
      </c>
      <c r="O95" s="201">
        <v>71.37</v>
      </c>
      <c r="P95" s="201">
        <v>23.06</v>
      </c>
      <c r="Q95" s="201">
        <v>9.6199999999999992</v>
      </c>
      <c r="R95" s="201">
        <v>17.670000000000002</v>
      </c>
      <c r="S95" s="201">
        <v>11.77</v>
      </c>
      <c r="T95" s="201">
        <v>1.42</v>
      </c>
      <c r="U95" s="201">
        <v>48.16</v>
      </c>
      <c r="V95" s="201">
        <v>4.8899999999999997</v>
      </c>
      <c r="W95" s="201">
        <v>17.88</v>
      </c>
      <c r="X95" s="201">
        <v>41.91</v>
      </c>
      <c r="Y95" s="201">
        <v>0</v>
      </c>
      <c r="Z95">
        <v>0</v>
      </c>
      <c r="AA95" s="201">
        <v>9.16</v>
      </c>
      <c r="AB95" s="201">
        <v>0</v>
      </c>
      <c r="AC95" s="201">
        <v>0</v>
      </c>
      <c r="AD95" s="201">
        <v>0</v>
      </c>
      <c r="AE95" s="201">
        <v>77.23</v>
      </c>
      <c r="AF95" s="201">
        <v>0</v>
      </c>
      <c r="AG95" s="201">
        <v>0</v>
      </c>
      <c r="AH95" s="201">
        <v>0</v>
      </c>
      <c r="AI95" s="201">
        <v>115.56</v>
      </c>
      <c r="AJ95" s="201">
        <v>0</v>
      </c>
      <c r="AK95" s="201">
        <v>0</v>
      </c>
      <c r="AL95" s="201">
        <v>0</v>
      </c>
      <c r="AM95" s="201">
        <v>438.04</v>
      </c>
      <c r="AN95" s="201">
        <v>0</v>
      </c>
      <c r="AO95">
        <v>0</v>
      </c>
      <c r="AP95" s="201">
        <v>114.27</v>
      </c>
      <c r="AQ95" s="201">
        <v>38.25</v>
      </c>
      <c r="AR95" s="201">
        <v>0</v>
      </c>
      <c r="AS95" s="201">
        <v>7.41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4.7</v>
      </c>
      <c r="BA95" s="201">
        <v>3.1</v>
      </c>
      <c r="BB95" s="201">
        <v>2.59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494.2</v>
      </c>
      <c r="L96" s="201">
        <v>17.45</v>
      </c>
      <c r="M96" s="201">
        <v>61.61</v>
      </c>
      <c r="N96" s="201">
        <v>51.06</v>
      </c>
      <c r="O96" s="201">
        <v>71.37</v>
      </c>
      <c r="P96" s="201">
        <v>23.06</v>
      </c>
      <c r="Q96" s="201">
        <v>9.6199999999999992</v>
      </c>
      <c r="R96" s="201">
        <v>17.670000000000002</v>
      </c>
      <c r="S96" s="201">
        <v>11.77</v>
      </c>
      <c r="T96" s="201">
        <v>1.42</v>
      </c>
      <c r="U96" s="201">
        <v>48.16</v>
      </c>
      <c r="V96" s="201">
        <v>4.8899999999999997</v>
      </c>
      <c r="W96" s="201">
        <v>17.88</v>
      </c>
      <c r="X96" s="201">
        <v>41.91</v>
      </c>
      <c r="Y96" s="201">
        <v>0</v>
      </c>
      <c r="Z96">
        <v>0</v>
      </c>
      <c r="AA96" s="201">
        <v>9.16</v>
      </c>
      <c r="AB96" s="201">
        <v>0</v>
      </c>
      <c r="AC96" s="201">
        <v>0</v>
      </c>
      <c r="AD96" s="201">
        <v>0</v>
      </c>
      <c r="AE96" s="201">
        <v>77.23</v>
      </c>
      <c r="AF96" s="201">
        <v>0</v>
      </c>
      <c r="AG96" s="201">
        <v>0</v>
      </c>
      <c r="AH96" s="201">
        <v>0</v>
      </c>
      <c r="AI96" s="201">
        <v>115.56</v>
      </c>
      <c r="AJ96" s="201">
        <v>0</v>
      </c>
      <c r="AK96" s="201">
        <v>0</v>
      </c>
      <c r="AL96" s="201">
        <v>0</v>
      </c>
      <c r="AM96" s="201">
        <v>438.04</v>
      </c>
      <c r="AN96" s="201">
        <v>0</v>
      </c>
      <c r="AO96">
        <v>0</v>
      </c>
      <c r="AP96" s="201">
        <v>114.27</v>
      </c>
      <c r="AQ96" s="201">
        <v>38.25</v>
      </c>
      <c r="AR96" s="201">
        <v>0</v>
      </c>
      <c r="AS96" s="201">
        <v>7.41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4.7</v>
      </c>
      <c r="BA96" s="201">
        <v>3.1</v>
      </c>
      <c r="BB96" s="201">
        <v>2.59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494.2</v>
      </c>
      <c r="L97" s="201">
        <v>17.45</v>
      </c>
      <c r="M97" s="201">
        <v>61.61</v>
      </c>
      <c r="N97" s="201">
        <v>51.06</v>
      </c>
      <c r="O97" s="201">
        <v>71.37</v>
      </c>
      <c r="P97" s="201">
        <v>23.06</v>
      </c>
      <c r="Q97" s="201">
        <v>9.6199999999999992</v>
      </c>
      <c r="R97" s="201">
        <v>17.670000000000002</v>
      </c>
      <c r="S97" s="201">
        <v>11.77</v>
      </c>
      <c r="T97" s="201">
        <v>1.42</v>
      </c>
      <c r="U97" s="201">
        <v>48.16</v>
      </c>
      <c r="V97" s="201">
        <v>4.8899999999999997</v>
      </c>
      <c r="W97" s="201">
        <v>17.88</v>
      </c>
      <c r="X97" s="201">
        <v>41.91</v>
      </c>
      <c r="Y97" s="201">
        <v>0</v>
      </c>
      <c r="Z97">
        <v>0</v>
      </c>
      <c r="AA97" s="201">
        <v>9.16</v>
      </c>
      <c r="AB97" s="201">
        <v>0</v>
      </c>
      <c r="AC97" s="201">
        <v>0</v>
      </c>
      <c r="AD97" s="201">
        <v>0</v>
      </c>
      <c r="AE97" s="201">
        <v>77.23</v>
      </c>
      <c r="AF97" s="201">
        <v>0</v>
      </c>
      <c r="AG97" s="201">
        <v>0</v>
      </c>
      <c r="AH97" s="201">
        <v>0</v>
      </c>
      <c r="AI97" s="201">
        <v>115.56</v>
      </c>
      <c r="AJ97" s="201">
        <v>0</v>
      </c>
      <c r="AK97" s="201">
        <v>0</v>
      </c>
      <c r="AL97" s="201">
        <v>0</v>
      </c>
      <c r="AM97" s="201">
        <v>438.04</v>
      </c>
      <c r="AN97" s="201">
        <v>0</v>
      </c>
      <c r="AO97">
        <v>0</v>
      </c>
      <c r="AP97" s="201">
        <v>114.27</v>
      </c>
      <c r="AQ97" s="201">
        <v>38.25</v>
      </c>
      <c r="AR97" s="201">
        <v>0</v>
      </c>
      <c r="AS97" s="201">
        <v>7.41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4.7</v>
      </c>
      <c r="BA97" s="201">
        <v>3.1</v>
      </c>
      <c r="BB97" s="201">
        <v>2.59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494.2</v>
      </c>
      <c r="L98" s="201">
        <v>17.45</v>
      </c>
      <c r="M98" s="201">
        <v>61.61</v>
      </c>
      <c r="N98" s="201">
        <v>51.06</v>
      </c>
      <c r="O98" s="201">
        <v>71.37</v>
      </c>
      <c r="P98" s="201">
        <v>23.06</v>
      </c>
      <c r="Q98" s="201">
        <v>9.6199999999999992</v>
      </c>
      <c r="R98" s="201">
        <v>17.670000000000002</v>
      </c>
      <c r="S98" s="201">
        <v>11.77</v>
      </c>
      <c r="T98" s="201">
        <v>1.42</v>
      </c>
      <c r="U98" s="201">
        <v>48.16</v>
      </c>
      <c r="V98" s="201">
        <v>4.8899999999999997</v>
      </c>
      <c r="W98" s="201">
        <v>17.88</v>
      </c>
      <c r="X98" s="201">
        <v>41.91</v>
      </c>
      <c r="Y98" s="201">
        <v>0</v>
      </c>
      <c r="Z98">
        <v>0</v>
      </c>
      <c r="AA98" s="201">
        <v>9.16</v>
      </c>
      <c r="AB98" s="201">
        <v>0</v>
      </c>
      <c r="AC98" s="201">
        <v>0</v>
      </c>
      <c r="AD98" s="201">
        <v>0</v>
      </c>
      <c r="AE98" s="201">
        <v>77.23</v>
      </c>
      <c r="AF98" s="201">
        <v>0</v>
      </c>
      <c r="AG98" s="201">
        <v>0</v>
      </c>
      <c r="AH98" s="201">
        <v>0</v>
      </c>
      <c r="AI98" s="201">
        <v>115.56</v>
      </c>
      <c r="AJ98" s="201">
        <v>0</v>
      </c>
      <c r="AK98" s="201">
        <v>0</v>
      </c>
      <c r="AL98" s="201">
        <v>0</v>
      </c>
      <c r="AM98" s="201">
        <v>438.04</v>
      </c>
      <c r="AN98" s="201">
        <v>0</v>
      </c>
      <c r="AO98">
        <v>0</v>
      </c>
      <c r="AP98" s="201">
        <v>114.27</v>
      </c>
      <c r="AQ98" s="201">
        <v>38.25</v>
      </c>
      <c r="AR98" s="201">
        <v>0</v>
      </c>
      <c r="AS98" s="201">
        <v>7.41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4.7</v>
      </c>
      <c r="BA98" s="201">
        <v>3.1</v>
      </c>
      <c r="BB98" s="201">
        <v>2.59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1.175E-4</v>
      </c>
      <c r="K99">
        <f t="shared" si="0"/>
        <v>8.2009075000000013</v>
      </c>
      <c r="L99">
        <f t="shared" si="0"/>
        <v>0.28046749999999993</v>
      </c>
      <c r="M99">
        <f t="shared" si="0"/>
        <v>1.2962074999999991</v>
      </c>
      <c r="N99">
        <f t="shared" si="0"/>
        <v>1.0753824999999997</v>
      </c>
      <c r="O99">
        <f t="shared" si="0"/>
        <v>1.51983</v>
      </c>
      <c r="P99">
        <f t="shared" si="0"/>
        <v>0.56730250000000015</v>
      </c>
      <c r="Q99">
        <f t="shared" si="0"/>
        <v>0.17988250000000003</v>
      </c>
      <c r="R99">
        <f t="shared" si="0"/>
        <v>0.36977000000000027</v>
      </c>
      <c r="S99">
        <f t="shared" si="0"/>
        <v>0.22973749999999996</v>
      </c>
      <c r="T99">
        <f t="shared" si="0"/>
        <v>2.8190000000000041E-2</v>
      </c>
      <c r="U99">
        <f t="shared" si="0"/>
        <v>1.3965799999999993</v>
      </c>
      <c r="V99">
        <f t="shared" si="0"/>
        <v>0.11678249999999986</v>
      </c>
      <c r="W99">
        <f t="shared" si="0"/>
        <v>0.37475750000000091</v>
      </c>
      <c r="X99">
        <f t="shared" si="0"/>
        <v>1.2107924999999988</v>
      </c>
      <c r="Y99">
        <f t="shared" si="0"/>
        <v>0</v>
      </c>
      <c r="Z99">
        <f t="shared" si="0"/>
        <v>0</v>
      </c>
      <c r="AA99">
        <f t="shared" si="0"/>
        <v>0.30191000000000012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1.8296674999999964</v>
      </c>
      <c r="AF99">
        <f t="shared" si="0"/>
        <v>3.5099999999999992E-2</v>
      </c>
      <c r="AG99">
        <f t="shared" si="0"/>
        <v>0</v>
      </c>
      <c r="AH99">
        <f t="shared" si="0"/>
        <v>0</v>
      </c>
      <c r="AI99">
        <f t="shared" si="0"/>
        <v>3.1354149999999996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10.531830000000006</v>
      </c>
      <c r="AN99">
        <f t="shared" si="0"/>
        <v>0</v>
      </c>
      <c r="AO99">
        <f t="shared" si="0"/>
        <v>0</v>
      </c>
      <c r="AP99">
        <f t="shared" si="0"/>
        <v>2.2979200000000053</v>
      </c>
      <c r="AQ99">
        <f t="shared" ref="AQ99:AT99" si="1">SUM(AQ3:AQ98)/4000</f>
        <v>0.75402250000000026</v>
      </c>
      <c r="AR99">
        <f t="shared" si="1"/>
        <v>0.45364499999999996</v>
      </c>
      <c r="AS99">
        <f t="shared" si="1"/>
        <v>0.15213000000000007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5.9739999999999988E-2</v>
      </c>
      <c r="AZ99">
        <f t="shared" si="2"/>
        <v>0.11279999999999983</v>
      </c>
      <c r="BA99">
        <f t="shared" si="2"/>
        <v>7.4639999999999998E-2</v>
      </c>
      <c r="BB99">
        <f t="shared" si="2"/>
        <v>6.0637500000000018E-2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158.41</v>
      </c>
      <c r="L3" s="201">
        <v>63.06</v>
      </c>
      <c r="M3" s="201">
        <v>0</v>
      </c>
      <c r="N3" s="201">
        <v>29.1</v>
      </c>
      <c r="O3" s="201">
        <v>48.85</v>
      </c>
      <c r="P3" s="201">
        <v>66.790000000000006</v>
      </c>
      <c r="Q3" s="201">
        <v>5.35</v>
      </c>
      <c r="R3" s="201">
        <v>10.4</v>
      </c>
      <c r="S3" s="201">
        <v>6.47</v>
      </c>
      <c r="T3" s="201">
        <v>0</v>
      </c>
      <c r="U3" s="201">
        <v>282.27</v>
      </c>
      <c r="V3" s="201">
        <v>2.94</v>
      </c>
      <c r="W3" s="201">
        <v>10.97</v>
      </c>
      <c r="X3" s="201">
        <v>36.36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45.32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140</v>
      </c>
      <c r="AN3" s="201">
        <v>0</v>
      </c>
      <c r="AO3">
        <v>0</v>
      </c>
      <c r="AP3" s="201">
        <v>68.459999999999994</v>
      </c>
      <c r="AQ3" s="201">
        <v>22.12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158.41</v>
      </c>
      <c r="L4" s="201">
        <v>63.06</v>
      </c>
      <c r="M4" s="201">
        <v>0</v>
      </c>
      <c r="N4" s="201">
        <v>29.1</v>
      </c>
      <c r="O4" s="201">
        <v>48.85</v>
      </c>
      <c r="P4" s="201">
        <v>66.790000000000006</v>
      </c>
      <c r="Q4" s="201">
        <v>5.35</v>
      </c>
      <c r="R4" s="201">
        <v>10.4</v>
      </c>
      <c r="S4" s="201">
        <v>6.47</v>
      </c>
      <c r="T4" s="201">
        <v>0</v>
      </c>
      <c r="U4" s="201">
        <v>282.27</v>
      </c>
      <c r="V4" s="201">
        <v>2.94</v>
      </c>
      <c r="W4" s="201">
        <v>10.97</v>
      </c>
      <c r="X4" s="201">
        <v>36.36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45.32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140</v>
      </c>
      <c r="AN4" s="201">
        <v>0</v>
      </c>
      <c r="AO4">
        <v>0</v>
      </c>
      <c r="AP4" s="201">
        <v>68.459999999999994</v>
      </c>
      <c r="AQ4" s="201">
        <v>22.12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158.41</v>
      </c>
      <c r="L5" s="201">
        <v>63.06</v>
      </c>
      <c r="M5" s="201">
        <v>0</v>
      </c>
      <c r="N5" s="201">
        <v>29.1</v>
      </c>
      <c r="O5" s="201">
        <v>48.85</v>
      </c>
      <c r="P5" s="201">
        <v>66.790000000000006</v>
      </c>
      <c r="Q5" s="201">
        <v>5.35</v>
      </c>
      <c r="R5" s="201">
        <v>10.4</v>
      </c>
      <c r="S5" s="201">
        <v>6.47</v>
      </c>
      <c r="T5" s="201">
        <v>0</v>
      </c>
      <c r="U5" s="201">
        <v>282.27</v>
      </c>
      <c r="V5" s="201">
        <v>2.94</v>
      </c>
      <c r="W5" s="201">
        <v>10.97</v>
      </c>
      <c r="X5" s="201">
        <v>36.36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45.32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140</v>
      </c>
      <c r="AN5" s="201">
        <v>0</v>
      </c>
      <c r="AO5">
        <v>0</v>
      </c>
      <c r="AP5" s="201">
        <v>68.459999999999994</v>
      </c>
      <c r="AQ5" s="201">
        <v>22.12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158.41</v>
      </c>
      <c r="L6" s="201">
        <v>63.06</v>
      </c>
      <c r="M6" s="201">
        <v>0</v>
      </c>
      <c r="N6" s="201">
        <v>29.1</v>
      </c>
      <c r="O6" s="201">
        <v>48.85</v>
      </c>
      <c r="P6" s="201">
        <v>66.790000000000006</v>
      </c>
      <c r="Q6" s="201">
        <v>5.35</v>
      </c>
      <c r="R6" s="201">
        <v>10.4</v>
      </c>
      <c r="S6" s="201">
        <v>6.47</v>
      </c>
      <c r="T6" s="201">
        <v>0</v>
      </c>
      <c r="U6" s="201">
        <v>282.27</v>
      </c>
      <c r="V6" s="201">
        <v>2.94</v>
      </c>
      <c r="W6" s="201">
        <v>10.97</v>
      </c>
      <c r="X6" s="201">
        <v>36.36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45.32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120</v>
      </c>
      <c r="AN6" s="201">
        <v>0</v>
      </c>
      <c r="AO6">
        <v>0</v>
      </c>
      <c r="AP6" s="201">
        <v>68.459999999999994</v>
      </c>
      <c r="AQ6" s="201">
        <v>22.12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0.22</v>
      </c>
      <c r="K7" s="201">
        <v>158.41</v>
      </c>
      <c r="L7" s="201">
        <v>63.06</v>
      </c>
      <c r="M7" s="201">
        <v>0</v>
      </c>
      <c r="N7" s="201">
        <v>29.1</v>
      </c>
      <c r="O7" s="201">
        <v>48.85</v>
      </c>
      <c r="P7" s="201">
        <v>66.790000000000006</v>
      </c>
      <c r="Q7" s="201">
        <v>5.35</v>
      </c>
      <c r="R7" s="201">
        <v>10.4</v>
      </c>
      <c r="S7" s="201">
        <v>6.47</v>
      </c>
      <c r="T7" s="201">
        <v>0</v>
      </c>
      <c r="U7" s="201">
        <v>282.27</v>
      </c>
      <c r="V7" s="201">
        <v>2.94</v>
      </c>
      <c r="W7" s="201">
        <v>10.97</v>
      </c>
      <c r="X7" s="201">
        <v>36.36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45.32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79</v>
      </c>
      <c r="AN7" s="201">
        <v>0</v>
      </c>
      <c r="AO7">
        <v>0</v>
      </c>
      <c r="AP7" s="201">
        <v>68.459999999999994</v>
      </c>
      <c r="AQ7" s="201">
        <v>22.12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158.41</v>
      </c>
      <c r="L8" s="201">
        <v>63.06</v>
      </c>
      <c r="M8" s="201">
        <v>0</v>
      </c>
      <c r="N8" s="201">
        <v>29.1</v>
      </c>
      <c r="O8" s="201">
        <v>48.85</v>
      </c>
      <c r="P8" s="201">
        <v>66.790000000000006</v>
      </c>
      <c r="Q8" s="201">
        <v>5.35</v>
      </c>
      <c r="R8" s="201">
        <v>10.4</v>
      </c>
      <c r="S8" s="201">
        <v>6.47</v>
      </c>
      <c r="T8" s="201">
        <v>0</v>
      </c>
      <c r="U8" s="201">
        <v>282.27</v>
      </c>
      <c r="V8" s="201">
        <v>2.94</v>
      </c>
      <c r="W8" s="201">
        <v>10.97</v>
      </c>
      <c r="X8" s="201">
        <v>36.36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45.32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79</v>
      </c>
      <c r="AN8" s="201">
        <v>0</v>
      </c>
      <c r="AO8">
        <v>0</v>
      </c>
      <c r="AP8" s="201">
        <v>68.459999999999994</v>
      </c>
      <c r="AQ8" s="201">
        <v>22.12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158.41</v>
      </c>
      <c r="L9" s="201">
        <v>63.06</v>
      </c>
      <c r="M9" s="201">
        <v>0</v>
      </c>
      <c r="N9" s="201">
        <v>29.1</v>
      </c>
      <c r="O9" s="201">
        <v>48.85</v>
      </c>
      <c r="P9" s="201">
        <v>66.790000000000006</v>
      </c>
      <c r="Q9" s="201">
        <v>5.35</v>
      </c>
      <c r="R9" s="201">
        <v>10.4</v>
      </c>
      <c r="S9" s="201">
        <v>6.47</v>
      </c>
      <c r="T9" s="201">
        <v>0</v>
      </c>
      <c r="U9" s="201">
        <v>282.27</v>
      </c>
      <c r="V9" s="201">
        <v>2.94</v>
      </c>
      <c r="W9" s="201">
        <v>10.97</v>
      </c>
      <c r="X9" s="201">
        <v>36.36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45.32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79</v>
      </c>
      <c r="AN9" s="201">
        <v>0</v>
      </c>
      <c r="AO9">
        <v>0</v>
      </c>
      <c r="AP9" s="201">
        <v>68.459999999999994</v>
      </c>
      <c r="AQ9" s="201">
        <v>22.12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158.41</v>
      </c>
      <c r="L10" s="201">
        <v>63.06</v>
      </c>
      <c r="M10" s="201">
        <v>0</v>
      </c>
      <c r="N10" s="201">
        <v>29.1</v>
      </c>
      <c r="O10" s="201">
        <v>48.85</v>
      </c>
      <c r="P10" s="201">
        <v>66.790000000000006</v>
      </c>
      <c r="Q10" s="201">
        <v>5.35</v>
      </c>
      <c r="R10" s="201">
        <v>10.4</v>
      </c>
      <c r="S10" s="201">
        <v>6.47</v>
      </c>
      <c r="T10" s="201">
        <v>0</v>
      </c>
      <c r="U10" s="201">
        <v>282.27</v>
      </c>
      <c r="V10" s="201">
        <v>2.94</v>
      </c>
      <c r="W10" s="201">
        <v>10.97</v>
      </c>
      <c r="X10" s="201">
        <v>36.36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45.32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79</v>
      </c>
      <c r="AN10" s="201">
        <v>0</v>
      </c>
      <c r="AO10">
        <v>0</v>
      </c>
      <c r="AP10" s="201">
        <v>68.459999999999994</v>
      </c>
      <c r="AQ10" s="201">
        <v>22.12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158.41</v>
      </c>
      <c r="L11" s="201">
        <v>62.3</v>
      </c>
      <c r="M11" s="201">
        <v>0</v>
      </c>
      <c r="N11" s="201">
        <v>29.1</v>
      </c>
      <c r="O11" s="201">
        <v>48.85</v>
      </c>
      <c r="P11" s="201">
        <v>66.790000000000006</v>
      </c>
      <c r="Q11" s="201">
        <v>5.35</v>
      </c>
      <c r="R11" s="201">
        <v>10.4</v>
      </c>
      <c r="S11" s="201">
        <v>6.47</v>
      </c>
      <c r="T11" s="201">
        <v>0</v>
      </c>
      <c r="U11" s="201">
        <v>282.27</v>
      </c>
      <c r="V11" s="201">
        <v>2.94</v>
      </c>
      <c r="W11" s="201">
        <v>10.97</v>
      </c>
      <c r="X11" s="201">
        <v>36.36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45.32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79</v>
      </c>
      <c r="AN11" s="201">
        <v>0</v>
      </c>
      <c r="AO11">
        <v>0</v>
      </c>
      <c r="AP11" s="201">
        <v>68.459999999999994</v>
      </c>
      <c r="AQ11" s="201">
        <v>22.12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158.41</v>
      </c>
      <c r="L12" s="201">
        <v>62.3</v>
      </c>
      <c r="M12" s="201">
        <v>0</v>
      </c>
      <c r="N12" s="201">
        <v>29.1</v>
      </c>
      <c r="O12" s="201">
        <v>48.85</v>
      </c>
      <c r="P12" s="201">
        <v>66.790000000000006</v>
      </c>
      <c r="Q12" s="201">
        <v>5.35</v>
      </c>
      <c r="R12" s="201">
        <v>10.4</v>
      </c>
      <c r="S12" s="201">
        <v>6.47</v>
      </c>
      <c r="T12" s="201">
        <v>0</v>
      </c>
      <c r="U12" s="201">
        <v>282.27</v>
      </c>
      <c r="V12" s="201">
        <v>2.94</v>
      </c>
      <c r="W12" s="201">
        <v>10.97</v>
      </c>
      <c r="X12" s="201">
        <v>36.36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45.32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79</v>
      </c>
      <c r="AN12" s="201">
        <v>0</v>
      </c>
      <c r="AO12">
        <v>0</v>
      </c>
      <c r="AP12" s="201">
        <v>68.459999999999994</v>
      </c>
      <c r="AQ12" s="201">
        <v>22.12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158.41</v>
      </c>
      <c r="L13" s="201">
        <v>62.3</v>
      </c>
      <c r="M13" s="201">
        <v>0</v>
      </c>
      <c r="N13" s="201">
        <v>29.1</v>
      </c>
      <c r="O13" s="201">
        <v>48.85</v>
      </c>
      <c r="P13" s="201">
        <v>66.790000000000006</v>
      </c>
      <c r="Q13" s="201">
        <v>5.35</v>
      </c>
      <c r="R13" s="201">
        <v>10.4</v>
      </c>
      <c r="S13" s="201">
        <v>6.47</v>
      </c>
      <c r="T13" s="201">
        <v>0</v>
      </c>
      <c r="U13" s="201">
        <v>282.27</v>
      </c>
      <c r="V13" s="201">
        <v>2.94</v>
      </c>
      <c r="W13" s="201">
        <v>10.97</v>
      </c>
      <c r="X13" s="201">
        <v>36.36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45.32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79</v>
      </c>
      <c r="AN13" s="201">
        <v>0</v>
      </c>
      <c r="AO13">
        <v>0</v>
      </c>
      <c r="AP13" s="201">
        <v>68.459999999999994</v>
      </c>
      <c r="AQ13" s="201">
        <v>22.12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158.41</v>
      </c>
      <c r="L14" s="201">
        <v>62.3</v>
      </c>
      <c r="M14" s="201">
        <v>0</v>
      </c>
      <c r="N14" s="201">
        <v>29.1</v>
      </c>
      <c r="O14" s="201">
        <v>48.85</v>
      </c>
      <c r="P14" s="201">
        <v>66.790000000000006</v>
      </c>
      <c r="Q14" s="201">
        <v>5.35</v>
      </c>
      <c r="R14" s="201">
        <v>10.4</v>
      </c>
      <c r="S14" s="201">
        <v>6.47</v>
      </c>
      <c r="T14" s="201">
        <v>0</v>
      </c>
      <c r="U14" s="201">
        <v>282.27</v>
      </c>
      <c r="V14" s="201">
        <v>2.94</v>
      </c>
      <c r="W14" s="201">
        <v>10.97</v>
      </c>
      <c r="X14" s="201">
        <v>36.36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45.32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79</v>
      </c>
      <c r="AN14" s="201">
        <v>0</v>
      </c>
      <c r="AO14">
        <v>0</v>
      </c>
      <c r="AP14" s="201">
        <v>68.459999999999994</v>
      </c>
      <c r="AQ14" s="201">
        <v>22.12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163.43</v>
      </c>
      <c r="L15" s="201">
        <v>61.32</v>
      </c>
      <c r="M15" s="201">
        <v>0</v>
      </c>
      <c r="N15" s="201">
        <v>28.44</v>
      </c>
      <c r="O15" s="201">
        <v>47.7</v>
      </c>
      <c r="P15" s="201">
        <v>64.430000000000007</v>
      </c>
      <c r="Q15" s="201">
        <v>5.25</v>
      </c>
      <c r="R15" s="201">
        <v>10.1</v>
      </c>
      <c r="S15" s="201">
        <v>6.33</v>
      </c>
      <c r="T15" s="201">
        <v>0</v>
      </c>
      <c r="U15" s="201">
        <v>282.27</v>
      </c>
      <c r="V15" s="201">
        <v>2.94</v>
      </c>
      <c r="W15" s="201">
        <v>10.97</v>
      </c>
      <c r="X15" s="201">
        <v>36.36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45.32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79</v>
      </c>
      <c r="AN15" s="201">
        <v>0</v>
      </c>
      <c r="AO15">
        <v>0</v>
      </c>
      <c r="AP15" s="201">
        <v>68.459999999999994</v>
      </c>
      <c r="AQ15" s="201">
        <v>22.12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157.76</v>
      </c>
      <c r="L16" s="201">
        <v>61.32</v>
      </c>
      <c r="M16" s="201">
        <v>0</v>
      </c>
      <c r="N16" s="201">
        <v>28.44</v>
      </c>
      <c r="O16" s="201">
        <v>47.7</v>
      </c>
      <c r="P16" s="201">
        <v>64.430000000000007</v>
      </c>
      <c r="Q16" s="201">
        <v>5.25</v>
      </c>
      <c r="R16" s="201">
        <v>10.1</v>
      </c>
      <c r="S16" s="201">
        <v>6.33</v>
      </c>
      <c r="T16" s="201">
        <v>0</v>
      </c>
      <c r="U16" s="201">
        <v>282.27</v>
      </c>
      <c r="V16" s="201">
        <v>2.94</v>
      </c>
      <c r="W16" s="201">
        <v>10.97</v>
      </c>
      <c r="X16" s="201">
        <v>36.36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45.32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79</v>
      </c>
      <c r="AN16" s="201">
        <v>0</v>
      </c>
      <c r="AO16">
        <v>0</v>
      </c>
      <c r="AP16" s="201">
        <v>68.459999999999994</v>
      </c>
      <c r="AQ16" s="201">
        <v>22.12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157.76</v>
      </c>
      <c r="L17" s="201">
        <v>61.32</v>
      </c>
      <c r="M17" s="201">
        <v>0</v>
      </c>
      <c r="N17" s="201">
        <v>28.44</v>
      </c>
      <c r="O17" s="201">
        <v>47.7</v>
      </c>
      <c r="P17" s="201">
        <v>64.430000000000007</v>
      </c>
      <c r="Q17" s="201">
        <v>5.25</v>
      </c>
      <c r="R17" s="201">
        <v>10.1</v>
      </c>
      <c r="S17" s="201">
        <v>6.33</v>
      </c>
      <c r="T17" s="201">
        <v>0</v>
      </c>
      <c r="U17" s="201">
        <v>282.27</v>
      </c>
      <c r="V17" s="201">
        <v>2.94</v>
      </c>
      <c r="W17" s="201">
        <v>10.97</v>
      </c>
      <c r="X17" s="201">
        <v>36.36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45.32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79</v>
      </c>
      <c r="AN17" s="201">
        <v>0</v>
      </c>
      <c r="AO17">
        <v>0</v>
      </c>
      <c r="AP17" s="201">
        <v>68.459999999999994</v>
      </c>
      <c r="AQ17" s="201">
        <v>22.12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157.76</v>
      </c>
      <c r="L18" s="201">
        <v>61.95</v>
      </c>
      <c r="M18" s="201">
        <v>0</v>
      </c>
      <c r="N18" s="201">
        <v>28.44</v>
      </c>
      <c r="O18" s="201">
        <v>47.7</v>
      </c>
      <c r="P18" s="201">
        <v>64.430000000000007</v>
      </c>
      <c r="Q18" s="201">
        <v>5.25</v>
      </c>
      <c r="R18" s="201">
        <v>10.1</v>
      </c>
      <c r="S18" s="201">
        <v>6.33</v>
      </c>
      <c r="T18" s="201">
        <v>0</v>
      </c>
      <c r="U18" s="201">
        <v>282.27</v>
      </c>
      <c r="V18" s="201">
        <v>2.94</v>
      </c>
      <c r="W18" s="201">
        <v>10.97</v>
      </c>
      <c r="X18" s="201">
        <v>36.36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45.32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79</v>
      </c>
      <c r="AN18" s="201">
        <v>0</v>
      </c>
      <c r="AO18">
        <v>0</v>
      </c>
      <c r="AP18" s="201">
        <v>68.459999999999994</v>
      </c>
      <c r="AQ18" s="201">
        <v>22.12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157.76</v>
      </c>
      <c r="L19" s="201">
        <v>33.79</v>
      </c>
      <c r="M19" s="201">
        <v>0</v>
      </c>
      <c r="N19" s="201">
        <v>28.44</v>
      </c>
      <c r="O19" s="201">
        <v>47.7</v>
      </c>
      <c r="P19" s="201">
        <v>64.430000000000007</v>
      </c>
      <c r="Q19" s="201">
        <v>5.25</v>
      </c>
      <c r="R19" s="201">
        <v>10.1</v>
      </c>
      <c r="S19" s="201">
        <v>6.33</v>
      </c>
      <c r="T19" s="201">
        <v>0</v>
      </c>
      <c r="U19" s="201">
        <v>282.27</v>
      </c>
      <c r="V19" s="201">
        <v>2.94</v>
      </c>
      <c r="W19" s="201">
        <v>10.97</v>
      </c>
      <c r="X19" s="201">
        <v>36.36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45.32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79</v>
      </c>
      <c r="AN19" s="201">
        <v>0</v>
      </c>
      <c r="AO19">
        <v>0</v>
      </c>
      <c r="AP19" s="201">
        <v>68.459999999999994</v>
      </c>
      <c r="AQ19" s="201">
        <v>22.12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157.76</v>
      </c>
      <c r="L20" s="201">
        <v>33.79</v>
      </c>
      <c r="M20" s="201">
        <v>0</v>
      </c>
      <c r="N20" s="201">
        <v>28.44</v>
      </c>
      <c r="O20" s="201">
        <v>47.7</v>
      </c>
      <c r="P20" s="201">
        <v>64.430000000000007</v>
      </c>
      <c r="Q20" s="201">
        <v>5.25</v>
      </c>
      <c r="R20" s="201">
        <v>10.1</v>
      </c>
      <c r="S20" s="201">
        <v>6.33</v>
      </c>
      <c r="T20" s="201">
        <v>0</v>
      </c>
      <c r="U20" s="201">
        <v>282.27</v>
      </c>
      <c r="V20" s="201">
        <v>2.94</v>
      </c>
      <c r="W20" s="201">
        <v>10.97</v>
      </c>
      <c r="X20" s="201">
        <v>36.36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45.32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79</v>
      </c>
      <c r="AN20" s="201">
        <v>0</v>
      </c>
      <c r="AO20">
        <v>0</v>
      </c>
      <c r="AP20" s="201">
        <v>68.459999999999994</v>
      </c>
      <c r="AQ20" s="201">
        <v>22.12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152.29</v>
      </c>
      <c r="L21" s="201">
        <v>61.51</v>
      </c>
      <c r="M21" s="201">
        <v>0</v>
      </c>
      <c r="N21" s="201">
        <v>28.44</v>
      </c>
      <c r="O21" s="201">
        <v>47.7</v>
      </c>
      <c r="P21" s="201">
        <v>64.430000000000007</v>
      </c>
      <c r="Q21" s="201">
        <v>5.25</v>
      </c>
      <c r="R21" s="201">
        <v>10.1</v>
      </c>
      <c r="S21" s="201">
        <v>6.33</v>
      </c>
      <c r="T21" s="201">
        <v>0</v>
      </c>
      <c r="U21" s="201">
        <v>282.27</v>
      </c>
      <c r="V21" s="201">
        <v>2.94</v>
      </c>
      <c r="W21" s="201">
        <v>10.97</v>
      </c>
      <c r="X21" s="201">
        <v>36.36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45.32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79</v>
      </c>
      <c r="AN21" s="201">
        <v>0</v>
      </c>
      <c r="AO21">
        <v>0</v>
      </c>
      <c r="AP21" s="201">
        <v>68.459999999999994</v>
      </c>
      <c r="AQ21" s="201">
        <v>22.12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152.29</v>
      </c>
      <c r="L22" s="201">
        <v>63.09</v>
      </c>
      <c r="M22" s="201">
        <v>0</v>
      </c>
      <c r="N22" s="201">
        <v>28.44</v>
      </c>
      <c r="O22" s="201">
        <v>47.7</v>
      </c>
      <c r="P22" s="201">
        <v>64.430000000000007</v>
      </c>
      <c r="Q22" s="201">
        <v>5.25</v>
      </c>
      <c r="R22" s="201">
        <v>10.1</v>
      </c>
      <c r="S22" s="201">
        <v>6.33</v>
      </c>
      <c r="T22" s="201">
        <v>0</v>
      </c>
      <c r="U22" s="201">
        <v>282.27</v>
      </c>
      <c r="V22" s="201">
        <v>2.94</v>
      </c>
      <c r="W22" s="201">
        <v>10.97</v>
      </c>
      <c r="X22" s="201">
        <v>36.36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45.32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79</v>
      </c>
      <c r="AN22" s="201">
        <v>0</v>
      </c>
      <c r="AO22">
        <v>0</v>
      </c>
      <c r="AP22" s="201">
        <v>68.459999999999994</v>
      </c>
      <c r="AQ22" s="201">
        <v>22.12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152.29</v>
      </c>
      <c r="L23" s="201">
        <v>63.09</v>
      </c>
      <c r="M23" s="201">
        <v>0</v>
      </c>
      <c r="N23" s="201">
        <v>28.44</v>
      </c>
      <c r="O23" s="201">
        <v>47.7</v>
      </c>
      <c r="P23" s="201">
        <v>64.430000000000007</v>
      </c>
      <c r="Q23" s="201">
        <v>5.25</v>
      </c>
      <c r="R23" s="201">
        <v>10.1</v>
      </c>
      <c r="S23" s="201">
        <v>6.33</v>
      </c>
      <c r="T23" s="201">
        <v>0</v>
      </c>
      <c r="U23" s="201">
        <v>282.27</v>
      </c>
      <c r="V23" s="201">
        <v>2.93</v>
      </c>
      <c r="W23" s="201">
        <v>10.86</v>
      </c>
      <c r="X23" s="201">
        <v>36.36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45.32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79</v>
      </c>
      <c r="AN23" s="201">
        <v>0</v>
      </c>
      <c r="AO23">
        <v>0</v>
      </c>
      <c r="AP23" s="201">
        <v>69.13</v>
      </c>
      <c r="AQ23" s="201">
        <v>22.12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152.29</v>
      </c>
      <c r="L24" s="201">
        <v>61.51</v>
      </c>
      <c r="M24" s="201">
        <v>0</v>
      </c>
      <c r="N24" s="201">
        <v>28.44</v>
      </c>
      <c r="O24" s="201">
        <v>47.7</v>
      </c>
      <c r="P24" s="201">
        <v>64.430000000000007</v>
      </c>
      <c r="Q24" s="201">
        <v>5.25</v>
      </c>
      <c r="R24" s="201">
        <v>10.1</v>
      </c>
      <c r="S24" s="201">
        <v>6.33</v>
      </c>
      <c r="T24" s="201">
        <v>0</v>
      </c>
      <c r="U24" s="201">
        <v>282.27</v>
      </c>
      <c r="V24" s="201">
        <v>2.93</v>
      </c>
      <c r="W24" s="201">
        <v>10.86</v>
      </c>
      <c r="X24" s="201">
        <v>36.36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45.32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79</v>
      </c>
      <c r="AN24" s="201">
        <v>0</v>
      </c>
      <c r="AO24">
        <v>0</v>
      </c>
      <c r="AP24" s="201">
        <v>69.13</v>
      </c>
      <c r="AQ24" s="201">
        <v>22.12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152.29</v>
      </c>
      <c r="L25" s="201">
        <v>61.51</v>
      </c>
      <c r="M25" s="201">
        <v>0</v>
      </c>
      <c r="N25" s="201">
        <v>28.44</v>
      </c>
      <c r="O25" s="201">
        <v>47.7</v>
      </c>
      <c r="P25" s="201">
        <v>64.430000000000007</v>
      </c>
      <c r="Q25" s="201">
        <v>5.25</v>
      </c>
      <c r="R25" s="201">
        <v>10.1</v>
      </c>
      <c r="S25" s="201">
        <v>6.33</v>
      </c>
      <c r="T25" s="201">
        <v>0</v>
      </c>
      <c r="U25" s="201">
        <v>282.27</v>
      </c>
      <c r="V25" s="201">
        <v>3.04</v>
      </c>
      <c r="W25" s="201">
        <v>10.86</v>
      </c>
      <c r="X25" s="201">
        <v>36.36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45.32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79</v>
      </c>
      <c r="AN25" s="201">
        <v>0</v>
      </c>
      <c r="AO25">
        <v>0</v>
      </c>
      <c r="AP25" s="201">
        <v>70.92</v>
      </c>
      <c r="AQ25" s="201">
        <v>22.11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152.29</v>
      </c>
      <c r="L26" s="201">
        <v>63.09</v>
      </c>
      <c r="M26" s="201">
        <v>0</v>
      </c>
      <c r="N26" s="201">
        <v>28.44</v>
      </c>
      <c r="O26" s="201">
        <v>47.7</v>
      </c>
      <c r="P26" s="201">
        <v>64.430000000000007</v>
      </c>
      <c r="Q26" s="201">
        <v>5.25</v>
      </c>
      <c r="R26" s="201">
        <v>10.1</v>
      </c>
      <c r="S26" s="201">
        <v>6.33</v>
      </c>
      <c r="T26" s="201">
        <v>0</v>
      </c>
      <c r="U26" s="201">
        <v>282.27</v>
      </c>
      <c r="V26" s="201">
        <v>3.04</v>
      </c>
      <c r="W26" s="201">
        <v>10.86</v>
      </c>
      <c r="X26" s="201">
        <v>36.36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45.32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79</v>
      </c>
      <c r="AN26" s="201">
        <v>0</v>
      </c>
      <c r="AO26">
        <v>0</v>
      </c>
      <c r="AP26" s="201">
        <v>68.459999999999994</v>
      </c>
      <c r="AQ26" s="201">
        <v>22.11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152.99</v>
      </c>
      <c r="L27" s="201">
        <v>63.09</v>
      </c>
      <c r="M27" s="201">
        <v>0</v>
      </c>
      <c r="N27" s="201">
        <v>28.44</v>
      </c>
      <c r="O27" s="201">
        <v>47.7</v>
      </c>
      <c r="P27" s="201">
        <v>64.430000000000007</v>
      </c>
      <c r="Q27" s="201">
        <v>5.35</v>
      </c>
      <c r="R27" s="201">
        <v>10.1</v>
      </c>
      <c r="S27" s="201">
        <v>6.33</v>
      </c>
      <c r="T27" s="201">
        <v>0</v>
      </c>
      <c r="U27" s="201">
        <v>282.27</v>
      </c>
      <c r="V27" s="201">
        <v>3.04</v>
      </c>
      <c r="W27" s="201">
        <v>10.86</v>
      </c>
      <c r="X27" s="201">
        <v>36.36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45.32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79</v>
      </c>
      <c r="AN27" s="201">
        <v>0</v>
      </c>
      <c r="AO27">
        <v>0</v>
      </c>
      <c r="AP27" s="201">
        <v>68.459999999999994</v>
      </c>
      <c r="AQ27" s="201">
        <v>22.11</v>
      </c>
      <c r="AR27" s="201">
        <v>8.2799999999999994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152.99</v>
      </c>
      <c r="L28" s="201">
        <v>63.09</v>
      </c>
      <c r="M28" s="201">
        <v>0</v>
      </c>
      <c r="N28" s="201">
        <v>28.44</v>
      </c>
      <c r="O28" s="201">
        <v>47.7</v>
      </c>
      <c r="P28" s="201">
        <v>64.430000000000007</v>
      </c>
      <c r="Q28" s="201">
        <v>5.35</v>
      </c>
      <c r="R28" s="201">
        <v>10.1</v>
      </c>
      <c r="S28" s="201">
        <v>6.33</v>
      </c>
      <c r="T28" s="201">
        <v>0</v>
      </c>
      <c r="U28" s="201">
        <v>282.27</v>
      </c>
      <c r="V28" s="201">
        <v>3.04</v>
      </c>
      <c r="W28" s="201">
        <v>10.86</v>
      </c>
      <c r="X28" s="201">
        <v>36.36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45.32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79</v>
      </c>
      <c r="AN28" s="201">
        <v>0</v>
      </c>
      <c r="AO28">
        <v>0</v>
      </c>
      <c r="AP28" s="201">
        <v>68.459999999999994</v>
      </c>
      <c r="AQ28" s="201">
        <v>22.91</v>
      </c>
      <c r="AR28" s="201">
        <v>13.03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152.99</v>
      </c>
      <c r="L29" s="201">
        <v>63.09</v>
      </c>
      <c r="M29" s="201">
        <v>0</v>
      </c>
      <c r="N29" s="201">
        <v>28.44</v>
      </c>
      <c r="O29" s="201">
        <v>47.7</v>
      </c>
      <c r="P29" s="201">
        <v>64.430000000000007</v>
      </c>
      <c r="Q29" s="201">
        <v>5.35</v>
      </c>
      <c r="R29" s="201">
        <v>10.1</v>
      </c>
      <c r="S29" s="201">
        <v>6.47</v>
      </c>
      <c r="T29" s="201">
        <v>0</v>
      </c>
      <c r="U29" s="201">
        <v>282.27</v>
      </c>
      <c r="V29" s="201">
        <v>3.04</v>
      </c>
      <c r="W29" s="201">
        <v>10.86</v>
      </c>
      <c r="X29" s="201">
        <v>36.36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45.32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79</v>
      </c>
      <c r="AN29" s="201">
        <v>0</v>
      </c>
      <c r="AO29">
        <v>0</v>
      </c>
      <c r="AP29" s="201">
        <v>68.459999999999994</v>
      </c>
      <c r="AQ29" s="201">
        <v>22.91</v>
      </c>
      <c r="AR29" s="201">
        <v>13.35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120.66</v>
      </c>
      <c r="L30" s="201">
        <v>63.09</v>
      </c>
      <c r="M30" s="201">
        <v>0</v>
      </c>
      <c r="N30" s="201">
        <v>28.44</v>
      </c>
      <c r="O30" s="201">
        <v>47.7</v>
      </c>
      <c r="P30" s="201">
        <v>64.430000000000007</v>
      </c>
      <c r="Q30" s="201">
        <v>5.35</v>
      </c>
      <c r="R30" s="201">
        <v>10.1</v>
      </c>
      <c r="S30" s="201">
        <v>6.47</v>
      </c>
      <c r="T30" s="201">
        <v>0</v>
      </c>
      <c r="U30" s="201">
        <v>282.27</v>
      </c>
      <c r="V30" s="201">
        <v>3.04</v>
      </c>
      <c r="W30" s="201">
        <v>10.86</v>
      </c>
      <c r="X30" s="201">
        <v>36.36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45.32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79</v>
      </c>
      <c r="AN30" s="201">
        <v>0</v>
      </c>
      <c r="AO30">
        <v>0</v>
      </c>
      <c r="AP30" s="201">
        <v>68.459999999999994</v>
      </c>
      <c r="AQ30" s="201">
        <v>22.91</v>
      </c>
      <c r="AR30" s="201">
        <v>16.350000000000001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120.66</v>
      </c>
      <c r="L31" s="201">
        <v>28</v>
      </c>
      <c r="M31" s="201">
        <v>0</v>
      </c>
      <c r="N31" s="201">
        <v>28.44</v>
      </c>
      <c r="O31" s="201">
        <v>47.7</v>
      </c>
      <c r="P31" s="201">
        <v>64.430000000000007</v>
      </c>
      <c r="Q31" s="201">
        <v>5.35</v>
      </c>
      <c r="R31" s="201">
        <v>10.4</v>
      </c>
      <c r="S31" s="201">
        <v>6.47</v>
      </c>
      <c r="T31" s="201">
        <v>0</v>
      </c>
      <c r="U31" s="201">
        <v>282.27</v>
      </c>
      <c r="V31" s="201">
        <v>3.04</v>
      </c>
      <c r="W31" s="201">
        <v>10.86</v>
      </c>
      <c r="X31" s="201">
        <v>36.36</v>
      </c>
      <c r="Y31" s="201">
        <v>0</v>
      </c>
      <c r="Z31">
        <v>0</v>
      </c>
      <c r="AA31" s="201">
        <v>8.49</v>
      </c>
      <c r="AB31" s="201">
        <v>0</v>
      </c>
      <c r="AC31" s="201">
        <v>0</v>
      </c>
      <c r="AD31" s="201">
        <v>0</v>
      </c>
      <c r="AE31" s="201">
        <v>45.32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79</v>
      </c>
      <c r="AN31" s="201">
        <v>0</v>
      </c>
      <c r="AO31">
        <v>0</v>
      </c>
      <c r="AP31" s="201">
        <v>68.459999999999994</v>
      </c>
      <c r="AQ31" s="201">
        <v>22.91</v>
      </c>
      <c r="AR31" s="201">
        <v>15.35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120.66</v>
      </c>
      <c r="L32" s="201">
        <v>28</v>
      </c>
      <c r="M32" s="201">
        <v>0</v>
      </c>
      <c r="N32" s="201">
        <v>28.44</v>
      </c>
      <c r="O32" s="201">
        <v>47.7</v>
      </c>
      <c r="P32" s="201">
        <v>64.430000000000007</v>
      </c>
      <c r="Q32" s="201">
        <v>5.35</v>
      </c>
      <c r="R32" s="201">
        <v>10.4</v>
      </c>
      <c r="S32" s="201">
        <v>6.47</v>
      </c>
      <c r="T32" s="201">
        <v>0</v>
      </c>
      <c r="U32" s="201">
        <v>282.27</v>
      </c>
      <c r="V32" s="201">
        <v>3.04</v>
      </c>
      <c r="W32" s="201">
        <v>10.86</v>
      </c>
      <c r="X32" s="201">
        <v>36.36</v>
      </c>
      <c r="Y32" s="201">
        <v>0</v>
      </c>
      <c r="Z32">
        <v>0</v>
      </c>
      <c r="AA32" s="201">
        <v>8.49</v>
      </c>
      <c r="AB32" s="201">
        <v>0</v>
      </c>
      <c r="AC32" s="201">
        <v>0</v>
      </c>
      <c r="AD32" s="201">
        <v>0</v>
      </c>
      <c r="AE32" s="201">
        <v>45.32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79</v>
      </c>
      <c r="AN32" s="201">
        <v>0</v>
      </c>
      <c r="AO32">
        <v>0</v>
      </c>
      <c r="AP32" s="201">
        <v>68.459999999999994</v>
      </c>
      <c r="AQ32" s="201">
        <v>22.91</v>
      </c>
      <c r="AR32" s="201">
        <v>15.35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120.66</v>
      </c>
      <c r="L33" s="201">
        <v>28</v>
      </c>
      <c r="M33" s="201">
        <v>0</v>
      </c>
      <c r="N33" s="201">
        <v>28.44</v>
      </c>
      <c r="O33" s="201">
        <v>47.7</v>
      </c>
      <c r="P33" s="201">
        <v>64.430000000000007</v>
      </c>
      <c r="Q33" s="201">
        <v>5.35</v>
      </c>
      <c r="R33" s="201">
        <v>10.4</v>
      </c>
      <c r="S33" s="201">
        <v>6.47</v>
      </c>
      <c r="T33" s="201">
        <v>0</v>
      </c>
      <c r="U33" s="201">
        <v>282.27</v>
      </c>
      <c r="V33" s="201">
        <v>3.04</v>
      </c>
      <c r="W33" s="201">
        <v>10.86</v>
      </c>
      <c r="X33" s="201">
        <v>36.36</v>
      </c>
      <c r="Y33" s="201">
        <v>0</v>
      </c>
      <c r="Z33">
        <v>0</v>
      </c>
      <c r="AA33" s="201">
        <v>8.49</v>
      </c>
      <c r="AB33" s="201">
        <v>0</v>
      </c>
      <c r="AC33" s="201">
        <v>0</v>
      </c>
      <c r="AD33" s="201">
        <v>0</v>
      </c>
      <c r="AE33" s="201">
        <v>45.32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79</v>
      </c>
      <c r="AN33" s="201">
        <v>0</v>
      </c>
      <c r="AO33">
        <v>0</v>
      </c>
      <c r="AP33" s="201">
        <v>68.459999999999994</v>
      </c>
      <c r="AQ33" s="201">
        <v>22.91</v>
      </c>
      <c r="AR33" s="201">
        <v>17.350000000000001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120.66</v>
      </c>
      <c r="L34" s="201">
        <v>28</v>
      </c>
      <c r="M34" s="201">
        <v>0</v>
      </c>
      <c r="N34" s="201">
        <v>28.21</v>
      </c>
      <c r="O34" s="201">
        <v>47.28</v>
      </c>
      <c r="P34" s="201">
        <v>63.89</v>
      </c>
      <c r="Q34" s="201">
        <v>5.35</v>
      </c>
      <c r="R34" s="201">
        <v>10.4</v>
      </c>
      <c r="S34" s="201">
        <v>6.47</v>
      </c>
      <c r="T34" s="201">
        <v>0</v>
      </c>
      <c r="U34" s="201">
        <v>282.27</v>
      </c>
      <c r="V34" s="201">
        <v>3.04</v>
      </c>
      <c r="W34" s="201">
        <v>10.86</v>
      </c>
      <c r="X34" s="201">
        <v>36.36</v>
      </c>
      <c r="Y34" s="201">
        <v>0</v>
      </c>
      <c r="Z34">
        <v>0</v>
      </c>
      <c r="AA34" s="201">
        <v>8.49</v>
      </c>
      <c r="AB34" s="201">
        <v>0</v>
      </c>
      <c r="AC34" s="201">
        <v>0</v>
      </c>
      <c r="AD34" s="201">
        <v>0</v>
      </c>
      <c r="AE34" s="201">
        <v>45.32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79</v>
      </c>
      <c r="AN34" s="201">
        <v>0</v>
      </c>
      <c r="AO34">
        <v>0</v>
      </c>
      <c r="AP34" s="201">
        <v>68.459999999999994</v>
      </c>
      <c r="AQ34" s="201">
        <v>22.91</v>
      </c>
      <c r="AR34" s="201">
        <v>17.350000000000001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108</v>
      </c>
      <c r="L35" s="201">
        <v>28</v>
      </c>
      <c r="M35" s="201">
        <v>0</v>
      </c>
      <c r="N35" s="201">
        <v>27.9</v>
      </c>
      <c r="O35" s="201">
        <v>46.76</v>
      </c>
      <c r="P35" s="201">
        <v>63.23</v>
      </c>
      <c r="Q35" s="201">
        <v>5.35</v>
      </c>
      <c r="R35" s="201">
        <v>10.4</v>
      </c>
      <c r="S35" s="201">
        <v>6.47</v>
      </c>
      <c r="T35" s="201">
        <v>0</v>
      </c>
      <c r="U35" s="201">
        <v>279.06</v>
      </c>
      <c r="V35" s="201">
        <v>3.04</v>
      </c>
      <c r="W35" s="201">
        <v>10.86</v>
      </c>
      <c r="X35" s="201">
        <v>36.36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45.32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79</v>
      </c>
      <c r="AN35" s="201">
        <v>0</v>
      </c>
      <c r="AO35">
        <v>0</v>
      </c>
      <c r="AP35" s="201">
        <v>68.459999999999994</v>
      </c>
      <c r="AQ35" s="201">
        <v>22.91</v>
      </c>
      <c r="AR35" s="201">
        <v>17.350000000000001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108</v>
      </c>
      <c r="L36" s="201">
        <v>28</v>
      </c>
      <c r="M36" s="201">
        <v>0</v>
      </c>
      <c r="N36" s="201">
        <v>27.47</v>
      </c>
      <c r="O36" s="201">
        <v>46.13</v>
      </c>
      <c r="P36" s="201">
        <v>60.76</v>
      </c>
      <c r="Q36" s="201">
        <v>5.35</v>
      </c>
      <c r="R36" s="201">
        <v>10.4</v>
      </c>
      <c r="S36" s="201">
        <v>6.47</v>
      </c>
      <c r="T36" s="201">
        <v>0</v>
      </c>
      <c r="U36" s="201">
        <v>279.06</v>
      </c>
      <c r="V36" s="201">
        <v>3.04</v>
      </c>
      <c r="W36" s="201">
        <v>10.86</v>
      </c>
      <c r="X36" s="201">
        <v>36.36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45.32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79</v>
      </c>
      <c r="AN36" s="201">
        <v>0</v>
      </c>
      <c r="AO36">
        <v>0</v>
      </c>
      <c r="AP36" s="201">
        <v>68.459999999999994</v>
      </c>
      <c r="AQ36" s="201">
        <v>22.91</v>
      </c>
      <c r="AR36" s="201">
        <v>17.350000000000001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108</v>
      </c>
      <c r="L37" s="201">
        <v>27.03</v>
      </c>
      <c r="M37" s="201">
        <v>0</v>
      </c>
      <c r="N37" s="201">
        <v>28.18</v>
      </c>
      <c r="O37" s="201">
        <v>47.28</v>
      </c>
      <c r="P37" s="201">
        <v>60.17</v>
      </c>
      <c r="Q37" s="201">
        <v>5.35</v>
      </c>
      <c r="R37" s="201">
        <v>10.4</v>
      </c>
      <c r="S37" s="201">
        <v>6.47</v>
      </c>
      <c r="T37" s="201">
        <v>0</v>
      </c>
      <c r="U37" s="201">
        <v>279.06</v>
      </c>
      <c r="V37" s="201">
        <v>3.04</v>
      </c>
      <c r="W37" s="201">
        <v>10.86</v>
      </c>
      <c r="X37" s="201">
        <v>36.36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45.32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79</v>
      </c>
      <c r="AN37" s="201">
        <v>0</v>
      </c>
      <c r="AO37">
        <v>0</v>
      </c>
      <c r="AP37" s="201">
        <v>68.459999999999994</v>
      </c>
      <c r="AQ37" s="201">
        <v>22.91</v>
      </c>
      <c r="AR37" s="201">
        <v>17.350000000000001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108</v>
      </c>
      <c r="L38" s="201">
        <v>27.03</v>
      </c>
      <c r="M38" s="201">
        <v>0</v>
      </c>
      <c r="N38" s="201">
        <v>27.52</v>
      </c>
      <c r="O38" s="201">
        <v>46.24</v>
      </c>
      <c r="P38" s="201">
        <v>55.87</v>
      </c>
      <c r="Q38" s="201">
        <v>5.35</v>
      </c>
      <c r="R38" s="201">
        <v>10.4</v>
      </c>
      <c r="S38" s="201">
        <v>6.47</v>
      </c>
      <c r="T38" s="201">
        <v>0</v>
      </c>
      <c r="U38" s="201">
        <v>279.06</v>
      </c>
      <c r="V38" s="201">
        <v>3.04</v>
      </c>
      <c r="W38" s="201">
        <v>10.86</v>
      </c>
      <c r="X38" s="201">
        <v>36.36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45.32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79</v>
      </c>
      <c r="AN38" s="201">
        <v>0</v>
      </c>
      <c r="AO38">
        <v>0</v>
      </c>
      <c r="AP38" s="201">
        <v>68.459999999999994</v>
      </c>
      <c r="AQ38" s="201">
        <v>22.91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103</v>
      </c>
      <c r="L39" s="201">
        <v>27.03</v>
      </c>
      <c r="M39" s="201">
        <v>0</v>
      </c>
      <c r="N39" s="201">
        <v>28.48</v>
      </c>
      <c r="O39" s="201">
        <v>47.85</v>
      </c>
      <c r="P39" s="201">
        <v>55.9</v>
      </c>
      <c r="Q39" s="201">
        <v>5.35</v>
      </c>
      <c r="R39" s="201">
        <v>10.4</v>
      </c>
      <c r="S39" s="201">
        <v>6.47</v>
      </c>
      <c r="T39" s="201">
        <v>0</v>
      </c>
      <c r="U39" s="201">
        <v>279.06</v>
      </c>
      <c r="V39" s="201">
        <v>3.04</v>
      </c>
      <c r="W39" s="201">
        <v>10.86</v>
      </c>
      <c r="X39" s="201">
        <v>36.36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45.32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79</v>
      </c>
      <c r="AN39" s="201">
        <v>0</v>
      </c>
      <c r="AO39">
        <v>0</v>
      </c>
      <c r="AP39" s="201">
        <v>68.459999999999994</v>
      </c>
      <c r="AQ39" s="201">
        <v>22.91</v>
      </c>
      <c r="AR39" s="201">
        <v>20.75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103</v>
      </c>
      <c r="L40" s="201">
        <v>22.52</v>
      </c>
      <c r="M40" s="201">
        <v>0</v>
      </c>
      <c r="N40" s="201">
        <v>29.1</v>
      </c>
      <c r="O40" s="201">
        <v>48.82</v>
      </c>
      <c r="P40" s="201">
        <v>57.28</v>
      </c>
      <c r="Q40" s="201">
        <v>5.35</v>
      </c>
      <c r="R40" s="201">
        <v>10.4</v>
      </c>
      <c r="S40" s="201">
        <v>6.47</v>
      </c>
      <c r="T40" s="201">
        <v>0</v>
      </c>
      <c r="U40" s="201">
        <v>279.06</v>
      </c>
      <c r="V40" s="201">
        <v>3.04</v>
      </c>
      <c r="W40" s="201">
        <v>10.86</v>
      </c>
      <c r="X40" s="201">
        <v>36.36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45.32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79</v>
      </c>
      <c r="AN40" s="201">
        <v>0</v>
      </c>
      <c r="AO40">
        <v>0</v>
      </c>
      <c r="AP40" s="201">
        <v>68.459999999999994</v>
      </c>
      <c r="AQ40" s="201">
        <v>22.91</v>
      </c>
      <c r="AR40" s="201">
        <v>20.75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103</v>
      </c>
      <c r="L41" s="201">
        <v>0</v>
      </c>
      <c r="M41" s="201">
        <v>0</v>
      </c>
      <c r="N41" s="201">
        <v>29.07</v>
      </c>
      <c r="O41" s="201">
        <v>48.78</v>
      </c>
      <c r="P41" s="201">
        <v>57.23</v>
      </c>
      <c r="Q41" s="201">
        <v>5.35</v>
      </c>
      <c r="R41" s="201">
        <v>10.4</v>
      </c>
      <c r="S41" s="201">
        <v>6.47</v>
      </c>
      <c r="T41" s="201">
        <v>0</v>
      </c>
      <c r="U41" s="201">
        <v>279.06</v>
      </c>
      <c r="V41" s="201">
        <v>3.04</v>
      </c>
      <c r="W41" s="201">
        <v>10.86</v>
      </c>
      <c r="X41" s="201">
        <v>36.36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44.51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79</v>
      </c>
      <c r="AN41" s="201">
        <v>0</v>
      </c>
      <c r="AO41">
        <v>0</v>
      </c>
      <c r="AP41" s="201">
        <v>68.459999999999994</v>
      </c>
      <c r="AQ41" s="201">
        <v>22.91</v>
      </c>
      <c r="AR41" s="201">
        <v>20.75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103</v>
      </c>
      <c r="L42" s="201">
        <v>0</v>
      </c>
      <c r="M42" s="201">
        <v>0</v>
      </c>
      <c r="N42" s="201">
        <v>29.07</v>
      </c>
      <c r="O42" s="201">
        <v>48.82</v>
      </c>
      <c r="P42" s="201">
        <v>57.23</v>
      </c>
      <c r="Q42" s="201">
        <v>5.35</v>
      </c>
      <c r="R42" s="201">
        <v>10.4</v>
      </c>
      <c r="S42" s="201">
        <v>6.47</v>
      </c>
      <c r="T42" s="201">
        <v>0</v>
      </c>
      <c r="U42" s="201">
        <v>279.06</v>
      </c>
      <c r="V42" s="201">
        <v>3.04</v>
      </c>
      <c r="W42" s="201">
        <v>10.86</v>
      </c>
      <c r="X42" s="201">
        <v>36.36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44.51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79</v>
      </c>
      <c r="AN42" s="201">
        <v>0</v>
      </c>
      <c r="AO42">
        <v>0</v>
      </c>
      <c r="AP42" s="201">
        <v>68.459999999999994</v>
      </c>
      <c r="AQ42" s="201">
        <v>22.91</v>
      </c>
      <c r="AR42" s="201">
        <v>20.75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91</v>
      </c>
      <c r="L43" s="201">
        <v>0</v>
      </c>
      <c r="M43" s="201">
        <v>0</v>
      </c>
      <c r="N43" s="201">
        <v>29.09</v>
      </c>
      <c r="O43" s="201">
        <v>48.86</v>
      </c>
      <c r="P43" s="201">
        <v>57.37</v>
      </c>
      <c r="Q43" s="201">
        <v>5.23</v>
      </c>
      <c r="R43" s="201">
        <v>10.17</v>
      </c>
      <c r="S43" s="201">
        <v>6.33</v>
      </c>
      <c r="T43" s="201">
        <v>0</v>
      </c>
      <c r="U43" s="201">
        <v>275.27</v>
      </c>
      <c r="V43" s="201">
        <v>3.04</v>
      </c>
      <c r="W43" s="201">
        <v>10.86</v>
      </c>
      <c r="X43" s="201">
        <v>36.36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44.51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79</v>
      </c>
      <c r="AN43" s="201">
        <v>0</v>
      </c>
      <c r="AO43">
        <v>0</v>
      </c>
      <c r="AP43" s="201">
        <v>68.459999999999994</v>
      </c>
      <c r="AQ43" s="201">
        <v>22.91</v>
      </c>
      <c r="AR43" s="201">
        <v>20.75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91</v>
      </c>
      <c r="L44" s="201">
        <v>0</v>
      </c>
      <c r="M44" s="201">
        <v>0</v>
      </c>
      <c r="N44" s="201">
        <v>29.09</v>
      </c>
      <c r="O44" s="201">
        <v>48.86</v>
      </c>
      <c r="P44" s="201">
        <v>57.37</v>
      </c>
      <c r="Q44" s="201">
        <v>5.23</v>
      </c>
      <c r="R44" s="201">
        <v>10.17</v>
      </c>
      <c r="S44" s="201">
        <v>3.78</v>
      </c>
      <c r="T44" s="201">
        <v>0</v>
      </c>
      <c r="U44" s="201">
        <v>275.27</v>
      </c>
      <c r="V44" s="201">
        <v>3.04</v>
      </c>
      <c r="W44" s="201">
        <v>10.86</v>
      </c>
      <c r="X44" s="201">
        <v>36.36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44.51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79</v>
      </c>
      <c r="AN44" s="201">
        <v>0</v>
      </c>
      <c r="AO44">
        <v>0</v>
      </c>
      <c r="AP44" s="201">
        <v>68.459999999999994</v>
      </c>
      <c r="AQ44" s="201">
        <v>22.91</v>
      </c>
      <c r="AR44" s="201">
        <v>20.75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91</v>
      </c>
      <c r="L45" s="201">
        <v>0</v>
      </c>
      <c r="M45" s="201">
        <v>0</v>
      </c>
      <c r="N45" s="201">
        <v>29.09</v>
      </c>
      <c r="O45" s="201">
        <v>48.86</v>
      </c>
      <c r="P45" s="201">
        <v>57.37</v>
      </c>
      <c r="Q45" s="201">
        <v>2.98</v>
      </c>
      <c r="R45" s="201">
        <v>5.24</v>
      </c>
      <c r="S45" s="201">
        <v>3.21</v>
      </c>
      <c r="T45" s="201">
        <v>0</v>
      </c>
      <c r="U45" s="201">
        <v>275.27</v>
      </c>
      <c r="V45" s="201">
        <v>3.04</v>
      </c>
      <c r="W45" s="201">
        <v>10.86</v>
      </c>
      <c r="X45" s="201">
        <v>36.36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44.51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79</v>
      </c>
      <c r="AN45" s="201">
        <v>0</v>
      </c>
      <c r="AO45">
        <v>0</v>
      </c>
      <c r="AP45" s="201">
        <v>68.459999999999994</v>
      </c>
      <c r="AQ45" s="201">
        <v>14.71</v>
      </c>
      <c r="AR45" s="201">
        <v>21.75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91</v>
      </c>
      <c r="L46" s="201">
        <v>0</v>
      </c>
      <c r="M46" s="201">
        <v>0</v>
      </c>
      <c r="N46" s="201">
        <v>29.09</v>
      </c>
      <c r="O46" s="201">
        <v>48.86</v>
      </c>
      <c r="P46" s="201">
        <v>57.37</v>
      </c>
      <c r="Q46" s="201">
        <v>2.98</v>
      </c>
      <c r="R46" s="201">
        <v>5.24</v>
      </c>
      <c r="S46" s="201">
        <v>3.21</v>
      </c>
      <c r="T46" s="201">
        <v>0</v>
      </c>
      <c r="U46" s="201">
        <v>275.27</v>
      </c>
      <c r="V46" s="201">
        <v>3.04</v>
      </c>
      <c r="W46" s="201">
        <v>10.86</v>
      </c>
      <c r="X46" s="201">
        <v>36.36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44.51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79</v>
      </c>
      <c r="AN46" s="201">
        <v>0</v>
      </c>
      <c r="AO46">
        <v>0</v>
      </c>
      <c r="AP46" s="201">
        <v>68.459999999999994</v>
      </c>
      <c r="AQ46" s="201">
        <v>14.71</v>
      </c>
      <c r="AR46" s="201">
        <v>21.75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91</v>
      </c>
      <c r="L47" s="201">
        <v>0</v>
      </c>
      <c r="M47" s="201">
        <v>0</v>
      </c>
      <c r="N47" s="201">
        <v>28.92</v>
      </c>
      <c r="O47" s="201">
        <v>48.86</v>
      </c>
      <c r="P47" s="201">
        <v>57.31</v>
      </c>
      <c r="Q47" s="201">
        <v>2.98</v>
      </c>
      <c r="R47" s="201">
        <v>5.24</v>
      </c>
      <c r="S47" s="201">
        <v>3.21</v>
      </c>
      <c r="T47" s="201">
        <v>0</v>
      </c>
      <c r="U47" s="201">
        <v>275.27</v>
      </c>
      <c r="V47" s="201">
        <v>3.04</v>
      </c>
      <c r="W47" s="201">
        <v>10.86</v>
      </c>
      <c r="X47" s="201">
        <v>36.36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44.51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79</v>
      </c>
      <c r="AN47" s="201">
        <v>0</v>
      </c>
      <c r="AO47">
        <v>0</v>
      </c>
      <c r="AP47" s="201">
        <v>68.459999999999994</v>
      </c>
      <c r="AQ47" s="201">
        <v>14.71</v>
      </c>
      <c r="AR47" s="201">
        <v>21.75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91</v>
      </c>
      <c r="L48" s="201">
        <v>0</v>
      </c>
      <c r="M48" s="201">
        <v>0</v>
      </c>
      <c r="N48" s="201">
        <v>29.1</v>
      </c>
      <c r="O48" s="201">
        <v>48.86</v>
      </c>
      <c r="P48" s="201">
        <v>57.32</v>
      </c>
      <c r="Q48" s="201">
        <v>2.98</v>
      </c>
      <c r="R48" s="201">
        <v>5.24</v>
      </c>
      <c r="S48" s="201">
        <v>3.21</v>
      </c>
      <c r="T48" s="201">
        <v>0</v>
      </c>
      <c r="U48" s="201">
        <v>275.27</v>
      </c>
      <c r="V48" s="201">
        <v>3.04</v>
      </c>
      <c r="W48" s="201">
        <v>10.86</v>
      </c>
      <c r="X48" s="201">
        <v>36.36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44.51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79</v>
      </c>
      <c r="AN48" s="201">
        <v>0</v>
      </c>
      <c r="AO48">
        <v>0</v>
      </c>
      <c r="AP48" s="201">
        <v>68.459999999999994</v>
      </c>
      <c r="AQ48" s="201">
        <v>14.71</v>
      </c>
      <c r="AR48" s="201">
        <v>21.75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91</v>
      </c>
      <c r="L49" s="201">
        <v>0</v>
      </c>
      <c r="M49" s="201">
        <v>0</v>
      </c>
      <c r="N49" s="201">
        <v>29.1</v>
      </c>
      <c r="O49" s="201">
        <v>48.86</v>
      </c>
      <c r="P49" s="201">
        <v>57.28</v>
      </c>
      <c r="Q49" s="201">
        <v>2.98</v>
      </c>
      <c r="R49" s="201">
        <v>5.24</v>
      </c>
      <c r="S49" s="201">
        <v>3.21</v>
      </c>
      <c r="T49" s="201">
        <v>0</v>
      </c>
      <c r="U49" s="201">
        <v>275.27</v>
      </c>
      <c r="V49" s="201">
        <v>3.04</v>
      </c>
      <c r="W49" s="201">
        <v>10.86</v>
      </c>
      <c r="X49" s="201">
        <v>36.36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44.51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79</v>
      </c>
      <c r="AN49" s="201">
        <v>0</v>
      </c>
      <c r="AO49">
        <v>0</v>
      </c>
      <c r="AP49" s="201">
        <v>68.459999999999994</v>
      </c>
      <c r="AQ49" s="201">
        <v>14.71</v>
      </c>
      <c r="AR49" s="201">
        <v>21.75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91</v>
      </c>
      <c r="L50" s="201">
        <v>7.43</v>
      </c>
      <c r="M50" s="201">
        <v>0</v>
      </c>
      <c r="N50" s="201">
        <v>29.1</v>
      </c>
      <c r="O50" s="201">
        <v>48.82</v>
      </c>
      <c r="P50" s="201">
        <v>57.28</v>
      </c>
      <c r="Q50" s="201">
        <v>2.98</v>
      </c>
      <c r="R50" s="201">
        <v>5.24</v>
      </c>
      <c r="S50" s="201">
        <v>3.21</v>
      </c>
      <c r="T50" s="201">
        <v>0</v>
      </c>
      <c r="U50" s="201">
        <v>275.27</v>
      </c>
      <c r="V50" s="201">
        <v>3.04</v>
      </c>
      <c r="W50" s="201">
        <v>10.86</v>
      </c>
      <c r="X50" s="201">
        <v>36.36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44.51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79</v>
      </c>
      <c r="AN50" s="201">
        <v>0</v>
      </c>
      <c r="AO50">
        <v>0</v>
      </c>
      <c r="AP50" s="201">
        <v>68.459999999999994</v>
      </c>
      <c r="AQ50" s="201">
        <v>14.71</v>
      </c>
      <c r="AR50" s="201">
        <v>21.75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91</v>
      </c>
      <c r="L51" s="201">
        <v>7.43</v>
      </c>
      <c r="M51" s="201">
        <v>0</v>
      </c>
      <c r="N51" s="201">
        <v>29.1</v>
      </c>
      <c r="O51" s="201">
        <v>48.86</v>
      </c>
      <c r="P51" s="201">
        <v>57.37</v>
      </c>
      <c r="Q51" s="201">
        <v>2.98</v>
      </c>
      <c r="R51" s="201">
        <v>5.24</v>
      </c>
      <c r="S51" s="201">
        <v>3.21</v>
      </c>
      <c r="T51" s="201">
        <v>0</v>
      </c>
      <c r="U51" s="201">
        <v>275.27</v>
      </c>
      <c r="V51" s="201">
        <v>3.04</v>
      </c>
      <c r="W51" s="201">
        <v>10.86</v>
      </c>
      <c r="X51" s="201">
        <v>36.36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44.51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79</v>
      </c>
      <c r="AN51" s="201">
        <v>0</v>
      </c>
      <c r="AO51">
        <v>0</v>
      </c>
      <c r="AP51" s="201">
        <v>68.459999999999994</v>
      </c>
      <c r="AQ51" s="201">
        <v>14.64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91</v>
      </c>
      <c r="L52" s="201">
        <v>7.43</v>
      </c>
      <c r="M52" s="201">
        <v>0</v>
      </c>
      <c r="N52" s="201">
        <v>29.1</v>
      </c>
      <c r="O52" s="201">
        <v>48.86</v>
      </c>
      <c r="P52" s="201">
        <v>57.37</v>
      </c>
      <c r="Q52" s="201">
        <v>2.98</v>
      </c>
      <c r="R52" s="201">
        <v>5.24</v>
      </c>
      <c r="S52" s="201">
        <v>3.21</v>
      </c>
      <c r="T52" s="201">
        <v>0</v>
      </c>
      <c r="U52" s="201">
        <v>275.27</v>
      </c>
      <c r="V52" s="201">
        <v>3.04</v>
      </c>
      <c r="W52" s="201">
        <v>10.86</v>
      </c>
      <c r="X52" s="201">
        <v>36.36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44.51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79</v>
      </c>
      <c r="AN52" s="201">
        <v>0</v>
      </c>
      <c r="AO52">
        <v>0</v>
      </c>
      <c r="AP52" s="201">
        <v>68.459999999999994</v>
      </c>
      <c r="AQ52" s="201">
        <v>14.64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91</v>
      </c>
      <c r="L53" s="201">
        <v>7.43</v>
      </c>
      <c r="M53" s="201">
        <v>0</v>
      </c>
      <c r="N53" s="201">
        <v>29.1</v>
      </c>
      <c r="O53" s="201">
        <v>48.86</v>
      </c>
      <c r="P53" s="201">
        <v>57.37</v>
      </c>
      <c r="Q53" s="201">
        <v>2.98</v>
      </c>
      <c r="R53" s="201">
        <v>5.24</v>
      </c>
      <c r="S53" s="201">
        <v>3.21</v>
      </c>
      <c r="T53" s="201">
        <v>0</v>
      </c>
      <c r="U53" s="201">
        <v>275.27</v>
      </c>
      <c r="V53" s="201">
        <v>3.04</v>
      </c>
      <c r="W53" s="201">
        <v>10.86</v>
      </c>
      <c r="X53" s="201">
        <v>36.36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44.51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79</v>
      </c>
      <c r="AN53" s="201">
        <v>0</v>
      </c>
      <c r="AO53">
        <v>0</v>
      </c>
      <c r="AP53" s="201">
        <v>68.459999999999994</v>
      </c>
      <c r="AQ53" s="201">
        <v>14.64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91</v>
      </c>
      <c r="L54" s="201">
        <v>7.43</v>
      </c>
      <c r="M54" s="201">
        <v>0</v>
      </c>
      <c r="N54" s="201">
        <v>29.1</v>
      </c>
      <c r="O54" s="201">
        <v>48.86</v>
      </c>
      <c r="P54" s="201">
        <v>57.37</v>
      </c>
      <c r="Q54" s="201">
        <v>2.98</v>
      </c>
      <c r="R54" s="201">
        <v>5.24</v>
      </c>
      <c r="S54" s="201">
        <v>3.21</v>
      </c>
      <c r="T54" s="201">
        <v>0</v>
      </c>
      <c r="U54" s="201">
        <v>275.27</v>
      </c>
      <c r="V54" s="201">
        <v>3.04</v>
      </c>
      <c r="W54" s="201">
        <v>10.86</v>
      </c>
      <c r="X54" s="201">
        <v>36.36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44.51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79</v>
      </c>
      <c r="AN54" s="201">
        <v>0</v>
      </c>
      <c r="AO54">
        <v>0</v>
      </c>
      <c r="AP54" s="201">
        <v>68.459999999999994</v>
      </c>
      <c r="AQ54" s="201">
        <v>14.64</v>
      </c>
      <c r="AR54" s="201">
        <v>23.25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91</v>
      </c>
      <c r="L55" s="201">
        <v>7.43</v>
      </c>
      <c r="M55" s="201">
        <v>0</v>
      </c>
      <c r="N55" s="201">
        <v>29.1</v>
      </c>
      <c r="O55" s="201">
        <v>48.85</v>
      </c>
      <c r="P55" s="201">
        <v>57.37</v>
      </c>
      <c r="Q55" s="201">
        <v>2.98</v>
      </c>
      <c r="R55" s="201">
        <v>5.24</v>
      </c>
      <c r="S55" s="201">
        <v>3.21</v>
      </c>
      <c r="T55" s="201">
        <v>0</v>
      </c>
      <c r="U55" s="201">
        <v>275.27</v>
      </c>
      <c r="V55" s="201">
        <v>3.04</v>
      </c>
      <c r="W55" s="201">
        <v>10.86</v>
      </c>
      <c r="X55" s="201">
        <v>36.36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43.87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79</v>
      </c>
      <c r="AN55" s="201">
        <v>0</v>
      </c>
      <c r="AO55">
        <v>0</v>
      </c>
      <c r="AP55" s="201">
        <v>68.459999999999994</v>
      </c>
      <c r="AQ55" s="201">
        <v>14.64</v>
      </c>
      <c r="AR55" s="201">
        <v>23.25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91</v>
      </c>
      <c r="L56" s="201">
        <v>0</v>
      </c>
      <c r="M56" s="201">
        <v>0</v>
      </c>
      <c r="N56" s="201">
        <v>29.1</v>
      </c>
      <c r="O56" s="201">
        <v>48.86</v>
      </c>
      <c r="P56" s="201">
        <v>57.37</v>
      </c>
      <c r="Q56" s="201">
        <v>2.98</v>
      </c>
      <c r="R56" s="201">
        <v>5.24</v>
      </c>
      <c r="S56" s="201">
        <v>3.21</v>
      </c>
      <c r="T56" s="201">
        <v>0</v>
      </c>
      <c r="U56" s="201">
        <v>275.27</v>
      </c>
      <c r="V56" s="201">
        <v>3.04</v>
      </c>
      <c r="W56" s="201">
        <v>10.86</v>
      </c>
      <c r="X56" s="201">
        <v>36.36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43.87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79</v>
      </c>
      <c r="AN56" s="201">
        <v>0</v>
      </c>
      <c r="AO56">
        <v>0</v>
      </c>
      <c r="AP56" s="201">
        <v>68.459999999999994</v>
      </c>
      <c r="AQ56" s="201">
        <v>14.64</v>
      </c>
      <c r="AR56" s="201">
        <v>23.25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91</v>
      </c>
      <c r="L57" s="201">
        <v>0</v>
      </c>
      <c r="M57" s="201">
        <v>0</v>
      </c>
      <c r="N57" s="201">
        <v>29.09</v>
      </c>
      <c r="O57" s="201">
        <v>48.85</v>
      </c>
      <c r="P57" s="201">
        <v>57.37</v>
      </c>
      <c r="Q57" s="201">
        <v>2.98</v>
      </c>
      <c r="R57" s="201">
        <v>5.24</v>
      </c>
      <c r="S57" s="201">
        <v>3.21</v>
      </c>
      <c r="T57" s="201">
        <v>0</v>
      </c>
      <c r="U57" s="201">
        <v>275.27</v>
      </c>
      <c r="V57" s="201">
        <v>3.04</v>
      </c>
      <c r="W57" s="201">
        <v>10.86</v>
      </c>
      <c r="X57" s="201">
        <v>36.36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43.87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79</v>
      </c>
      <c r="AN57" s="201">
        <v>0</v>
      </c>
      <c r="AO57">
        <v>0</v>
      </c>
      <c r="AP57" s="201">
        <v>68.459999999999994</v>
      </c>
      <c r="AQ57" s="201">
        <v>14.64</v>
      </c>
      <c r="AR57" s="201">
        <v>23.25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91</v>
      </c>
      <c r="L58" s="201">
        <v>0</v>
      </c>
      <c r="M58" s="201">
        <v>0</v>
      </c>
      <c r="N58" s="201">
        <v>29.09</v>
      </c>
      <c r="O58" s="201">
        <v>48.85</v>
      </c>
      <c r="P58" s="201">
        <v>57.37</v>
      </c>
      <c r="Q58" s="201">
        <v>2.98</v>
      </c>
      <c r="R58" s="201">
        <v>5.24</v>
      </c>
      <c r="S58" s="201">
        <v>3.21</v>
      </c>
      <c r="T58" s="201">
        <v>0</v>
      </c>
      <c r="U58" s="201">
        <v>275.27</v>
      </c>
      <c r="V58" s="201">
        <v>3.04</v>
      </c>
      <c r="W58" s="201">
        <v>10.86</v>
      </c>
      <c r="X58" s="201">
        <v>36.36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43.87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79</v>
      </c>
      <c r="AN58" s="201">
        <v>0</v>
      </c>
      <c r="AO58">
        <v>0</v>
      </c>
      <c r="AP58" s="201">
        <v>65.72</v>
      </c>
      <c r="AQ58" s="201">
        <v>14.64</v>
      </c>
      <c r="AR58" s="201">
        <v>23.25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91</v>
      </c>
      <c r="L59" s="201">
        <v>0</v>
      </c>
      <c r="M59" s="201">
        <v>0</v>
      </c>
      <c r="N59" s="201">
        <v>29.09</v>
      </c>
      <c r="O59" s="201">
        <v>48.85</v>
      </c>
      <c r="P59" s="201">
        <v>57.37</v>
      </c>
      <c r="Q59" s="201">
        <v>3.09</v>
      </c>
      <c r="R59" s="201">
        <v>4.83</v>
      </c>
      <c r="S59" s="201">
        <v>2.9</v>
      </c>
      <c r="T59" s="201">
        <v>0</v>
      </c>
      <c r="U59" s="201">
        <v>275.27</v>
      </c>
      <c r="V59" s="201">
        <v>2.93</v>
      </c>
      <c r="W59" s="201">
        <v>10.86</v>
      </c>
      <c r="X59" s="201">
        <v>36.36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43.87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79</v>
      </c>
      <c r="AN59" s="201">
        <v>0</v>
      </c>
      <c r="AO59">
        <v>0</v>
      </c>
      <c r="AP59" s="201">
        <v>65.12</v>
      </c>
      <c r="AQ59" s="201">
        <v>12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91</v>
      </c>
      <c r="L60" s="201">
        <v>0</v>
      </c>
      <c r="M60" s="201">
        <v>0</v>
      </c>
      <c r="N60" s="201">
        <v>29.09</v>
      </c>
      <c r="O60" s="201">
        <v>48.85</v>
      </c>
      <c r="P60" s="201">
        <v>57.37</v>
      </c>
      <c r="Q60" s="201">
        <v>3.09</v>
      </c>
      <c r="R60" s="201">
        <v>4.83</v>
      </c>
      <c r="S60" s="201">
        <v>2.9</v>
      </c>
      <c r="T60" s="201">
        <v>0</v>
      </c>
      <c r="U60" s="201">
        <v>275.27</v>
      </c>
      <c r="V60" s="201">
        <v>2.93</v>
      </c>
      <c r="W60" s="201">
        <v>10.86</v>
      </c>
      <c r="X60" s="201">
        <v>36.36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43.87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79</v>
      </c>
      <c r="AN60" s="201">
        <v>0</v>
      </c>
      <c r="AO60">
        <v>0</v>
      </c>
      <c r="AP60" s="201">
        <v>68.459999999999994</v>
      </c>
      <c r="AQ60" s="201">
        <v>12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91</v>
      </c>
      <c r="L61" s="201">
        <v>0</v>
      </c>
      <c r="M61" s="201">
        <v>0</v>
      </c>
      <c r="N61" s="201">
        <v>29.09</v>
      </c>
      <c r="O61" s="201">
        <v>48.85</v>
      </c>
      <c r="P61" s="201">
        <v>57.37</v>
      </c>
      <c r="Q61" s="201">
        <v>3.09</v>
      </c>
      <c r="R61" s="201">
        <v>4.83</v>
      </c>
      <c r="S61" s="201">
        <v>2.9</v>
      </c>
      <c r="T61" s="201">
        <v>0</v>
      </c>
      <c r="U61" s="201">
        <v>275.27</v>
      </c>
      <c r="V61" s="201">
        <v>2.93</v>
      </c>
      <c r="W61" s="201">
        <v>10.86</v>
      </c>
      <c r="X61" s="201">
        <v>36.36</v>
      </c>
      <c r="Y61" s="201">
        <v>0</v>
      </c>
      <c r="Z61">
        <v>0</v>
      </c>
      <c r="AA61" s="201">
        <v>7.44</v>
      </c>
      <c r="AB61" s="201">
        <v>0</v>
      </c>
      <c r="AC61" s="201">
        <v>0</v>
      </c>
      <c r="AD61" s="201">
        <v>0</v>
      </c>
      <c r="AE61" s="201">
        <v>43.87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79</v>
      </c>
      <c r="AN61" s="201">
        <v>0</v>
      </c>
      <c r="AO61">
        <v>0</v>
      </c>
      <c r="AP61" s="201">
        <v>68.459999999999994</v>
      </c>
      <c r="AQ61" s="201">
        <v>12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91</v>
      </c>
      <c r="L62" s="201">
        <v>0</v>
      </c>
      <c r="M62" s="201">
        <v>0</v>
      </c>
      <c r="N62" s="201">
        <v>29.09</v>
      </c>
      <c r="O62" s="201">
        <v>48.85</v>
      </c>
      <c r="P62" s="201">
        <v>57.37</v>
      </c>
      <c r="Q62" s="201">
        <v>3.09</v>
      </c>
      <c r="R62" s="201">
        <v>4.8099999999999996</v>
      </c>
      <c r="S62" s="201">
        <v>2.9</v>
      </c>
      <c r="T62" s="201">
        <v>0</v>
      </c>
      <c r="U62" s="201">
        <v>275.27</v>
      </c>
      <c r="V62" s="201">
        <v>2.93</v>
      </c>
      <c r="W62" s="201">
        <v>10.86</v>
      </c>
      <c r="X62" s="201">
        <v>36.36</v>
      </c>
      <c r="Y62" s="201">
        <v>0</v>
      </c>
      <c r="Z62">
        <v>0</v>
      </c>
      <c r="AA62" s="201">
        <v>7.44</v>
      </c>
      <c r="AB62" s="201">
        <v>0</v>
      </c>
      <c r="AC62" s="201">
        <v>0</v>
      </c>
      <c r="AD62" s="201">
        <v>0</v>
      </c>
      <c r="AE62" s="201">
        <v>43.87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79</v>
      </c>
      <c r="AN62" s="201">
        <v>0</v>
      </c>
      <c r="AO62">
        <v>0</v>
      </c>
      <c r="AP62" s="201">
        <v>68.459999999999994</v>
      </c>
      <c r="AQ62" s="201">
        <v>12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91</v>
      </c>
      <c r="L63" s="201">
        <v>0</v>
      </c>
      <c r="M63" s="201">
        <v>0</v>
      </c>
      <c r="N63" s="201">
        <v>29.09</v>
      </c>
      <c r="O63" s="201">
        <v>48.85</v>
      </c>
      <c r="P63" s="201">
        <v>57.2</v>
      </c>
      <c r="Q63" s="201">
        <v>3.09</v>
      </c>
      <c r="R63" s="201">
        <v>4.99</v>
      </c>
      <c r="S63" s="201">
        <v>2.9</v>
      </c>
      <c r="T63" s="201">
        <v>0</v>
      </c>
      <c r="U63" s="201">
        <v>275.27</v>
      </c>
      <c r="V63" s="201">
        <v>2.93</v>
      </c>
      <c r="W63" s="201">
        <v>10.86</v>
      </c>
      <c r="X63" s="201">
        <v>36.36</v>
      </c>
      <c r="Y63" s="201">
        <v>0</v>
      </c>
      <c r="Z63">
        <v>0</v>
      </c>
      <c r="AA63" s="201">
        <v>7.44</v>
      </c>
      <c r="AB63" s="201">
        <v>0</v>
      </c>
      <c r="AC63" s="201">
        <v>0</v>
      </c>
      <c r="AD63" s="201">
        <v>0</v>
      </c>
      <c r="AE63" s="201">
        <v>43.87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79</v>
      </c>
      <c r="AN63" s="201">
        <v>0</v>
      </c>
      <c r="AO63">
        <v>0</v>
      </c>
      <c r="AP63" s="201">
        <v>68.459999999999994</v>
      </c>
      <c r="AQ63" s="201">
        <v>12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90.91</v>
      </c>
      <c r="L64" s="201">
        <v>0</v>
      </c>
      <c r="M64" s="201">
        <v>0</v>
      </c>
      <c r="N64" s="201">
        <v>29.09</v>
      </c>
      <c r="O64" s="201">
        <v>48.85</v>
      </c>
      <c r="P64" s="201">
        <v>54.97</v>
      </c>
      <c r="Q64" s="201">
        <v>4.0999999999999996</v>
      </c>
      <c r="R64" s="201">
        <v>4.4800000000000004</v>
      </c>
      <c r="S64" s="201">
        <v>2.9</v>
      </c>
      <c r="T64" s="201">
        <v>0</v>
      </c>
      <c r="U64" s="201">
        <v>275.27</v>
      </c>
      <c r="V64" s="201">
        <v>2.93</v>
      </c>
      <c r="W64" s="201">
        <v>10.86</v>
      </c>
      <c r="X64" s="201">
        <v>36.36</v>
      </c>
      <c r="Y64" s="201">
        <v>0</v>
      </c>
      <c r="Z64">
        <v>0</v>
      </c>
      <c r="AA64" s="201">
        <v>7.44</v>
      </c>
      <c r="AB64" s="201">
        <v>0</v>
      </c>
      <c r="AC64" s="201">
        <v>0</v>
      </c>
      <c r="AD64" s="201">
        <v>0</v>
      </c>
      <c r="AE64" s="201">
        <v>43.87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79</v>
      </c>
      <c r="AN64" s="201">
        <v>0</v>
      </c>
      <c r="AO64">
        <v>0</v>
      </c>
      <c r="AP64" s="201">
        <v>68.459999999999994</v>
      </c>
      <c r="AQ64" s="201">
        <v>11.58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87.84</v>
      </c>
      <c r="L65" s="201">
        <v>0</v>
      </c>
      <c r="M65" s="201">
        <v>0</v>
      </c>
      <c r="N65" s="201">
        <v>29.09</v>
      </c>
      <c r="O65" s="201">
        <v>48.85</v>
      </c>
      <c r="P65" s="201">
        <v>52.74</v>
      </c>
      <c r="Q65" s="201">
        <v>4.0999999999999996</v>
      </c>
      <c r="R65" s="201">
        <v>4.83</v>
      </c>
      <c r="S65" s="201">
        <v>2.9</v>
      </c>
      <c r="T65" s="201">
        <v>0</v>
      </c>
      <c r="U65" s="201">
        <v>275.27</v>
      </c>
      <c r="V65" s="201">
        <v>2.93</v>
      </c>
      <c r="W65" s="201">
        <v>10.86</v>
      </c>
      <c r="X65" s="201">
        <v>36.36</v>
      </c>
      <c r="Y65" s="201">
        <v>0</v>
      </c>
      <c r="Z65">
        <v>0</v>
      </c>
      <c r="AA65" s="201">
        <v>7.44</v>
      </c>
      <c r="AB65" s="201">
        <v>0</v>
      </c>
      <c r="AC65" s="201">
        <v>0</v>
      </c>
      <c r="AD65" s="201">
        <v>0</v>
      </c>
      <c r="AE65" s="201">
        <v>43.87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79</v>
      </c>
      <c r="AN65" s="201">
        <v>0</v>
      </c>
      <c r="AO65">
        <v>0</v>
      </c>
      <c r="AP65" s="201">
        <v>68.459999999999994</v>
      </c>
      <c r="AQ65" s="201">
        <v>11.58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87.84</v>
      </c>
      <c r="L66" s="201">
        <v>0</v>
      </c>
      <c r="M66" s="201">
        <v>0</v>
      </c>
      <c r="N66" s="201">
        <v>29.09</v>
      </c>
      <c r="O66" s="201">
        <v>48.85</v>
      </c>
      <c r="P66" s="201">
        <v>51.07</v>
      </c>
      <c r="Q66" s="201">
        <v>4.0999999999999996</v>
      </c>
      <c r="R66" s="201">
        <v>4.83</v>
      </c>
      <c r="S66" s="201">
        <v>2.9</v>
      </c>
      <c r="T66" s="201">
        <v>0</v>
      </c>
      <c r="U66" s="201">
        <v>275.27</v>
      </c>
      <c r="V66" s="201">
        <v>2.93</v>
      </c>
      <c r="W66" s="201">
        <v>10.86</v>
      </c>
      <c r="X66" s="201">
        <v>36.36</v>
      </c>
      <c r="Y66" s="201">
        <v>0</v>
      </c>
      <c r="Z66">
        <v>0</v>
      </c>
      <c r="AA66" s="201">
        <v>7.44</v>
      </c>
      <c r="AB66" s="201">
        <v>0</v>
      </c>
      <c r="AC66" s="201">
        <v>0</v>
      </c>
      <c r="AD66" s="201">
        <v>0</v>
      </c>
      <c r="AE66" s="201">
        <v>43.87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79</v>
      </c>
      <c r="AN66" s="201">
        <v>0</v>
      </c>
      <c r="AO66">
        <v>0</v>
      </c>
      <c r="AP66" s="201">
        <v>68.459999999999994</v>
      </c>
      <c r="AQ66" s="201">
        <v>11.58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158.49</v>
      </c>
      <c r="L67" s="201">
        <v>27.03</v>
      </c>
      <c r="M67" s="201">
        <v>0</v>
      </c>
      <c r="N67" s="201">
        <v>29.09</v>
      </c>
      <c r="O67" s="201">
        <v>48.85</v>
      </c>
      <c r="P67" s="201">
        <v>51.07</v>
      </c>
      <c r="Q67" s="201">
        <v>4.6399999999999997</v>
      </c>
      <c r="R67" s="201">
        <v>10.4</v>
      </c>
      <c r="S67" s="201">
        <v>6.48</v>
      </c>
      <c r="T67" s="201">
        <v>0</v>
      </c>
      <c r="U67" s="201">
        <v>275.27</v>
      </c>
      <c r="V67" s="201">
        <v>2.93</v>
      </c>
      <c r="W67" s="201">
        <v>10.86</v>
      </c>
      <c r="X67" s="201">
        <v>36.36</v>
      </c>
      <c r="Y67" s="201">
        <v>0</v>
      </c>
      <c r="Z67">
        <v>0</v>
      </c>
      <c r="AA67" s="201">
        <v>7.44</v>
      </c>
      <c r="AB67" s="201">
        <v>0</v>
      </c>
      <c r="AC67" s="201">
        <v>0</v>
      </c>
      <c r="AD67" s="201">
        <v>0</v>
      </c>
      <c r="AE67" s="201">
        <v>43.87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79</v>
      </c>
      <c r="AN67" s="201">
        <v>0</v>
      </c>
      <c r="AO67">
        <v>0</v>
      </c>
      <c r="AP67" s="201">
        <v>68.459999999999994</v>
      </c>
      <c r="AQ67" s="201">
        <v>22.12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158.49</v>
      </c>
      <c r="L68" s="201">
        <v>27.03</v>
      </c>
      <c r="M68" s="201">
        <v>0</v>
      </c>
      <c r="N68" s="201">
        <v>29.09</v>
      </c>
      <c r="O68" s="201">
        <v>48.85</v>
      </c>
      <c r="P68" s="201">
        <v>51.07</v>
      </c>
      <c r="Q68" s="201">
        <v>4.6399999999999997</v>
      </c>
      <c r="R68" s="201">
        <v>10.4</v>
      </c>
      <c r="S68" s="201">
        <v>6.48</v>
      </c>
      <c r="T68" s="201">
        <v>0</v>
      </c>
      <c r="U68" s="201">
        <v>275.27</v>
      </c>
      <c r="V68" s="201">
        <v>2.93</v>
      </c>
      <c r="W68" s="201">
        <v>10.86</v>
      </c>
      <c r="X68" s="201">
        <v>36.36</v>
      </c>
      <c r="Y68" s="201">
        <v>0</v>
      </c>
      <c r="Z68">
        <v>0</v>
      </c>
      <c r="AA68" s="201">
        <v>7.44</v>
      </c>
      <c r="AB68" s="201">
        <v>0</v>
      </c>
      <c r="AC68" s="201">
        <v>0</v>
      </c>
      <c r="AD68" s="201">
        <v>0</v>
      </c>
      <c r="AE68" s="201">
        <v>43.87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79</v>
      </c>
      <c r="AN68" s="201">
        <v>0</v>
      </c>
      <c r="AO68">
        <v>0</v>
      </c>
      <c r="AP68" s="201">
        <v>68.459999999999994</v>
      </c>
      <c r="AQ68" s="201">
        <v>22.12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148.16</v>
      </c>
      <c r="L69" s="201">
        <v>27.03</v>
      </c>
      <c r="M69" s="201">
        <v>0</v>
      </c>
      <c r="N69" s="201">
        <v>29.09</v>
      </c>
      <c r="O69" s="201">
        <v>48.85</v>
      </c>
      <c r="P69" s="201">
        <v>51.07</v>
      </c>
      <c r="Q69" s="201">
        <v>4.6399999999999997</v>
      </c>
      <c r="R69" s="201">
        <v>10.4</v>
      </c>
      <c r="S69" s="201">
        <v>6.48</v>
      </c>
      <c r="T69" s="201">
        <v>0</v>
      </c>
      <c r="U69" s="201">
        <v>275.27</v>
      </c>
      <c r="V69" s="201">
        <v>2.93</v>
      </c>
      <c r="W69" s="201">
        <v>10.86</v>
      </c>
      <c r="X69" s="201">
        <v>36.36</v>
      </c>
      <c r="Y69" s="201">
        <v>0</v>
      </c>
      <c r="Z69">
        <v>0</v>
      </c>
      <c r="AA69" s="201">
        <v>7.44</v>
      </c>
      <c r="AB69" s="201">
        <v>0</v>
      </c>
      <c r="AC69" s="201">
        <v>0</v>
      </c>
      <c r="AD69" s="201">
        <v>0</v>
      </c>
      <c r="AE69" s="201">
        <v>43.87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79</v>
      </c>
      <c r="AN69" s="201">
        <v>0</v>
      </c>
      <c r="AO69">
        <v>0</v>
      </c>
      <c r="AP69" s="201">
        <v>68.459999999999994</v>
      </c>
      <c r="AQ69" s="201">
        <v>22.12</v>
      </c>
      <c r="AR69" s="201">
        <v>23.75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152.79</v>
      </c>
      <c r="L70" s="201">
        <v>27.03</v>
      </c>
      <c r="M70" s="201">
        <v>0</v>
      </c>
      <c r="N70" s="201">
        <v>29.09</v>
      </c>
      <c r="O70" s="201">
        <v>48.85</v>
      </c>
      <c r="P70" s="201">
        <v>51.07</v>
      </c>
      <c r="Q70" s="201">
        <v>4.6399999999999997</v>
      </c>
      <c r="R70" s="201">
        <v>10.4</v>
      </c>
      <c r="S70" s="201">
        <v>6.48</v>
      </c>
      <c r="T70" s="201">
        <v>0</v>
      </c>
      <c r="U70" s="201">
        <v>275.27</v>
      </c>
      <c r="V70" s="201">
        <v>2.93</v>
      </c>
      <c r="W70" s="201">
        <v>10.86</v>
      </c>
      <c r="X70" s="201">
        <v>36.36</v>
      </c>
      <c r="Y70" s="201">
        <v>0</v>
      </c>
      <c r="Z70">
        <v>0</v>
      </c>
      <c r="AA70" s="201">
        <v>7.44</v>
      </c>
      <c r="AB70" s="201">
        <v>0</v>
      </c>
      <c r="AC70" s="201">
        <v>0</v>
      </c>
      <c r="AD70" s="201">
        <v>0</v>
      </c>
      <c r="AE70" s="201">
        <v>43.87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79</v>
      </c>
      <c r="AN70" s="201">
        <v>0</v>
      </c>
      <c r="AO70">
        <v>0</v>
      </c>
      <c r="AP70" s="201">
        <v>68.459999999999994</v>
      </c>
      <c r="AQ70" s="201">
        <v>22.12</v>
      </c>
      <c r="AR70" s="201">
        <v>23.75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158.49</v>
      </c>
      <c r="L71" s="201">
        <v>27.03</v>
      </c>
      <c r="M71" s="201">
        <v>0</v>
      </c>
      <c r="N71" s="201">
        <v>29.09</v>
      </c>
      <c r="O71" s="201">
        <v>48.85</v>
      </c>
      <c r="P71" s="201">
        <v>51.07</v>
      </c>
      <c r="Q71" s="201">
        <v>4.6399999999999997</v>
      </c>
      <c r="R71" s="201">
        <v>10.4</v>
      </c>
      <c r="S71" s="201">
        <v>6.48</v>
      </c>
      <c r="T71" s="201">
        <v>0</v>
      </c>
      <c r="U71" s="201">
        <v>275.27</v>
      </c>
      <c r="V71" s="201">
        <v>2.93</v>
      </c>
      <c r="W71" s="201">
        <v>10.86</v>
      </c>
      <c r="X71" s="201">
        <v>36.36</v>
      </c>
      <c r="Y71" s="201">
        <v>0</v>
      </c>
      <c r="Z71">
        <v>0</v>
      </c>
      <c r="AA71" s="201">
        <v>7.44</v>
      </c>
      <c r="AB71" s="201">
        <v>0</v>
      </c>
      <c r="AC71" s="201">
        <v>0</v>
      </c>
      <c r="AD71" s="201">
        <v>0</v>
      </c>
      <c r="AE71" s="201">
        <v>43.87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79</v>
      </c>
      <c r="AN71" s="201">
        <v>0</v>
      </c>
      <c r="AO71">
        <v>0</v>
      </c>
      <c r="AP71" s="201">
        <v>68.459999999999994</v>
      </c>
      <c r="AQ71" s="201">
        <v>22.12</v>
      </c>
      <c r="AR71" s="201">
        <v>22.82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158.49</v>
      </c>
      <c r="L72" s="201">
        <v>27.03</v>
      </c>
      <c r="M72" s="201">
        <v>0</v>
      </c>
      <c r="N72" s="201">
        <v>29.09</v>
      </c>
      <c r="O72" s="201">
        <v>48.85</v>
      </c>
      <c r="P72" s="201">
        <v>51.07</v>
      </c>
      <c r="Q72" s="201">
        <v>4.6399999999999997</v>
      </c>
      <c r="R72" s="201">
        <v>10.4</v>
      </c>
      <c r="S72" s="201">
        <v>6.48</v>
      </c>
      <c r="T72" s="201">
        <v>0</v>
      </c>
      <c r="U72" s="201">
        <v>275.27</v>
      </c>
      <c r="V72" s="201">
        <v>2.93</v>
      </c>
      <c r="W72" s="201">
        <v>10.86</v>
      </c>
      <c r="X72" s="201">
        <v>36.36</v>
      </c>
      <c r="Y72" s="201">
        <v>0</v>
      </c>
      <c r="Z72">
        <v>0</v>
      </c>
      <c r="AA72" s="201">
        <v>7.44</v>
      </c>
      <c r="AB72" s="201">
        <v>0</v>
      </c>
      <c r="AC72" s="201">
        <v>0</v>
      </c>
      <c r="AD72" s="201">
        <v>0</v>
      </c>
      <c r="AE72" s="201">
        <v>43.87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79</v>
      </c>
      <c r="AN72" s="201">
        <v>0</v>
      </c>
      <c r="AO72">
        <v>0</v>
      </c>
      <c r="AP72" s="201">
        <v>68.459999999999994</v>
      </c>
      <c r="AQ72" s="201">
        <v>22.12</v>
      </c>
      <c r="AR72" s="201">
        <v>17.079999999999998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158.49</v>
      </c>
      <c r="L73" s="201">
        <v>27.03</v>
      </c>
      <c r="M73" s="201">
        <v>0</v>
      </c>
      <c r="N73" s="201">
        <v>29.09</v>
      </c>
      <c r="O73" s="201">
        <v>48.85</v>
      </c>
      <c r="P73" s="201">
        <v>51.07</v>
      </c>
      <c r="Q73" s="201">
        <v>4.6399999999999997</v>
      </c>
      <c r="R73" s="201">
        <v>10.4</v>
      </c>
      <c r="S73" s="201">
        <v>6.48</v>
      </c>
      <c r="T73" s="201">
        <v>0</v>
      </c>
      <c r="U73" s="201">
        <v>275.27</v>
      </c>
      <c r="V73" s="201">
        <v>2.93</v>
      </c>
      <c r="W73" s="201">
        <v>10.86</v>
      </c>
      <c r="X73" s="201">
        <v>36.36</v>
      </c>
      <c r="Y73" s="201">
        <v>0</v>
      </c>
      <c r="Z73">
        <v>0</v>
      </c>
      <c r="AA73" s="201">
        <v>7.55</v>
      </c>
      <c r="AB73" s="201">
        <v>0</v>
      </c>
      <c r="AC73" s="201">
        <v>0</v>
      </c>
      <c r="AD73" s="201">
        <v>0</v>
      </c>
      <c r="AE73" s="201">
        <v>0</v>
      </c>
      <c r="AF73" s="201">
        <v>26.59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79</v>
      </c>
      <c r="AN73" s="201">
        <v>0</v>
      </c>
      <c r="AO73">
        <v>0</v>
      </c>
      <c r="AP73" s="201">
        <v>68.459999999999994</v>
      </c>
      <c r="AQ73" s="201">
        <v>22.12</v>
      </c>
      <c r="AR73" s="201">
        <v>11.28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158.49</v>
      </c>
      <c r="L74" s="201">
        <v>27.03</v>
      </c>
      <c r="M74" s="201">
        <v>0</v>
      </c>
      <c r="N74" s="201">
        <v>29.09</v>
      </c>
      <c r="O74" s="201">
        <v>48.85</v>
      </c>
      <c r="P74" s="201">
        <v>51.07</v>
      </c>
      <c r="Q74" s="201">
        <v>4.6399999999999997</v>
      </c>
      <c r="R74" s="201">
        <v>10.4</v>
      </c>
      <c r="S74" s="201">
        <v>6.48</v>
      </c>
      <c r="T74" s="201">
        <v>0</v>
      </c>
      <c r="U74" s="201">
        <v>275.27</v>
      </c>
      <c r="V74" s="201">
        <v>2.93</v>
      </c>
      <c r="W74" s="201">
        <v>10.86</v>
      </c>
      <c r="X74" s="201">
        <v>36.36</v>
      </c>
      <c r="Y74" s="201">
        <v>0</v>
      </c>
      <c r="Z74">
        <v>0</v>
      </c>
      <c r="AA74" s="201">
        <v>7.55</v>
      </c>
      <c r="AB74" s="201">
        <v>0</v>
      </c>
      <c r="AC74" s="201">
        <v>0</v>
      </c>
      <c r="AD74" s="201">
        <v>0</v>
      </c>
      <c r="AE74" s="201">
        <v>0</v>
      </c>
      <c r="AF74" s="201">
        <v>26.59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79</v>
      </c>
      <c r="AN74" s="201">
        <v>0</v>
      </c>
      <c r="AO74">
        <v>0</v>
      </c>
      <c r="AP74" s="201">
        <v>68.459999999999994</v>
      </c>
      <c r="AQ74" s="201">
        <v>22.12</v>
      </c>
      <c r="AR74" s="201">
        <v>6.87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</v>
      </c>
      <c r="L75" s="201">
        <v>63.09</v>
      </c>
      <c r="M75" s="201">
        <v>0</v>
      </c>
      <c r="N75" s="201">
        <v>29.09</v>
      </c>
      <c r="O75" s="201">
        <v>48.85</v>
      </c>
      <c r="P75" s="201">
        <v>51.07</v>
      </c>
      <c r="Q75" s="201">
        <v>4.6399999999999997</v>
      </c>
      <c r="R75" s="201">
        <v>10.4</v>
      </c>
      <c r="S75" s="201">
        <v>6.48</v>
      </c>
      <c r="T75" s="201">
        <v>0</v>
      </c>
      <c r="U75" s="201">
        <v>275.27</v>
      </c>
      <c r="V75" s="201">
        <v>2.93</v>
      </c>
      <c r="W75" s="201">
        <v>10.86</v>
      </c>
      <c r="X75" s="201">
        <v>36.36</v>
      </c>
      <c r="Y75" s="201">
        <v>0</v>
      </c>
      <c r="Z75">
        <v>0</v>
      </c>
      <c r="AA75" s="201">
        <v>7.55</v>
      </c>
      <c r="AB75" s="201">
        <v>0</v>
      </c>
      <c r="AC75" s="201">
        <v>0</v>
      </c>
      <c r="AD75" s="201">
        <v>0</v>
      </c>
      <c r="AE75" s="201">
        <v>0</v>
      </c>
      <c r="AF75" s="201">
        <v>26.59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79</v>
      </c>
      <c r="AN75" s="201">
        <v>0</v>
      </c>
      <c r="AO75">
        <v>0</v>
      </c>
      <c r="AP75" s="201">
        <v>68.459999999999994</v>
      </c>
      <c r="AQ75" s="201">
        <v>22.12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156.11000000000001</v>
      </c>
      <c r="L76" s="201">
        <v>63.06</v>
      </c>
      <c r="M76" s="201">
        <v>0</v>
      </c>
      <c r="N76" s="201">
        <v>29.09</v>
      </c>
      <c r="O76" s="201">
        <v>48.85</v>
      </c>
      <c r="P76" s="201">
        <v>51.07</v>
      </c>
      <c r="Q76" s="201">
        <v>4.6399999999999997</v>
      </c>
      <c r="R76" s="201">
        <v>10.4</v>
      </c>
      <c r="S76" s="201">
        <v>6.48</v>
      </c>
      <c r="T76" s="201">
        <v>0</v>
      </c>
      <c r="U76" s="201">
        <v>275.27</v>
      </c>
      <c r="V76" s="201">
        <v>2.93</v>
      </c>
      <c r="W76" s="201">
        <v>10.86</v>
      </c>
      <c r="X76" s="201">
        <v>36.36</v>
      </c>
      <c r="Y76" s="201">
        <v>0</v>
      </c>
      <c r="Z76">
        <v>0</v>
      </c>
      <c r="AA76" s="201">
        <v>7.55</v>
      </c>
      <c r="AB76" s="201">
        <v>0</v>
      </c>
      <c r="AC76" s="201">
        <v>0</v>
      </c>
      <c r="AD76" s="201">
        <v>0</v>
      </c>
      <c r="AE76" s="201">
        <v>43.87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79</v>
      </c>
      <c r="AN76" s="201">
        <v>0</v>
      </c>
      <c r="AO76">
        <v>0</v>
      </c>
      <c r="AP76" s="201">
        <v>68.459999999999994</v>
      </c>
      <c r="AQ76" s="201">
        <v>22.12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</v>
      </c>
      <c r="L77" s="201">
        <v>45.87</v>
      </c>
      <c r="M77" s="201">
        <v>0</v>
      </c>
      <c r="N77" s="201">
        <v>29.09</v>
      </c>
      <c r="O77" s="201">
        <v>48.85</v>
      </c>
      <c r="P77" s="201">
        <v>41.4</v>
      </c>
      <c r="Q77" s="201">
        <v>4.6399999999999997</v>
      </c>
      <c r="R77" s="201">
        <v>10.4</v>
      </c>
      <c r="S77" s="201">
        <v>6.48</v>
      </c>
      <c r="T77" s="201">
        <v>0</v>
      </c>
      <c r="U77" s="201">
        <v>275.27</v>
      </c>
      <c r="V77" s="201">
        <v>2.93</v>
      </c>
      <c r="W77" s="201">
        <v>10.86</v>
      </c>
      <c r="X77" s="201">
        <v>36.36</v>
      </c>
      <c r="Y77" s="201">
        <v>0</v>
      </c>
      <c r="Z77">
        <v>0</v>
      </c>
      <c r="AA77" s="201">
        <v>7.55</v>
      </c>
      <c r="AB77" s="201">
        <v>0</v>
      </c>
      <c r="AC77" s="201">
        <v>0</v>
      </c>
      <c r="AD77" s="201">
        <v>0</v>
      </c>
      <c r="AE77" s="201">
        <v>43.87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79</v>
      </c>
      <c r="AN77" s="201">
        <v>0</v>
      </c>
      <c r="AO77">
        <v>0</v>
      </c>
      <c r="AP77" s="201">
        <v>68.459999999999994</v>
      </c>
      <c r="AQ77" s="201">
        <v>22.12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158.41</v>
      </c>
      <c r="L78" s="201">
        <v>46.5</v>
      </c>
      <c r="M78" s="201">
        <v>0</v>
      </c>
      <c r="N78" s="201">
        <v>29.09</v>
      </c>
      <c r="O78" s="201">
        <v>48.85</v>
      </c>
      <c r="P78" s="201">
        <v>41.4</v>
      </c>
      <c r="Q78" s="201">
        <v>4.6399999999999997</v>
      </c>
      <c r="R78" s="201">
        <v>10.4</v>
      </c>
      <c r="S78" s="201">
        <v>6.48</v>
      </c>
      <c r="T78" s="201">
        <v>0</v>
      </c>
      <c r="U78" s="201">
        <v>275.27</v>
      </c>
      <c r="V78" s="201">
        <v>2.93</v>
      </c>
      <c r="W78" s="201">
        <v>10.86</v>
      </c>
      <c r="X78" s="201">
        <v>36.36</v>
      </c>
      <c r="Y78" s="201">
        <v>0</v>
      </c>
      <c r="Z78">
        <v>0</v>
      </c>
      <c r="AA78" s="201">
        <v>7.47</v>
      </c>
      <c r="AB78" s="201">
        <v>0</v>
      </c>
      <c r="AC78" s="201">
        <v>0</v>
      </c>
      <c r="AD78" s="201">
        <v>0</v>
      </c>
      <c r="AE78" s="201">
        <v>43.87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79</v>
      </c>
      <c r="AN78" s="201">
        <v>0</v>
      </c>
      <c r="AO78">
        <v>0</v>
      </c>
      <c r="AP78" s="201">
        <v>68.459999999999994</v>
      </c>
      <c r="AQ78" s="201">
        <v>22.12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125.49</v>
      </c>
      <c r="L79" s="201">
        <v>33.44</v>
      </c>
      <c r="M79" s="201">
        <v>0</v>
      </c>
      <c r="N79" s="201">
        <v>29.09</v>
      </c>
      <c r="O79" s="201">
        <v>48.86</v>
      </c>
      <c r="P79" s="201">
        <v>40.03</v>
      </c>
      <c r="Q79" s="201">
        <v>4.55</v>
      </c>
      <c r="R79" s="201">
        <v>10.4</v>
      </c>
      <c r="S79" s="201">
        <v>6.48</v>
      </c>
      <c r="T79" s="201">
        <v>0</v>
      </c>
      <c r="U79" s="201">
        <v>276.01</v>
      </c>
      <c r="V79" s="201">
        <v>2.93</v>
      </c>
      <c r="W79" s="201">
        <v>10.86</v>
      </c>
      <c r="X79" s="201">
        <v>36.36</v>
      </c>
      <c r="Y79" s="201">
        <v>0</v>
      </c>
      <c r="Z79">
        <v>0</v>
      </c>
      <c r="AA79" s="201">
        <v>7.47</v>
      </c>
      <c r="AB79" s="201">
        <v>0</v>
      </c>
      <c r="AC79" s="201">
        <v>0</v>
      </c>
      <c r="AD79" s="201">
        <v>0</v>
      </c>
      <c r="AE79" s="201">
        <v>43.87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79</v>
      </c>
      <c r="AN79" s="201">
        <v>0</v>
      </c>
      <c r="AO79">
        <v>0</v>
      </c>
      <c r="AP79" s="201">
        <v>68.459999999999994</v>
      </c>
      <c r="AQ79" s="201">
        <v>22.12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125.49</v>
      </c>
      <c r="L80" s="201">
        <v>33.79</v>
      </c>
      <c r="M80" s="201">
        <v>0</v>
      </c>
      <c r="N80" s="201">
        <v>29.09</v>
      </c>
      <c r="O80" s="201">
        <v>48.86</v>
      </c>
      <c r="P80" s="201">
        <v>40.090000000000003</v>
      </c>
      <c r="Q80" s="201">
        <v>4.55</v>
      </c>
      <c r="R80" s="201">
        <v>10.4</v>
      </c>
      <c r="S80" s="201">
        <v>6.48</v>
      </c>
      <c r="T80" s="201">
        <v>0</v>
      </c>
      <c r="U80" s="201">
        <v>276.02999999999997</v>
      </c>
      <c r="V80" s="201">
        <v>2.93</v>
      </c>
      <c r="W80" s="201">
        <v>10.86</v>
      </c>
      <c r="X80" s="201">
        <v>36.36</v>
      </c>
      <c r="Y80" s="201">
        <v>0</v>
      </c>
      <c r="Z80">
        <v>0</v>
      </c>
      <c r="AA80" s="201">
        <v>7.44</v>
      </c>
      <c r="AB80" s="201">
        <v>0</v>
      </c>
      <c r="AC80" s="201">
        <v>0</v>
      </c>
      <c r="AD80" s="201">
        <v>0</v>
      </c>
      <c r="AE80" s="201">
        <v>43.87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79</v>
      </c>
      <c r="AN80" s="201">
        <v>0</v>
      </c>
      <c r="AO80">
        <v>0</v>
      </c>
      <c r="AP80" s="201">
        <v>68.459999999999994</v>
      </c>
      <c r="AQ80" s="201">
        <v>22.12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98.46</v>
      </c>
      <c r="L81" s="201">
        <v>33.79</v>
      </c>
      <c r="M81" s="201">
        <v>0</v>
      </c>
      <c r="N81" s="201">
        <v>29.09</v>
      </c>
      <c r="O81" s="201">
        <v>48.86</v>
      </c>
      <c r="P81" s="201">
        <v>40.14</v>
      </c>
      <c r="Q81" s="201">
        <v>4.55</v>
      </c>
      <c r="R81" s="201">
        <v>10.4</v>
      </c>
      <c r="S81" s="201">
        <v>6.48</v>
      </c>
      <c r="T81" s="201">
        <v>0</v>
      </c>
      <c r="U81" s="201">
        <v>276.02999999999997</v>
      </c>
      <c r="V81" s="201">
        <v>2.93</v>
      </c>
      <c r="W81" s="201">
        <v>10.86</v>
      </c>
      <c r="X81" s="201">
        <v>36.36</v>
      </c>
      <c r="Y81" s="201">
        <v>0</v>
      </c>
      <c r="Z81">
        <v>0</v>
      </c>
      <c r="AA81" s="201">
        <v>7.44</v>
      </c>
      <c r="AB81" s="201">
        <v>0</v>
      </c>
      <c r="AC81" s="201">
        <v>0</v>
      </c>
      <c r="AD81" s="201">
        <v>0</v>
      </c>
      <c r="AE81" s="201">
        <v>43.87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79</v>
      </c>
      <c r="AN81" s="201">
        <v>0</v>
      </c>
      <c r="AO81">
        <v>0</v>
      </c>
      <c r="AP81" s="201">
        <v>68.459999999999994</v>
      </c>
      <c r="AQ81" s="201">
        <v>22.12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108.11</v>
      </c>
      <c r="L82" s="201">
        <v>33.79</v>
      </c>
      <c r="M82" s="201">
        <v>0</v>
      </c>
      <c r="N82" s="201">
        <v>29.09</v>
      </c>
      <c r="O82" s="201">
        <v>48.86</v>
      </c>
      <c r="P82" s="201">
        <v>40.200000000000003</v>
      </c>
      <c r="Q82" s="201">
        <v>4.55</v>
      </c>
      <c r="R82" s="201">
        <v>10.4</v>
      </c>
      <c r="S82" s="201">
        <v>6.48</v>
      </c>
      <c r="T82" s="201">
        <v>0</v>
      </c>
      <c r="U82" s="201">
        <v>276.02999999999997</v>
      </c>
      <c r="V82" s="201">
        <v>2.93</v>
      </c>
      <c r="W82" s="201">
        <v>10.86</v>
      </c>
      <c r="X82" s="201">
        <v>36.36</v>
      </c>
      <c r="Y82" s="201">
        <v>0</v>
      </c>
      <c r="Z82">
        <v>0</v>
      </c>
      <c r="AA82" s="201">
        <v>7.44</v>
      </c>
      <c r="AB82" s="201">
        <v>0</v>
      </c>
      <c r="AC82" s="201">
        <v>0</v>
      </c>
      <c r="AD82" s="201">
        <v>0</v>
      </c>
      <c r="AE82" s="201">
        <v>43.87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79</v>
      </c>
      <c r="AN82" s="201">
        <v>0</v>
      </c>
      <c r="AO82">
        <v>0</v>
      </c>
      <c r="AP82" s="201">
        <v>68.459999999999994</v>
      </c>
      <c r="AQ82" s="201">
        <v>22.12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</v>
      </c>
      <c r="L83" s="201">
        <v>63.06</v>
      </c>
      <c r="M83" s="201">
        <v>0</v>
      </c>
      <c r="N83" s="201">
        <v>29.09</v>
      </c>
      <c r="O83" s="201">
        <v>48.86</v>
      </c>
      <c r="P83" s="201">
        <v>40.229999999999997</v>
      </c>
      <c r="Q83" s="201">
        <v>4.55</v>
      </c>
      <c r="R83" s="201">
        <v>10.4</v>
      </c>
      <c r="S83" s="201">
        <v>6.48</v>
      </c>
      <c r="T83" s="201">
        <v>0</v>
      </c>
      <c r="U83" s="201">
        <v>276.02999999999997</v>
      </c>
      <c r="V83" s="201">
        <v>2.93</v>
      </c>
      <c r="W83" s="201">
        <v>10.86</v>
      </c>
      <c r="X83" s="201">
        <v>36.36</v>
      </c>
      <c r="Y83" s="201">
        <v>0</v>
      </c>
      <c r="Z83">
        <v>0</v>
      </c>
      <c r="AA83" s="201">
        <v>7.68</v>
      </c>
      <c r="AB83" s="201">
        <v>0</v>
      </c>
      <c r="AC83" s="201">
        <v>0</v>
      </c>
      <c r="AD83" s="201">
        <v>0</v>
      </c>
      <c r="AE83" s="201">
        <v>43.87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79</v>
      </c>
      <c r="AN83" s="201">
        <v>0</v>
      </c>
      <c r="AO83">
        <v>0</v>
      </c>
      <c r="AP83" s="201">
        <v>68.459999999999994</v>
      </c>
      <c r="AQ83" s="201">
        <v>22.12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</v>
      </c>
      <c r="L84" s="201">
        <v>63.06</v>
      </c>
      <c r="M84" s="201">
        <v>0</v>
      </c>
      <c r="N84" s="201">
        <v>29.09</v>
      </c>
      <c r="O84" s="201">
        <v>48.86</v>
      </c>
      <c r="P84" s="201">
        <v>40.229999999999997</v>
      </c>
      <c r="Q84" s="201">
        <v>4.55</v>
      </c>
      <c r="R84" s="201">
        <v>10.4</v>
      </c>
      <c r="S84" s="201">
        <v>6.48</v>
      </c>
      <c r="T84" s="201">
        <v>0</v>
      </c>
      <c r="U84" s="201">
        <v>276.02999999999997</v>
      </c>
      <c r="V84" s="201">
        <v>2.93</v>
      </c>
      <c r="W84" s="201">
        <v>10.86</v>
      </c>
      <c r="X84" s="201">
        <v>36.36</v>
      </c>
      <c r="Y84" s="201">
        <v>0</v>
      </c>
      <c r="Z84">
        <v>0</v>
      </c>
      <c r="AA84" s="201">
        <v>7.68</v>
      </c>
      <c r="AB84" s="201">
        <v>0</v>
      </c>
      <c r="AC84" s="201">
        <v>0</v>
      </c>
      <c r="AD84" s="201">
        <v>0</v>
      </c>
      <c r="AE84" s="201">
        <v>43.87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79</v>
      </c>
      <c r="AN84" s="201">
        <v>0</v>
      </c>
      <c r="AO84">
        <v>0</v>
      </c>
      <c r="AP84" s="201">
        <v>68.459999999999994</v>
      </c>
      <c r="AQ84" s="201">
        <v>22.12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</v>
      </c>
      <c r="L85" s="201">
        <v>63.06</v>
      </c>
      <c r="M85" s="201">
        <v>0</v>
      </c>
      <c r="N85" s="201">
        <v>29.09</v>
      </c>
      <c r="O85" s="201">
        <v>48.86</v>
      </c>
      <c r="P85" s="201">
        <v>40.229999999999997</v>
      </c>
      <c r="Q85" s="201">
        <v>4.5599999999999996</v>
      </c>
      <c r="R85" s="201">
        <v>10.4</v>
      </c>
      <c r="S85" s="201">
        <v>6.48</v>
      </c>
      <c r="T85" s="201">
        <v>0</v>
      </c>
      <c r="U85" s="201">
        <v>276.02999999999997</v>
      </c>
      <c r="V85" s="201">
        <v>2.93</v>
      </c>
      <c r="W85" s="201">
        <v>10.86</v>
      </c>
      <c r="X85" s="201">
        <v>36.36</v>
      </c>
      <c r="Y85" s="201">
        <v>0</v>
      </c>
      <c r="Z85">
        <v>0</v>
      </c>
      <c r="AA85" s="201">
        <v>7.68</v>
      </c>
      <c r="AB85" s="201">
        <v>0</v>
      </c>
      <c r="AC85" s="201">
        <v>0</v>
      </c>
      <c r="AD85" s="201">
        <v>0</v>
      </c>
      <c r="AE85" s="201">
        <v>43.87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79</v>
      </c>
      <c r="AN85" s="201">
        <v>0</v>
      </c>
      <c r="AO85">
        <v>0</v>
      </c>
      <c r="AP85" s="201">
        <v>68.459999999999994</v>
      </c>
      <c r="AQ85" s="201">
        <v>22.12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158.41</v>
      </c>
      <c r="L86" s="201">
        <v>63.06</v>
      </c>
      <c r="M86" s="201">
        <v>0</v>
      </c>
      <c r="N86" s="201">
        <v>29.09</v>
      </c>
      <c r="O86" s="201">
        <v>48.86</v>
      </c>
      <c r="P86" s="201">
        <v>40.229999999999997</v>
      </c>
      <c r="Q86" s="201">
        <v>4.5599999999999996</v>
      </c>
      <c r="R86" s="201">
        <v>10.4</v>
      </c>
      <c r="S86" s="201">
        <v>6.48</v>
      </c>
      <c r="T86" s="201">
        <v>0</v>
      </c>
      <c r="U86" s="201">
        <v>276.02999999999997</v>
      </c>
      <c r="V86" s="201">
        <v>2.93</v>
      </c>
      <c r="W86" s="201">
        <v>10.86</v>
      </c>
      <c r="X86" s="201">
        <v>36.36</v>
      </c>
      <c r="Y86" s="201">
        <v>0</v>
      </c>
      <c r="Z86">
        <v>0</v>
      </c>
      <c r="AA86" s="201">
        <v>7.68</v>
      </c>
      <c r="AB86" s="201">
        <v>0</v>
      </c>
      <c r="AC86" s="201">
        <v>0</v>
      </c>
      <c r="AD86" s="201">
        <v>0</v>
      </c>
      <c r="AE86" s="201">
        <v>43.87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79</v>
      </c>
      <c r="AN86" s="201">
        <v>0</v>
      </c>
      <c r="AO86">
        <v>0</v>
      </c>
      <c r="AP86" s="201">
        <v>68.459999999999994</v>
      </c>
      <c r="AQ86" s="201">
        <v>22.12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</v>
      </c>
      <c r="L87" s="201">
        <v>63.06</v>
      </c>
      <c r="M87" s="201">
        <v>0</v>
      </c>
      <c r="N87" s="201">
        <v>29.09</v>
      </c>
      <c r="O87" s="201">
        <v>48.86</v>
      </c>
      <c r="P87" s="201">
        <v>48.99</v>
      </c>
      <c r="Q87" s="201">
        <v>5.35</v>
      </c>
      <c r="R87" s="201">
        <v>10.4</v>
      </c>
      <c r="S87" s="201">
        <v>6.48</v>
      </c>
      <c r="T87" s="201">
        <v>0</v>
      </c>
      <c r="U87" s="201">
        <v>276.02999999999997</v>
      </c>
      <c r="V87" s="201">
        <v>2.93</v>
      </c>
      <c r="W87" s="201">
        <v>10.86</v>
      </c>
      <c r="X87" s="201">
        <v>24.24</v>
      </c>
      <c r="Y87" s="201">
        <v>0</v>
      </c>
      <c r="Z87">
        <v>0</v>
      </c>
      <c r="AA87" s="201">
        <v>7.68</v>
      </c>
      <c r="AB87" s="201">
        <v>0</v>
      </c>
      <c r="AC87" s="201">
        <v>0</v>
      </c>
      <c r="AD87" s="201">
        <v>0</v>
      </c>
      <c r="AE87" s="201">
        <v>43.87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79</v>
      </c>
      <c r="AN87" s="201">
        <v>0</v>
      </c>
      <c r="AO87">
        <v>0</v>
      </c>
      <c r="AP87" s="201">
        <v>68.459999999999994</v>
      </c>
      <c r="AQ87" s="201">
        <v>22.12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158.41</v>
      </c>
      <c r="L88" s="201">
        <v>63.06</v>
      </c>
      <c r="M88" s="201">
        <v>0</v>
      </c>
      <c r="N88" s="201">
        <v>29.09</v>
      </c>
      <c r="O88" s="201">
        <v>48.86</v>
      </c>
      <c r="P88" s="201">
        <v>49.11</v>
      </c>
      <c r="Q88" s="201">
        <v>5.35</v>
      </c>
      <c r="R88" s="201">
        <v>10.4</v>
      </c>
      <c r="S88" s="201">
        <v>6.48</v>
      </c>
      <c r="T88" s="201">
        <v>0</v>
      </c>
      <c r="U88" s="201">
        <v>276.02999999999997</v>
      </c>
      <c r="V88" s="201">
        <v>2.93</v>
      </c>
      <c r="W88" s="201">
        <v>10.86</v>
      </c>
      <c r="X88" s="201">
        <v>24.24</v>
      </c>
      <c r="Y88" s="201">
        <v>0</v>
      </c>
      <c r="Z88">
        <v>0</v>
      </c>
      <c r="AA88" s="201">
        <v>7.68</v>
      </c>
      <c r="AB88" s="201">
        <v>0</v>
      </c>
      <c r="AC88" s="201">
        <v>0</v>
      </c>
      <c r="AD88" s="201">
        <v>0</v>
      </c>
      <c r="AE88" s="201">
        <v>43.87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79</v>
      </c>
      <c r="AN88" s="201">
        <v>0</v>
      </c>
      <c r="AO88">
        <v>0</v>
      </c>
      <c r="AP88" s="201">
        <v>68.459999999999994</v>
      </c>
      <c r="AQ88" s="201">
        <v>22.12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158.41</v>
      </c>
      <c r="L89" s="201">
        <v>63.06</v>
      </c>
      <c r="M89" s="201">
        <v>0</v>
      </c>
      <c r="N89" s="201">
        <v>29.09</v>
      </c>
      <c r="O89" s="201">
        <v>48.86</v>
      </c>
      <c r="P89" s="201">
        <v>49.11</v>
      </c>
      <c r="Q89" s="201">
        <v>5.35</v>
      </c>
      <c r="R89" s="201">
        <v>10.4</v>
      </c>
      <c r="S89" s="201">
        <v>6.48</v>
      </c>
      <c r="T89" s="201">
        <v>0</v>
      </c>
      <c r="U89" s="201">
        <v>276.02999999999997</v>
      </c>
      <c r="V89" s="201">
        <v>2.93</v>
      </c>
      <c r="W89" s="201">
        <v>10.86</v>
      </c>
      <c r="X89" s="201">
        <v>24.24</v>
      </c>
      <c r="Y89" s="201">
        <v>0</v>
      </c>
      <c r="Z89">
        <v>0</v>
      </c>
      <c r="AA89" s="201">
        <v>7.68</v>
      </c>
      <c r="AB89" s="201">
        <v>0</v>
      </c>
      <c r="AC89" s="201">
        <v>0</v>
      </c>
      <c r="AD89" s="201">
        <v>0</v>
      </c>
      <c r="AE89" s="201">
        <v>43.87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100</v>
      </c>
      <c r="AN89" s="201">
        <v>0</v>
      </c>
      <c r="AO89">
        <v>0</v>
      </c>
      <c r="AP89" s="201">
        <v>68.459999999999994</v>
      </c>
      <c r="AQ89" s="201">
        <v>22.12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158.41</v>
      </c>
      <c r="L90" s="201">
        <v>63.06</v>
      </c>
      <c r="M90" s="201">
        <v>0</v>
      </c>
      <c r="N90" s="201">
        <v>29.09</v>
      </c>
      <c r="O90" s="201">
        <v>48.86</v>
      </c>
      <c r="P90" s="201">
        <v>49.11</v>
      </c>
      <c r="Q90" s="201">
        <v>5.35</v>
      </c>
      <c r="R90" s="201">
        <v>10.4</v>
      </c>
      <c r="S90" s="201">
        <v>6.48</v>
      </c>
      <c r="T90" s="201">
        <v>0</v>
      </c>
      <c r="U90" s="201">
        <v>276.02999999999997</v>
      </c>
      <c r="V90" s="201">
        <v>2.93</v>
      </c>
      <c r="W90" s="201">
        <v>10.86</v>
      </c>
      <c r="X90" s="201">
        <v>24.24</v>
      </c>
      <c r="Y90" s="201">
        <v>0</v>
      </c>
      <c r="Z90">
        <v>0</v>
      </c>
      <c r="AA90" s="201">
        <v>7.68</v>
      </c>
      <c r="AB90" s="201">
        <v>0</v>
      </c>
      <c r="AC90" s="201">
        <v>0</v>
      </c>
      <c r="AD90" s="201">
        <v>0</v>
      </c>
      <c r="AE90" s="201">
        <v>43.87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125</v>
      </c>
      <c r="AN90" s="201">
        <v>0</v>
      </c>
      <c r="AO90">
        <v>0</v>
      </c>
      <c r="AP90" s="201">
        <v>68.459999999999994</v>
      </c>
      <c r="AQ90" s="201">
        <v>22.12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158.41</v>
      </c>
      <c r="L91" s="201">
        <v>63.06</v>
      </c>
      <c r="M91" s="201">
        <v>0</v>
      </c>
      <c r="N91" s="201">
        <v>29.09</v>
      </c>
      <c r="O91" s="201">
        <v>48.86</v>
      </c>
      <c r="P91" s="201">
        <v>49.11</v>
      </c>
      <c r="Q91" s="201">
        <v>5.35</v>
      </c>
      <c r="R91" s="201">
        <v>10.4</v>
      </c>
      <c r="S91" s="201">
        <v>6.48</v>
      </c>
      <c r="T91" s="201">
        <v>0</v>
      </c>
      <c r="U91" s="201">
        <v>226.73</v>
      </c>
      <c r="V91" s="201">
        <v>2.93</v>
      </c>
      <c r="W91" s="201">
        <v>10.86</v>
      </c>
      <c r="X91" s="201">
        <v>24.24</v>
      </c>
      <c r="Y91" s="201">
        <v>0</v>
      </c>
      <c r="Z91">
        <v>0</v>
      </c>
      <c r="AA91" s="201">
        <v>7.68</v>
      </c>
      <c r="AB91" s="201">
        <v>0</v>
      </c>
      <c r="AC91" s="201">
        <v>0</v>
      </c>
      <c r="AD91" s="201">
        <v>0</v>
      </c>
      <c r="AE91" s="201">
        <v>43.87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120</v>
      </c>
      <c r="AN91" s="201">
        <v>0</v>
      </c>
      <c r="AO91">
        <v>0</v>
      </c>
      <c r="AP91" s="201">
        <v>68.459999999999994</v>
      </c>
      <c r="AQ91" s="201">
        <v>22.12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158.41</v>
      </c>
      <c r="L92" s="201">
        <v>63.06</v>
      </c>
      <c r="M92" s="201">
        <v>0</v>
      </c>
      <c r="N92" s="201">
        <v>29.09</v>
      </c>
      <c r="O92" s="201">
        <v>48.86</v>
      </c>
      <c r="P92" s="201">
        <v>49.11</v>
      </c>
      <c r="Q92" s="201">
        <v>5.35</v>
      </c>
      <c r="R92" s="201">
        <v>10.4</v>
      </c>
      <c r="S92" s="201">
        <v>6.48</v>
      </c>
      <c r="T92" s="201">
        <v>0</v>
      </c>
      <c r="U92" s="201">
        <v>226.73</v>
      </c>
      <c r="V92" s="201">
        <v>2.93</v>
      </c>
      <c r="W92" s="201">
        <v>10.86</v>
      </c>
      <c r="X92" s="201">
        <v>24.24</v>
      </c>
      <c r="Y92" s="201">
        <v>0</v>
      </c>
      <c r="Z92">
        <v>0</v>
      </c>
      <c r="AA92" s="201">
        <v>12.88</v>
      </c>
      <c r="AB92" s="201">
        <v>0</v>
      </c>
      <c r="AC92" s="201">
        <v>0</v>
      </c>
      <c r="AD92" s="201">
        <v>0</v>
      </c>
      <c r="AE92" s="201">
        <v>43.87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140</v>
      </c>
      <c r="AN92" s="201">
        <v>0</v>
      </c>
      <c r="AO92">
        <v>0</v>
      </c>
      <c r="AP92" s="201">
        <v>68.459999999999994</v>
      </c>
      <c r="AQ92" s="201">
        <v>22.12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158.41</v>
      </c>
      <c r="L93" s="201">
        <v>63.06</v>
      </c>
      <c r="M93" s="201">
        <v>0</v>
      </c>
      <c r="N93" s="201">
        <v>29.09</v>
      </c>
      <c r="O93" s="201">
        <v>48.86</v>
      </c>
      <c r="P93" s="201">
        <v>49.11</v>
      </c>
      <c r="Q93" s="201">
        <v>5.35</v>
      </c>
      <c r="R93" s="201">
        <v>9.6</v>
      </c>
      <c r="S93" s="201">
        <v>6.48</v>
      </c>
      <c r="T93" s="201">
        <v>0</v>
      </c>
      <c r="U93" s="201">
        <v>226.73</v>
      </c>
      <c r="V93" s="201">
        <v>2.93</v>
      </c>
      <c r="W93" s="201">
        <v>10.86</v>
      </c>
      <c r="X93" s="201">
        <v>24.24</v>
      </c>
      <c r="Y93" s="201">
        <v>0</v>
      </c>
      <c r="Z93">
        <v>0</v>
      </c>
      <c r="AA93" s="201">
        <v>13.68</v>
      </c>
      <c r="AB93" s="201">
        <v>0</v>
      </c>
      <c r="AC93" s="201">
        <v>0</v>
      </c>
      <c r="AD93" s="201">
        <v>0</v>
      </c>
      <c r="AE93" s="201">
        <v>43.87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120</v>
      </c>
      <c r="AN93" s="201">
        <v>0</v>
      </c>
      <c r="AO93">
        <v>0</v>
      </c>
      <c r="AP93" s="201">
        <v>68.459999999999994</v>
      </c>
      <c r="AQ93" s="201">
        <v>22.12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158.41</v>
      </c>
      <c r="L94" s="201">
        <v>63.06</v>
      </c>
      <c r="M94" s="201">
        <v>0</v>
      </c>
      <c r="N94" s="201">
        <v>29.09</v>
      </c>
      <c r="O94" s="201">
        <v>48.86</v>
      </c>
      <c r="P94" s="201">
        <v>49.11</v>
      </c>
      <c r="Q94" s="201">
        <v>5.35</v>
      </c>
      <c r="R94" s="201">
        <v>9.6</v>
      </c>
      <c r="S94" s="201">
        <v>6.48</v>
      </c>
      <c r="T94" s="201">
        <v>0</v>
      </c>
      <c r="U94" s="201">
        <v>226.73</v>
      </c>
      <c r="V94" s="201">
        <v>2.93</v>
      </c>
      <c r="W94" s="201">
        <v>10.86</v>
      </c>
      <c r="X94" s="201">
        <v>24.24</v>
      </c>
      <c r="Y94" s="201">
        <v>0</v>
      </c>
      <c r="Z94">
        <v>0</v>
      </c>
      <c r="AA94" s="201">
        <v>13.68</v>
      </c>
      <c r="AB94" s="201">
        <v>0</v>
      </c>
      <c r="AC94" s="201">
        <v>0</v>
      </c>
      <c r="AD94" s="201">
        <v>0</v>
      </c>
      <c r="AE94" s="201">
        <v>43.87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120</v>
      </c>
      <c r="AN94" s="201">
        <v>0</v>
      </c>
      <c r="AO94">
        <v>0</v>
      </c>
      <c r="AP94" s="201">
        <v>68.459999999999994</v>
      </c>
      <c r="AQ94" s="201">
        <v>22.12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158.41</v>
      </c>
      <c r="L95" s="201">
        <v>63.06</v>
      </c>
      <c r="M95" s="201">
        <v>0</v>
      </c>
      <c r="N95" s="201">
        <v>29.09</v>
      </c>
      <c r="O95" s="201">
        <v>48.86</v>
      </c>
      <c r="P95" s="201">
        <v>49.11</v>
      </c>
      <c r="Q95" s="201">
        <v>5.35</v>
      </c>
      <c r="R95" s="201">
        <v>9.6</v>
      </c>
      <c r="S95" s="201">
        <v>6.48</v>
      </c>
      <c r="T95" s="201">
        <v>0</v>
      </c>
      <c r="U95" s="201">
        <v>226.73</v>
      </c>
      <c r="V95" s="201">
        <v>2.93</v>
      </c>
      <c r="W95" s="201">
        <v>10.86</v>
      </c>
      <c r="X95" s="201">
        <v>24.24</v>
      </c>
      <c r="Y95" s="201">
        <v>0</v>
      </c>
      <c r="Z95">
        <v>0</v>
      </c>
      <c r="AA95" s="201">
        <v>13.68</v>
      </c>
      <c r="AB95" s="201">
        <v>0</v>
      </c>
      <c r="AC95" s="201">
        <v>0</v>
      </c>
      <c r="AD95" s="201">
        <v>0</v>
      </c>
      <c r="AE95" s="201">
        <v>43.87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160</v>
      </c>
      <c r="AN95" s="201">
        <v>0</v>
      </c>
      <c r="AO95">
        <v>0</v>
      </c>
      <c r="AP95" s="201">
        <v>68.459999999999994</v>
      </c>
      <c r="AQ95" s="201">
        <v>22.12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158.41</v>
      </c>
      <c r="L96" s="201">
        <v>63.06</v>
      </c>
      <c r="M96" s="201">
        <v>0</v>
      </c>
      <c r="N96" s="201">
        <v>29.09</v>
      </c>
      <c r="O96" s="201">
        <v>48.86</v>
      </c>
      <c r="P96" s="201">
        <v>49.11</v>
      </c>
      <c r="Q96" s="201">
        <v>5.35</v>
      </c>
      <c r="R96" s="201">
        <v>9.6</v>
      </c>
      <c r="S96" s="201">
        <v>6.48</v>
      </c>
      <c r="T96" s="201">
        <v>0</v>
      </c>
      <c r="U96" s="201">
        <v>226.73</v>
      </c>
      <c r="V96" s="201">
        <v>2.93</v>
      </c>
      <c r="W96" s="201">
        <v>10.86</v>
      </c>
      <c r="X96" s="201">
        <v>24.24</v>
      </c>
      <c r="Y96" s="201">
        <v>0</v>
      </c>
      <c r="Z96">
        <v>0</v>
      </c>
      <c r="AA96" s="201">
        <v>13.68</v>
      </c>
      <c r="AB96" s="201">
        <v>0</v>
      </c>
      <c r="AC96" s="201">
        <v>0</v>
      </c>
      <c r="AD96" s="201">
        <v>0</v>
      </c>
      <c r="AE96" s="201">
        <v>43.87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160</v>
      </c>
      <c r="AN96" s="201">
        <v>0</v>
      </c>
      <c r="AO96">
        <v>0</v>
      </c>
      <c r="AP96" s="201">
        <v>68.459999999999994</v>
      </c>
      <c r="AQ96" s="201">
        <v>22.12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158.41</v>
      </c>
      <c r="L97" s="201">
        <v>63.06</v>
      </c>
      <c r="M97" s="201">
        <v>0</v>
      </c>
      <c r="N97" s="201">
        <v>29.09</v>
      </c>
      <c r="O97" s="201">
        <v>48.86</v>
      </c>
      <c r="P97" s="201">
        <v>49.11</v>
      </c>
      <c r="Q97" s="201">
        <v>5.35</v>
      </c>
      <c r="R97" s="201">
        <v>9.6</v>
      </c>
      <c r="S97" s="201">
        <v>6.48</v>
      </c>
      <c r="T97" s="201">
        <v>0</v>
      </c>
      <c r="U97" s="201">
        <v>226.73</v>
      </c>
      <c r="V97" s="201">
        <v>2.93</v>
      </c>
      <c r="W97" s="201">
        <v>10.86</v>
      </c>
      <c r="X97" s="201">
        <v>24.24</v>
      </c>
      <c r="Y97" s="201">
        <v>0</v>
      </c>
      <c r="Z97">
        <v>0</v>
      </c>
      <c r="AA97" s="201">
        <v>13.68</v>
      </c>
      <c r="AB97" s="201">
        <v>0</v>
      </c>
      <c r="AC97" s="201">
        <v>0</v>
      </c>
      <c r="AD97" s="201">
        <v>0</v>
      </c>
      <c r="AE97" s="201">
        <v>43.87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160</v>
      </c>
      <c r="AN97" s="201">
        <v>0</v>
      </c>
      <c r="AO97">
        <v>0</v>
      </c>
      <c r="AP97" s="201">
        <v>68.459999999999994</v>
      </c>
      <c r="AQ97" s="201">
        <v>22.12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158.41</v>
      </c>
      <c r="L98" s="201">
        <v>63.06</v>
      </c>
      <c r="M98" s="201">
        <v>0</v>
      </c>
      <c r="N98" s="201">
        <v>29.09</v>
      </c>
      <c r="O98" s="201">
        <v>48.86</v>
      </c>
      <c r="P98" s="201">
        <v>49.11</v>
      </c>
      <c r="Q98" s="201">
        <v>5.35</v>
      </c>
      <c r="R98" s="201">
        <v>9.6</v>
      </c>
      <c r="S98" s="201">
        <v>6.48</v>
      </c>
      <c r="T98" s="201">
        <v>0</v>
      </c>
      <c r="U98" s="201">
        <v>226.73</v>
      </c>
      <c r="V98" s="201">
        <v>2.93</v>
      </c>
      <c r="W98" s="201">
        <v>10.86</v>
      </c>
      <c r="X98" s="201">
        <v>24.24</v>
      </c>
      <c r="Y98" s="201">
        <v>0</v>
      </c>
      <c r="Z98">
        <v>0</v>
      </c>
      <c r="AA98" s="201">
        <v>13.68</v>
      </c>
      <c r="AB98" s="201">
        <v>0</v>
      </c>
      <c r="AC98" s="201">
        <v>0</v>
      </c>
      <c r="AD98" s="201">
        <v>0</v>
      </c>
      <c r="AE98" s="201">
        <v>43.87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160</v>
      </c>
      <c r="AN98" s="201">
        <v>0</v>
      </c>
      <c r="AO98">
        <v>0</v>
      </c>
      <c r="AP98" s="201">
        <v>68.459999999999994</v>
      </c>
      <c r="AQ98" s="201">
        <v>22.12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5.5000000000000002E-5</v>
      </c>
      <c r="K99">
        <f t="shared" si="0"/>
        <v>3.1815074999999986</v>
      </c>
      <c r="L99">
        <f t="shared" si="0"/>
        <v>0.89701249999999999</v>
      </c>
      <c r="M99">
        <f t="shared" si="0"/>
        <v>0</v>
      </c>
      <c r="N99">
        <f t="shared" si="0"/>
        <v>0.69338000000000044</v>
      </c>
      <c r="O99">
        <f t="shared" si="0"/>
        <v>1.1640874999999993</v>
      </c>
      <c r="P99">
        <f t="shared" si="0"/>
        <v>1.3560949999999981</v>
      </c>
      <c r="Q99">
        <f t="shared" si="0"/>
        <v>0.1122575</v>
      </c>
      <c r="R99">
        <f t="shared" si="0"/>
        <v>0.2178324999999999</v>
      </c>
      <c r="S99">
        <f t="shared" si="0"/>
        <v>0.13561250000000005</v>
      </c>
      <c r="T99">
        <f t="shared" si="0"/>
        <v>0</v>
      </c>
      <c r="U99">
        <f t="shared" si="0"/>
        <v>6.5752550000000003</v>
      </c>
      <c r="V99">
        <f t="shared" si="0"/>
        <v>7.1305000000000063E-2</v>
      </c>
      <c r="W99">
        <f t="shared" si="0"/>
        <v>0.2611900000000002</v>
      </c>
      <c r="X99">
        <f t="shared" si="0"/>
        <v>0.83627999999999958</v>
      </c>
      <c r="Y99">
        <f t="shared" si="0"/>
        <v>0</v>
      </c>
      <c r="Z99">
        <f t="shared" si="0"/>
        <v>0</v>
      </c>
      <c r="AA99">
        <f t="shared" si="0"/>
        <v>0.19858249999999988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1.0359924999999992</v>
      </c>
      <c r="AF99">
        <f t="shared" si="0"/>
        <v>1.9942499999999998E-2</v>
      </c>
      <c r="AG99">
        <f t="shared" si="0"/>
        <v>0</v>
      </c>
      <c r="AH99">
        <f t="shared" si="0"/>
        <v>0</v>
      </c>
      <c r="AI99">
        <f t="shared" si="0"/>
        <v>1.125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2.0957499999999998</v>
      </c>
      <c r="AN99">
        <f t="shared" si="0"/>
        <v>0</v>
      </c>
      <c r="AO99">
        <f t="shared" si="0"/>
        <v>0</v>
      </c>
      <c r="AP99">
        <f t="shared" si="0"/>
        <v>1.6424700000000008</v>
      </c>
      <c r="AQ99">
        <f t="shared" si="0"/>
        <v>0.48759999999999915</v>
      </c>
      <c r="AR99">
        <f t="shared" si="0"/>
        <v>0.24319000000000002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375.74</v>
      </c>
      <c r="M3" s="201">
        <v>27.22</v>
      </c>
      <c r="N3" s="201">
        <v>35.14</v>
      </c>
      <c r="O3" s="201">
        <v>0</v>
      </c>
      <c r="P3" s="201">
        <v>41.34</v>
      </c>
      <c r="Q3" s="201">
        <v>6.47</v>
      </c>
      <c r="R3" s="201">
        <v>12.56</v>
      </c>
      <c r="S3" s="201">
        <v>7.82</v>
      </c>
      <c r="T3" s="201">
        <v>0</v>
      </c>
      <c r="U3" s="201">
        <v>62.01</v>
      </c>
      <c r="V3" s="201">
        <v>3.54</v>
      </c>
      <c r="W3" s="201">
        <v>13.26</v>
      </c>
      <c r="X3" s="201">
        <v>43.92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54.37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105</v>
      </c>
      <c r="AN3" s="201">
        <v>0</v>
      </c>
      <c r="AO3">
        <v>0</v>
      </c>
      <c r="AP3" s="201">
        <v>75.25</v>
      </c>
      <c r="AQ3" s="201">
        <v>26.71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375.74</v>
      </c>
      <c r="M4" s="201">
        <v>27.22</v>
      </c>
      <c r="N4" s="201">
        <v>35.14</v>
      </c>
      <c r="O4" s="201">
        <v>0</v>
      </c>
      <c r="P4" s="201">
        <v>41.34</v>
      </c>
      <c r="Q4" s="201">
        <v>6.47</v>
      </c>
      <c r="R4" s="201">
        <v>12.56</v>
      </c>
      <c r="S4" s="201">
        <v>7.82</v>
      </c>
      <c r="T4" s="201">
        <v>0</v>
      </c>
      <c r="U4" s="201">
        <v>62.01</v>
      </c>
      <c r="V4" s="201">
        <v>3.54</v>
      </c>
      <c r="W4" s="201">
        <v>13.26</v>
      </c>
      <c r="X4" s="201">
        <v>43.92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54.37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105</v>
      </c>
      <c r="AN4" s="201">
        <v>0</v>
      </c>
      <c r="AO4">
        <v>0</v>
      </c>
      <c r="AP4" s="201">
        <v>75.25</v>
      </c>
      <c r="AQ4" s="201">
        <v>26.71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375.74</v>
      </c>
      <c r="M5" s="201">
        <v>27.22</v>
      </c>
      <c r="N5" s="201">
        <v>35.14</v>
      </c>
      <c r="O5" s="201">
        <v>0</v>
      </c>
      <c r="P5" s="201">
        <v>41.34</v>
      </c>
      <c r="Q5" s="201">
        <v>6.47</v>
      </c>
      <c r="R5" s="201">
        <v>12.56</v>
      </c>
      <c r="S5" s="201">
        <v>7.82</v>
      </c>
      <c r="T5" s="201">
        <v>0</v>
      </c>
      <c r="U5" s="201">
        <v>62.01</v>
      </c>
      <c r="V5" s="201">
        <v>3.54</v>
      </c>
      <c r="W5" s="201">
        <v>13.26</v>
      </c>
      <c r="X5" s="201">
        <v>43.92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54.37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105</v>
      </c>
      <c r="AN5" s="201">
        <v>0</v>
      </c>
      <c r="AO5">
        <v>0</v>
      </c>
      <c r="AP5" s="201">
        <v>75.25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375.74</v>
      </c>
      <c r="M6" s="201">
        <v>27.22</v>
      </c>
      <c r="N6" s="201">
        <v>35.14</v>
      </c>
      <c r="O6" s="201">
        <v>0</v>
      </c>
      <c r="P6" s="201">
        <v>41.34</v>
      </c>
      <c r="Q6" s="201">
        <v>6.47</v>
      </c>
      <c r="R6" s="201">
        <v>12.56</v>
      </c>
      <c r="S6" s="201">
        <v>7.82</v>
      </c>
      <c r="T6" s="201">
        <v>0</v>
      </c>
      <c r="U6" s="201">
        <v>62.01</v>
      </c>
      <c r="V6" s="201">
        <v>3.54</v>
      </c>
      <c r="W6" s="201">
        <v>13.26</v>
      </c>
      <c r="X6" s="201">
        <v>43.92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54.37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105</v>
      </c>
      <c r="AN6" s="201">
        <v>0</v>
      </c>
      <c r="AO6">
        <v>0</v>
      </c>
      <c r="AP6" s="201">
        <v>75.25</v>
      </c>
      <c r="AQ6" s="201">
        <v>26.71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0.26</v>
      </c>
      <c r="K7" s="201">
        <v>9.0399999999999991</v>
      </c>
      <c r="L7" s="201">
        <v>375.74</v>
      </c>
      <c r="M7" s="201">
        <v>27.22</v>
      </c>
      <c r="N7" s="201">
        <v>35.14</v>
      </c>
      <c r="O7" s="201">
        <v>0</v>
      </c>
      <c r="P7" s="201">
        <v>41.34</v>
      </c>
      <c r="Q7" s="201">
        <v>6.47</v>
      </c>
      <c r="R7" s="201">
        <v>12.56</v>
      </c>
      <c r="S7" s="201">
        <v>7.82</v>
      </c>
      <c r="T7" s="201">
        <v>0</v>
      </c>
      <c r="U7" s="201">
        <v>62.01</v>
      </c>
      <c r="V7" s="201">
        <v>3.54</v>
      </c>
      <c r="W7" s="201">
        <v>13.26</v>
      </c>
      <c r="X7" s="201">
        <v>43.92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54.37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105</v>
      </c>
      <c r="AN7" s="201">
        <v>0</v>
      </c>
      <c r="AO7">
        <v>0</v>
      </c>
      <c r="AP7" s="201">
        <v>75.25</v>
      </c>
      <c r="AQ7" s="201">
        <v>26.71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375.74</v>
      </c>
      <c r="M8" s="201">
        <v>27.22</v>
      </c>
      <c r="N8" s="201">
        <v>35.14</v>
      </c>
      <c r="O8" s="201">
        <v>0</v>
      </c>
      <c r="P8" s="201">
        <v>41.34</v>
      </c>
      <c r="Q8" s="201">
        <v>6.47</v>
      </c>
      <c r="R8" s="201">
        <v>12.56</v>
      </c>
      <c r="S8" s="201">
        <v>7.82</v>
      </c>
      <c r="T8" s="201">
        <v>0</v>
      </c>
      <c r="U8" s="201">
        <v>62.01</v>
      </c>
      <c r="V8" s="201">
        <v>3.54</v>
      </c>
      <c r="W8" s="201">
        <v>13.26</v>
      </c>
      <c r="X8" s="201">
        <v>43.92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54.37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105</v>
      </c>
      <c r="AN8" s="201">
        <v>0</v>
      </c>
      <c r="AO8">
        <v>0</v>
      </c>
      <c r="AP8" s="201">
        <v>75.25</v>
      </c>
      <c r="AQ8" s="201">
        <v>26.71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375.74</v>
      </c>
      <c r="M9" s="201">
        <v>27.22</v>
      </c>
      <c r="N9" s="201">
        <v>35.14</v>
      </c>
      <c r="O9" s="201">
        <v>0</v>
      </c>
      <c r="P9" s="201">
        <v>41.34</v>
      </c>
      <c r="Q9" s="201">
        <v>6.47</v>
      </c>
      <c r="R9" s="201">
        <v>12.56</v>
      </c>
      <c r="S9" s="201">
        <v>7.82</v>
      </c>
      <c r="T9" s="201">
        <v>0</v>
      </c>
      <c r="U9" s="201">
        <v>62.01</v>
      </c>
      <c r="V9" s="201">
        <v>3.54</v>
      </c>
      <c r="W9" s="201">
        <v>13.26</v>
      </c>
      <c r="X9" s="201">
        <v>43.92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54.37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114</v>
      </c>
      <c r="AN9" s="201">
        <v>0</v>
      </c>
      <c r="AO9">
        <v>0</v>
      </c>
      <c r="AP9" s="201">
        <v>75.25</v>
      </c>
      <c r="AQ9" s="201">
        <v>26.71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375.74</v>
      </c>
      <c r="M10" s="201">
        <v>27.22</v>
      </c>
      <c r="N10" s="201">
        <v>35.14</v>
      </c>
      <c r="O10" s="201">
        <v>0</v>
      </c>
      <c r="P10" s="201">
        <v>41.34</v>
      </c>
      <c r="Q10" s="201">
        <v>6.47</v>
      </c>
      <c r="R10" s="201">
        <v>12.56</v>
      </c>
      <c r="S10" s="201">
        <v>7.82</v>
      </c>
      <c r="T10" s="201">
        <v>0</v>
      </c>
      <c r="U10" s="201">
        <v>62.01</v>
      </c>
      <c r="V10" s="201">
        <v>3.54</v>
      </c>
      <c r="W10" s="201">
        <v>13.26</v>
      </c>
      <c r="X10" s="201">
        <v>43.92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54.37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114</v>
      </c>
      <c r="AN10" s="201">
        <v>0</v>
      </c>
      <c r="AO10">
        <v>0</v>
      </c>
      <c r="AP10" s="201">
        <v>75.25</v>
      </c>
      <c r="AQ10" s="201">
        <v>26.71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368.91</v>
      </c>
      <c r="M11" s="201">
        <v>27.22</v>
      </c>
      <c r="N11" s="201">
        <v>35.14</v>
      </c>
      <c r="O11" s="201">
        <v>0</v>
      </c>
      <c r="P11" s="201">
        <v>41.34</v>
      </c>
      <c r="Q11" s="201">
        <v>6.47</v>
      </c>
      <c r="R11" s="201">
        <v>12.56</v>
      </c>
      <c r="S11" s="201">
        <v>7.82</v>
      </c>
      <c r="T11" s="201">
        <v>0</v>
      </c>
      <c r="U11" s="201">
        <v>62.01</v>
      </c>
      <c r="V11" s="201">
        <v>3.54</v>
      </c>
      <c r="W11" s="201">
        <v>13.26</v>
      </c>
      <c r="X11" s="201">
        <v>43.92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54.37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114</v>
      </c>
      <c r="AN11" s="201">
        <v>0</v>
      </c>
      <c r="AO11">
        <v>0</v>
      </c>
      <c r="AP11" s="201">
        <v>75.25</v>
      </c>
      <c r="AQ11" s="201">
        <v>26.71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368.91</v>
      </c>
      <c r="M12" s="201">
        <v>27.22</v>
      </c>
      <c r="N12" s="201">
        <v>35.14</v>
      </c>
      <c r="O12" s="201">
        <v>0</v>
      </c>
      <c r="P12" s="201">
        <v>41.34</v>
      </c>
      <c r="Q12" s="201">
        <v>6.47</v>
      </c>
      <c r="R12" s="201">
        <v>12.56</v>
      </c>
      <c r="S12" s="201">
        <v>7.82</v>
      </c>
      <c r="T12" s="201">
        <v>0</v>
      </c>
      <c r="U12" s="201">
        <v>62.01</v>
      </c>
      <c r="V12" s="201">
        <v>3.54</v>
      </c>
      <c r="W12" s="201">
        <v>13.26</v>
      </c>
      <c r="X12" s="201">
        <v>43.92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54.37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114</v>
      </c>
      <c r="AN12" s="201">
        <v>0</v>
      </c>
      <c r="AO12">
        <v>0</v>
      </c>
      <c r="AP12" s="201">
        <v>75.25</v>
      </c>
      <c r="AQ12" s="201">
        <v>26.71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368.92</v>
      </c>
      <c r="M13" s="201">
        <v>27.22</v>
      </c>
      <c r="N13" s="201">
        <v>35.14</v>
      </c>
      <c r="O13" s="201">
        <v>0</v>
      </c>
      <c r="P13" s="201">
        <v>41.34</v>
      </c>
      <c r="Q13" s="201">
        <v>6.47</v>
      </c>
      <c r="R13" s="201">
        <v>12.56</v>
      </c>
      <c r="S13" s="201">
        <v>7.82</v>
      </c>
      <c r="T13" s="201">
        <v>0</v>
      </c>
      <c r="U13" s="201">
        <v>62.01</v>
      </c>
      <c r="V13" s="201">
        <v>3.54</v>
      </c>
      <c r="W13" s="201">
        <v>13.26</v>
      </c>
      <c r="X13" s="201">
        <v>43.92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54.37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114</v>
      </c>
      <c r="AN13" s="201">
        <v>0</v>
      </c>
      <c r="AO13">
        <v>0</v>
      </c>
      <c r="AP13" s="201">
        <v>75.25</v>
      </c>
      <c r="AQ13" s="201">
        <v>26.71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368.92</v>
      </c>
      <c r="M14" s="201">
        <v>27.22</v>
      </c>
      <c r="N14" s="201">
        <v>35.14</v>
      </c>
      <c r="O14" s="201">
        <v>0</v>
      </c>
      <c r="P14" s="201">
        <v>41.34</v>
      </c>
      <c r="Q14" s="201">
        <v>6.47</v>
      </c>
      <c r="R14" s="201">
        <v>12.56</v>
      </c>
      <c r="S14" s="201">
        <v>7.82</v>
      </c>
      <c r="T14" s="201">
        <v>0</v>
      </c>
      <c r="U14" s="201">
        <v>62.01</v>
      </c>
      <c r="V14" s="201">
        <v>3.54</v>
      </c>
      <c r="W14" s="201">
        <v>13.26</v>
      </c>
      <c r="X14" s="201">
        <v>43.92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54.37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114</v>
      </c>
      <c r="AN14" s="201">
        <v>0</v>
      </c>
      <c r="AO14">
        <v>0</v>
      </c>
      <c r="AP14" s="201">
        <v>75.25</v>
      </c>
      <c r="AQ14" s="201">
        <v>26.71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9.32</v>
      </c>
      <c r="L15" s="201">
        <v>360.27</v>
      </c>
      <c r="M15" s="201">
        <v>26.52</v>
      </c>
      <c r="N15" s="201">
        <v>34.35</v>
      </c>
      <c r="O15" s="201">
        <v>0</v>
      </c>
      <c r="P15" s="201">
        <v>39.880000000000003</v>
      </c>
      <c r="Q15" s="201">
        <v>6.35</v>
      </c>
      <c r="R15" s="201">
        <v>12.19</v>
      </c>
      <c r="S15" s="201">
        <v>7.65</v>
      </c>
      <c r="T15" s="201">
        <v>0</v>
      </c>
      <c r="U15" s="201">
        <v>62.01</v>
      </c>
      <c r="V15" s="201">
        <v>3.54</v>
      </c>
      <c r="W15" s="201">
        <v>13.26</v>
      </c>
      <c r="X15" s="201">
        <v>43.92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54.37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114</v>
      </c>
      <c r="AN15" s="201">
        <v>0</v>
      </c>
      <c r="AO15">
        <v>0</v>
      </c>
      <c r="AP15" s="201">
        <v>75.25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</v>
      </c>
      <c r="L16" s="201">
        <v>360.27</v>
      </c>
      <c r="M16" s="201">
        <v>26.52</v>
      </c>
      <c r="N16" s="201">
        <v>34.35</v>
      </c>
      <c r="O16" s="201">
        <v>0</v>
      </c>
      <c r="P16" s="201">
        <v>39.880000000000003</v>
      </c>
      <c r="Q16" s="201">
        <v>6.35</v>
      </c>
      <c r="R16" s="201">
        <v>12.19</v>
      </c>
      <c r="S16" s="201">
        <v>7.65</v>
      </c>
      <c r="T16" s="201">
        <v>0</v>
      </c>
      <c r="U16" s="201">
        <v>62.01</v>
      </c>
      <c r="V16" s="201">
        <v>3.54</v>
      </c>
      <c r="W16" s="201">
        <v>13.26</v>
      </c>
      <c r="X16" s="201">
        <v>43.92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54.37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114</v>
      </c>
      <c r="AN16" s="201">
        <v>0</v>
      </c>
      <c r="AO16">
        <v>0</v>
      </c>
      <c r="AP16" s="201">
        <v>75.25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</v>
      </c>
      <c r="L17" s="201">
        <v>360.27</v>
      </c>
      <c r="M17" s="201">
        <v>26.52</v>
      </c>
      <c r="N17" s="201">
        <v>34.35</v>
      </c>
      <c r="O17" s="201">
        <v>0</v>
      </c>
      <c r="P17" s="201">
        <v>39.880000000000003</v>
      </c>
      <c r="Q17" s="201">
        <v>6.35</v>
      </c>
      <c r="R17" s="201">
        <v>12.19</v>
      </c>
      <c r="S17" s="201">
        <v>7.65</v>
      </c>
      <c r="T17" s="201">
        <v>0</v>
      </c>
      <c r="U17" s="201">
        <v>62.01</v>
      </c>
      <c r="V17" s="201">
        <v>3.54</v>
      </c>
      <c r="W17" s="201">
        <v>13.26</v>
      </c>
      <c r="X17" s="201">
        <v>43.92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54.37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114</v>
      </c>
      <c r="AN17" s="201">
        <v>0</v>
      </c>
      <c r="AO17">
        <v>0</v>
      </c>
      <c r="AP17" s="201">
        <v>75.25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</v>
      </c>
      <c r="L18" s="201">
        <v>365.84</v>
      </c>
      <c r="M18" s="201">
        <v>26.52</v>
      </c>
      <c r="N18" s="201">
        <v>34.35</v>
      </c>
      <c r="O18" s="201">
        <v>0</v>
      </c>
      <c r="P18" s="201">
        <v>39.880000000000003</v>
      </c>
      <c r="Q18" s="201">
        <v>6.35</v>
      </c>
      <c r="R18" s="201">
        <v>12.19</v>
      </c>
      <c r="S18" s="201">
        <v>7.65</v>
      </c>
      <c r="T18" s="201">
        <v>0</v>
      </c>
      <c r="U18" s="201">
        <v>62.01</v>
      </c>
      <c r="V18" s="201">
        <v>3.54</v>
      </c>
      <c r="W18" s="201">
        <v>13.26</v>
      </c>
      <c r="X18" s="201">
        <v>43.92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54.37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114</v>
      </c>
      <c r="AN18" s="201">
        <v>0</v>
      </c>
      <c r="AO18">
        <v>0</v>
      </c>
      <c r="AP18" s="201">
        <v>75.25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</v>
      </c>
      <c r="L19" s="201">
        <v>361.93</v>
      </c>
      <c r="M19" s="201">
        <v>26.52</v>
      </c>
      <c r="N19" s="201">
        <v>34.35</v>
      </c>
      <c r="O19" s="201">
        <v>0</v>
      </c>
      <c r="P19" s="201">
        <v>39.880000000000003</v>
      </c>
      <c r="Q19" s="201">
        <v>6.35</v>
      </c>
      <c r="R19" s="201">
        <v>12.19</v>
      </c>
      <c r="S19" s="201">
        <v>7.65</v>
      </c>
      <c r="T19" s="201">
        <v>0</v>
      </c>
      <c r="U19" s="201">
        <v>62.01</v>
      </c>
      <c r="V19" s="201">
        <v>3.54</v>
      </c>
      <c r="W19" s="201">
        <v>13.26</v>
      </c>
      <c r="X19" s="201">
        <v>43.92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54.37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114</v>
      </c>
      <c r="AN19" s="201">
        <v>0</v>
      </c>
      <c r="AO19">
        <v>0</v>
      </c>
      <c r="AP19" s="201">
        <v>75.25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</v>
      </c>
      <c r="L20" s="201">
        <v>361.93</v>
      </c>
      <c r="M20" s="201">
        <v>26.52</v>
      </c>
      <c r="N20" s="201">
        <v>34.35</v>
      </c>
      <c r="O20" s="201">
        <v>0</v>
      </c>
      <c r="P20" s="201">
        <v>39.880000000000003</v>
      </c>
      <c r="Q20" s="201">
        <v>6.35</v>
      </c>
      <c r="R20" s="201">
        <v>12.19</v>
      </c>
      <c r="S20" s="201">
        <v>7.65</v>
      </c>
      <c r="T20" s="201">
        <v>0</v>
      </c>
      <c r="U20" s="201">
        <v>62.01</v>
      </c>
      <c r="V20" s="201">
        <v>3.54</v>
      </c>
      <c r="W20" s="201">
        <v>13.26</v>
      </c>
      <c r="X20" s="201">
        <v>43.92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54.37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114</v>
      </c>
      <c r="AN20" s="201">
        <v>0</v>
      </c>
      <c r="AO20">
        <v>0</v>
      </c>
      <c r="AP20" s="201">
        <v>75.25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</v>
      </c>
      <c r="L21" s="201">
        <v>361.93</v>
      </c>
      <c r="M21" s="201">
        <v>26.52</v>
      </c>
      <c r="N21" s="201">
        <v>34.35</v>
      </c>
      <c r="O21" s="201">
        <v>0</v>
      </c>
      <c r="P21" s="201">
        <v>39.880000000000003</v>
      </c>
      <c r="Q21" s="201">
        <v>6.35</v>
      </c>
      <c r="R21" s="201">
        <v>12.19</v>
      </c>
      <c r="S21" s="201">
        <v>7.65</v>
      </c>
      <c r="T21" s="201">
        <v>0</v>
      </c>
      <c r="U21" s="201">
        <v>62.01</v>
      </c>
      <c r="V21" s="201">
        <v>3.54</v>
      </c>
      <c r="W21" s="201">
        <v>13.26</v>
      </c>
      <c r="X21" s="201">
        <v>43.92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54.37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114</v>
      </c>
      <c r="AN21" s="201">
        <v>0</v>
      </c>
      <c r="AO21">
        <v>0</v>
      </c>
      <c r="AP21" s="201">
        <v>75.25</v>
      </c>
      <c r="AQ21" s="201">
        <v>26.71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</v>
      </c>
      <c r="L22" s="201">
        <v>375.99</v>
      </c>
      <c r="M22" s="201">
        <v>26.52</v>
      </c>
      <c r="N22" s="201">
        <v>34.35</v>
      </c>
      <c r="O22" s="201">
        <v>0</v>
      </c>
      <c r="P22" s="201">
        <v>39.880000000000003</v>
      </c>
      <c r="Q22" s="201">
        <v>6.35</v>
      </c>
      <c r="R22" s="201">
        <v>12.19</v>
      </c>
      <c r="S22" s="201">
        <v>7.65</v>
      </c>
      <c r="T22" s="201">
        <v>0</v>
      </c>
      <c r="U22" s="201">
        <v>62.01</v>
      </c>
      <c r="V22" s="201">
        <v>3.54</v>
      </c>
      <c r="W22" s="201">
        <v>13.26</v>
      </c>
      <c r="X22" s="201">
        <v>43.92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54.37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114</v>
      </c>
      <c r="AN22" s="201">
        <v>0</v>
      </c>
      <c r="AO22">
        <v>0</v>
      </c>
      <c r="AP22" s="201">
        <v>75.25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</v>
      </c>
      <c r="L23" s="201">
        <v>289.58999999999997</v>
      </c>
      <c r="M23" s="201">
        <v>26.52</v>
      </c>
      <c r="N23" s="201">
        <v>34.35</v>
      </c>
      <c r="O23" s="201">
        <v>0</v>
      </c>
      <c r="P23" s="201">
        <v>39.880000000000003</v>
      </c>
      <c r="Q23" s="201">
        <v>6.35</v>
      </c>
      <c r="R23" s="201">
        <v>12.19</v>
      </c>
      <c r="S23" s="201">
        <v>7.65</v>
      </c>
      <c r="T23" s="201">
        <v>0</v>
      </c>
      <c r="U23" s="201">
        <v>62.01</v>
      </c>
      <c r="V23" s="201">
        <v>3.54</v>
      </c>
      <c r="W23" s="201">
        <v>13.12</v>
      </c>
      <c r="X23" s="201">
        <v>43.92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54.37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114</v>
      </c>
      <c r="AN23" s="201">
        <v>0</v>
      </c>
      <c r="AO23">
        <v>0</v>
      </c>
      <c r="AP23" s="201">
        <v>75.98</v>
      </c>
      <c r="AQ23" s="201">
        <v>26.71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</v>
      </c>
      <c r="L24" s="201">
        <v>202.71</v>
      </c>
      <c r="M24" s="201">
        <v>26.52</v>
      </c>
      <c r="N24" s="201">
        <v>34.35</v>
      </c>
      <c r="O24" s="201">
        <v>0</v>
      </c>
      <c r="P24" s="201">
        <v>39.880000000000003</v>
      </c>
      <c r="Q24" s="201">
        <v>6.35</v>
      </c>
      <c r="R24" s="201">
        <v>12.19</v>
      </c>
      <c r="S24" s="201">
        <v>7.64</v>
      </c>
      <c r="T24" s="201">
        <v>0</v>
      </c>
      <c r="U24" s="201">
        <v>62.01</v>
      </c>
      <c r="V24" s="201">
        <v>3.54</v>
      </c>
      <c r="W24" s="201">
        <v>13.12</v>
      </c>
      <c r="X24" s="201">
        <v>43.92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54.37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114</v>
      </c>
      <c r="AN24" s="201">
        <v>0</v>
      </c>
      <c r="AO24">
        <v>0</v>
      </c>
      <c r="AP24" s="201">
        <v>75.98</v>
      </c>
      <c r="AQ24" s="201">
        <v>26.71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</v>
      </c>
      <c r="L25" s="201">
        <v>125.49</v>
      </c>
      <c r="M25" s="201">
        <v>26.52</v>
      </c>
      <c r="N25" s="201">
        <v>34.35</v>
      </c>
      <c r="O25" s="201">
        <v>0</v>
      </c>
      <c r="P25" s="201">
        <v>39.880000000000003</v>
      </c>
      <c r="Q25" s="201">
        <v>6.35</v>
      </c>
      <c r="R25" s="201">
        <v>12.19</v>
      </c>
      <c r="S25" s="201">
        <v>7.64</v>
      </c>
      <c r="T25" s="201">
        <v>0</v>
      </c>
      <c r="U25" s="201">
        <v>62.01</v>
      </c>
      <c r="V25" s="201">
        <v>3.67</v>
      </c>
      <c r="W25" s="201">
        <v>13.12</v>
      </c>
      <c r="X25" s="201">
        <v>43.92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54.37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114</v>
      </c>
      <c r="AN25" s="201">
        <v>0</v>
      </c>
      <c r="AO25">
        <v>0</v>
      </c>
      <c r="AP25" s="201">
        <v>77.95</v>
      </c>
      <c r="AQ25" s="201">
        <v>26.71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</v>
      </c>
      <c r="L26" s="201">
        <v>125.49</v>
      </c>
      <c r="M26" s="201">
        <v>26.52</v>
      </c>
      <c r="N26" s="201">
        <v>34.35</v>
      </c>
      <c r="O26" s="201">
        <v>0</v>
      </c>
      <c r="P26" s="201">
        <v>39.880000000000003</v>
      </c>
      <c r="Q26" s="201">
        <v>6.35</v>
      </c>
      <c r="R26" s="201">
        <v>12.19</v>
      </c>
      <c r="S26" s="201">
        <v>7.64</v>
      </c>
      <c r="T26" s="201">
        <v>0</v>
      </c>
      <c r="U26" s="201">
        <v>62.01</v>
      </c>
      <c r="V26" s="201">
        <v>3.67</v>
      </c>
      <c r="W26" s="201">
        <v>13.12</v>
      </c>
      <c r="X26" s="201">
        <v>43.92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54.37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114</v>
      </c>
      <c r="AN26" s="201">
        <v>0</v>
      </c>
      <c r="AO26">
        <v>0</v>
      </c>
      <c r="AP26" s="201">
        <v>75.239999999999995</v>
      </c>
      <c r="AQ26" s="201">
        <v>26.71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125.49</v>
      </c>
      <c r="M27" s="201">
        <v>26.52</v>
      </c>
      <c r="N27" s="201">
        <v>34.340000000000003</v>
      </c>
      <c r="O27" s="201">
        <v>0</v>
      </c>
      <c r="P27" s="201">
        <v>39.880000000000003</v>
      </c>
      <c r="Q27" s="201">
        <v>6.47</v>
      </c>
      <c r="R27" s="201">
        <v>12.19</v>
      </c>
      <c r="S27" s="201">
        <v>7.64</v>
      </c>
      <c r="T27" s="201">
        <v>0</v>
      </c>
      <c r="U27" s="201">
        <v>62.01</v>
      </c>
      <c r="V27" s="201">
        <v>3.67</v>
      </c>
      <c r="W27" s="201">
        <v>13.12</v>
      </c>
      <c r="X27" s="201">
        <v>43.92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54.37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114</v>
      </c>
      <c r="AN27" s="201">
        <v>0</v>
      </c>
      <c r="AO27">
        <v>0</v>
      </c>
      <c r="AP27" s="201">
        <v>75.239999999999995</v>
      </c>
      <c r="AQ27" s="201">
        <v>26.71</v>
      </c>
      <c r="AR27" s="201">
        <v>6.36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125.49</v>
      </c>
      <c r="M28" s="201">
        <v>26.51</v>
      </c>
      <c r="N28" s="201">
        <v>34.35</v>
      </c>
      <c r="O28" s="201">
        <v>0</v>
      </c>
      <c r="P28" s="201">
        <v>39.880000000000003</v>
      </c>
      <c r="Q28" s="201">
        <v>3.56</v>
      </c>
      <c r="R28" s="201">
        <v>6.91</v>
      </c>
      <c r="S28" s="201">
        <v>4.3099999999999996</v>
      </c>
      <c r="T28" s="201">
        <v>0</v>
      </c>
      <c r="U28" s="201">
        <v>62.01</v>
      </c>
      <c r="V28" s="201">
        <v>3.67</v>
      </c>
      <c r="W28" s="201">
        <v>13.12</v>
      </c>
      <c r="X28" s="201">
        <v>43.92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54.37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114</v>
      </c>
      <c r="AN28" s="201">
        <v>0</v>
      </c>
      <c r="AO28">
        <v>0</v>
      </c>
      <c r="AP28" s="201">
        <v>48.26</v>
      </c>
      <c r="AQ28" s="201">
        <v>14.28</v>
      </c>
      <c r="AR28" s="201">
        <v>10.92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125.49</v>
      </c>
      <c r="M29" s="201">
        <v>26.51</v>
      </c>
      <c r="N29" s="201">
        <v>34.35</v>
      </c>
      <c r="O29" s="201">
        <v>0</v>
      </c>
      <c r="P29" s="201">
        <v>39.880000000000003</v>
      </c>
      <c r="Q29" s="201">
        <v>3.56</v>
      </c>
      <c r="R29" s="201">
        <v>6.91</v>
      </c>
      <c r="S29" s="201">
        <v>4.3099999999999996</v>
      </c>
      <c r="T29" s="201">
        <v>0</v>
      </c>
      <c r="U29" s="201">
        <v>62.01</v>
      </c>
      <c r="V29" s="201">
        <v>3.3</v>
      </c>
      <c r="W29" s="201">
        <v>13.12</v>
      </c>
      <c r="X29" s="201">
        <v>43.92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54.37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114</v>
      </c>
      <c r="AN29" s="201">
        <v>0</v>
      </c>
      <c r="AO29">
        <v>0</v>
      </c>
      <c r="AP29" s="201">
        <v>19.309999999999999</v>
      </c>
      <c r="AQ29" s="201">
        <v>14.28</v>
      </c>
      <c r="AR29" s="201">
        <v>15.2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125.49</v>
      </c>
      <c r="M30" s="201">
        <v>26.51</v>
      </c>
      <c r="N30" s="201">
        <v>34.35</v>
      </c>
      <c r="O30" s="201">
        <v>0</v>
      </c>
      <c r="P30" s="201">
        <v>39.880000000000003</v>
      </c>
      <c r="Q30" s="201">
        <v>3.56</v>
      </c>
      <c r="R30" s="201">
        <v>6.91</v>
      </c>
      <c r="S30" s="201">
        <v>4.3099999999999996</v>
      </c>
      <c r="T30" s="201">
        <v>0</v>
      </c>
      <c r="U30" s="201">
        <v>62.01</v>
      </c>
      <c r="V30" s="201">
        <v>3.3</v>
      </c>
      <c r="W30" s="201">
        <v>13.12</v>
      </c>
      <c r="X30" s="201">
        <v>43.92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54.37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114</v>
      </c>
      <c r="AN30" s="201">
        <v>0</v>
      </c>
      <c r="AO30">
        <v>0</v>
      </c>
      <c r="AP30" s="201">
        <v>19.309999999999999</v>
      </c>
      <c r="AQ30" s="201">
        <v>14.28</v>
      </c>
      <c r="AR30" s="201">
        <v>15.7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132.6</v>
      </c>
      <c r="M31" s="201">
        <v>26.51</v>
      </c>
      <c r="N31" s="201">
        <v>34.35</v>
      </c>
      <c r="O31" s="201">
        <v>0</v>
      </c>
      <c r="P31" s="201">
        <v>39.880000000000003</v>
      </c>
      <c r="Q31" s="201">
        <v>3.56</v>
      </c>
      <c r="R31" s="201">
        <v>6.91</v>
      </c>
      <c r="S31" s="201">
        <v>4.3099999999999996</v>
      </c>
      <c r="T31" s="201">
        <v>0</v>
      </c>
      <c r="U31" s="201">
        <v>62.01</v>
      </c>
      <c r="V31" s="201">
        <v>3.3</v>
      </c>
      <c r="W31" s="201">
        <v>13.12</v>
      </c>
      <c r="X31" s="201">
        <v>43.92</v>
      </c>
      <c r="Y31" s="201">
        <v>0</v>
      </c>
      <c r="Z31">
        <v>0</v>
      </c>
      <c r="AA31" s="201">
        <v>11.08</v>
      </c>
      <c r="AB31" s="201">
        <v>0</v>
      </c>
      <c r="AC31" s="201">
        <v>0</v>
      </c>
      <c r="AD31" s="201">
        <v>0</v>
      </c>
      <c r="AE31" s="201">
        <v>54.37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114</v>
      </c>
      <c r="AN31" s="201">
        <v>0</v>
      </c>
      <c r="AO31">
        <v>0</v>
      </c>
      <c r="AP31" s="201">
        <v>19.309999999999999</v>
      </c>
      <c r="AQ31" s="201">
        <v>14.28</v>
      </c>
      <c r="AR31" s="201">
        <v>15.7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132.6</v>
      </c>
      <c r="M32" s="201">
        <v>26.51</v>
      </c>
      <c r="N32" s="201">
        <v>34.35</v>
      </c>
      <c r="O32" s="201">
        <v>0</v>
      </c>
      <c r="P32" s="201">
        <v>39.880000000000003</v>
      </c>
      <c r="Q32" s="201">
        <v>3.56</v>
      </c>
      <c r="R32" s="201">
        <v>6.91</v>
      </c>
      <c r="S32" s="201">
        <v>4.3099999999999996</v>
      </c>
      <c r="T32" s="201">
        <v>0</v>
      </c>
      <c r="U32" s="201">
        <v>62.01</v>
      </c>
      <c r="V32" s="201">
        <v>3.3</v>
      </c>
      <c r="W32" s="201">
        <v>13.12</v>
      </c>
      <c r="X32" s="201">
        <v>43.92</v>
      </c>
      <c r="Y32" s="201">
        <v>0</v>
      </c>
      <c r="Z32">
        <v>0</v>
      </c>
      <c r="AA32" s="201">
        <v>11.08</v>
      </c>
      <c r="AB32" s="201">
        <v>0</v>
      </c>
      <c r="AC32" s="201">
        <v>0</v>
      </c>
      <c r="AD32" s="201">
        <v>0</v>
      </c>
      <c r="AE32" s="201">
        <v>54.37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114</v>
      </c>
      <c r="AN32" s="201">
        <v>0</v>
      </c>
      <c r="AO32">
        <v>0</v>
      </c>
      <c r="AP32" s="201">
        <v>19.309999999999999</v>
      </c>
      <c r="AQ32" s="201">
        <v>14.28</v>
      </c>
      <c r="AR32" s="201">
        <v>15.7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4.97</v>
      </c>
      <c r="L33" s="201">
        <v>132.6</v>
      </c>
      <c r="M33" s="201">
        <v>26.51</v>
      </c>
      <c r="N33" s="201">
        <v>34.35</v>
      </c>
      <c r="O33" s="201">
        <v>0</v>
      </c>
      <c r="P33" s="201">
        <v>39.880000000000003</v>
      </c>
      <c r="Q33" s="201">
        <v>3.56</v>
      </c>
      <c r="R33" s="201">
        <v>6.91</v>
      </c>
      <c r="S33" s="201">
        <v>4.3099999999999996</v>
      </c>
      <c r="T33" s="201">
        <v>0</v>
      </c>
      <c r="U33" s="201">
        <v>62.01</v>
      </c>
      <c r="V33" s="201">
        <v>3.3</v>
      </c>
      <c r="W33" s="201">
        <v>13.12</v>
      </c>
      <c r="X33" s="201">
        <v>43.92</v>
      </c>
      <c r="Y33" s="201">
        <v>0</v>
      </c>
      <c r="Z33">
        <v>0</v>
      </c>
      <c r="AA33" s="201">
        <v>11.08</v>
      </c>
      <c r="AB33" s="201">
        <v>0</v>
      </c>
      <c r="AC33" s="201">
        <v>0</v>
      </c>
      <c r="AD33" s="201">
        <v>0</v>
      </c>
      <c r="AE33" s="201">
        <v>54.37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114</v>
      </c>
      <c r="AN33" s="201">
        <v>0</v>
      </c>
      <c r="AO33">
        <v>0</v>
      </c>
      <c r="AP33" s="201">
        <v>19.309999999999999</v>
      </c>
      <c r="AQ33" s="201">
        <v>14.28</v>
      </c>
      <c r="AR33" s="201">
        <v>15.7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4.97</v>
      </c>
      <c r="L34" s="201">
        <v>132.6</v>
      </c>
      <c r="M34" s="201">
        <v>26.29</v>
      </c>
      <c r="N34" s="201">
        <v>34.07</v>
      </c>
      <c r="O34" s="201">
        <v>0</v>
      </c>
      <c r="P34" s="201">
        <v>39.549999999999997</v>
      </c>
      <c r="Q34" s="201">
        <v>3.56</v>
      </c>
      <c r="R34" s="201">
        <v>6.91</v>
      </c>
      <c r="S34" s="201">
        <v>4.3099999999999996</v>
      </c>
      <c r="T34" s="201">
        <v>0</v>
      </c>
      <c r="U34" s="201">
        <v>62.01</v>
      </c>
      <c r="V34" s="201">
        <v>3.3</v>
      </c>
      <c r="W34" s="201">
        <v>7.22</v>
      </c>
      <c r="X34" s="201">
        <v>24.15</v>
      </c>
      <c r="Y34" s="201">
        <v>0</v>
      </c>
      <c r="Z34">
        <v>0</v>
      </c>
      <c r="AA34" s="201">
        <v>11.08</v>
      </c>
      <c r="AB34" s="201">
        <v>0</v>
      </c>
      <c r="AC34" s="201">
        <v>0</v>
      </c>
      <c r="AD34" s="201">
        <v>0</v>
      </c>
      <c r="AE34" s="201">
        <v>54.37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114</v>
      </c>
      <c r="AN34" s="201">
        <v>0</v>
      </c>
      <c r="AO34">
        <v>0</v>
      </c>
      <c r="AP34" s="201">
        <v>19.309999999999999</v>
      </c>
      <c r="AQ34" s="201">
        <v>14.28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5.37</v>
      </c>
      <c r="L35" s="201">
        <v>132.6</v>
      </c>
      <c r="M35" s="201">
        <v>26.01</v>
      </c>
      <c r="N35" s="201">
        <v>33.700000000000003</v>
      </c>
      <c r="O35" s="201">
        <v>0</v>
      </c>
      <c r="P35" s="201">
        <v>39.14</v>
      </c>
      <c r="Q35" s="201">
        <v>3.56</v>
      </c>
      <c r="R35" s="201">
        <v>6.91</v>
      </c>
      <c r="S35" s="201">
        <v>4.3099999999999996</v>
      </c>
      <c r="T35" s="201">
        <v>0</v>
      </c>
      <c r="U35" s="201">
        <v>61.3</v>
      </c>
      <c r="V35" s="201">
        <v>3.3</v>
      </c>
      <c r="W35" s="201">
        <v>7.22</v>
      </c>
      <c r="X35" s="201">
        <v>24.15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54.37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114</v>
      </c>
      <c r="AN35" s="201">
        <v>0</v>
      </c>
      <c r="AO35">
        <v>0</v>
      </c>
      <c r="AP35" s="201">
        <v>19.309999999999999</v>
      </c>
      <c r="AQ35" s="201">
        <v>14.28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5.37</v>
      </c>
      <c r="L36" s="201">
        <v>132.6</v>
      </c>
      <c r="M36" s="201">
        <v>25.7</v>
      </c>
      <c r="N36" s="201">
        <v>33.19</v>
      </c>
      <c r="O36" s="201">
        <v>0</v>
      </c>
      <c r="P36" s="201">
        <v>37.61</v>
      </c>
      <c r="Q36" s="201">
        <v>3.56</v>
      </c>
      <c r="R36" s="201">
        <v>6.91</v>
      </c>
      <c r="S36" s="201">
        <v>4.3099999999999996</v>
      </c>
      <c r="T36" s="201">
        <v>0</v>
      </c>
      <c r="U36" s="201">
        <v>61.3</v>
      </c>
      <c r="V36" s="201">
        <v>3.3</v>
      </c>
      <c r="W36" s="201">
        <v>7.22</v>
      </c>
      <c r="X36" s="201">
        <v>24.15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54.37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114</v>
      </c>
      <c r="AN36" s="201">
        <v>0</v>
      </c>
      <c r="AO36">
        <v>0</v>
      </c>
      <c r="AP36" s="201">
        <v>19.309999999999999</v>
      </c>
      <c r="AQ36" s="201">
        <v>14.28</v>
      </c>
      <c r="AR36" s="201">
        <v>17.2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5.15</v>
      </c>
      <c r="L37" s="201">
        <v>125.49</v>
      </c>
      <c r="M37" s="201">
        <v>26.35</v>
      </c>
      <c r="N37" s="201">
        <v>34.04</v>
      </c>
      <c r="O37" s="201">
        <v>0</v>
      </c>
      <c r="P37" s="201">
        <v>37.24</v>
      </c>
      <c r="Q37" s="201">
        <v>3.56</v>
      </c>
      <c r="R37" s="201">
        <v>6.91</v>
      </c>
      <c r="S37" s="201">
        <v>4.3099999999999996</v>
      </c>
      <c r="T37" s="201">
        <v>0</v>
      </c>
      <c r="U37" s="201">
        <v>61.3</v>
      </c>
      <c r="V37" s="201">
        <v>3.3</v>
      </c>
      <c r="W37" s="201">
        <v>7.22</v>
      </c>
      <c r="X37" s="201">
        <v>24.15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54.37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114</v>
      </c>
      <c r="AN37" s="201">
        <v>0</v>
      </c>
      <c r="AO37">
        <v>0</v>
      </c>
      <c r="AP37" s="201">
        <v>19.309999999999999</v>
      </c>
      <c r="AQ37" s="201">
        <v>14.28</v>
      </c>
      <c r="AR37" s="201">
        <v>17.2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5.15</v>
      </c>
      <c r="L38" s="201">
        <v>125.49</v>
      </c>
      <c r="M38" s="201">
        <v>25.76</v>
      </c>
      <c r="N38" s="201">
        <v>33.24</v>
      </c>
      <c r="O38" s="201">
        <v>0</v>
      </c>
      <c r="P38" s="201">
        <v>34.58</v>
      </c>
      <c r="Q38" s="201">
        <v>3.56</v>
      </c>
      <c r="R38" s="201">
        <v>6.91</v>
      </c>
      <c r="S38" s="201">
        <v>4.3099999999999996</v>
      </c>
      <c r="T38" s="201">
        <v>0</v>
      </c>
      <c r="U38" s="201">
        <v>61.3</v>
      </c>
      <c r="V38" s="201">
        <v>3.3</v>
      </c>
      <c r="W38" s="201">
        <v>7.22</v>
      </c>
      <c r="X38" s="201">
        <v>24.15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54.37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114</v>
      </c>
      <c r="AN38" s="201">
        <v>0</v>
      </c>
      <c r="AO38">
        <v>0</v>
      </c>
      <c r="AP38" s="201">
        <v>19.309999999999999</v>
      </c>
      <c r="AQ38" s="201">
        <v>14.28</v>
      </c>
      <c r="AR38" s="201">
        <v>17.2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5.15</v>
      </c>
      <c r="L39" s="201">
        <v>125.49</v>
      </c>
      <c r="M39" s="201">
        <v>26.63</v>
      </c>
      <c r="N39" s="201">
        <v>34.4</v>
      </c>
      <c r="O39" s="201">
        <v>0</v>
      </c>
      <c r="P39" s="201">
        <v>34.6</v>
      </c>
      <c r="Q39" s="201">
        <v>3.56</v>
      </c>
      <c r="R39" s="201">
        <v>6.91</v>
      </c>
      <c r="S39" s="201">
        <v>4.3099999999999996</v>
      </c>
      <c r="T39" s="201">
        <v>0</v>
      </c>
      <c r="U39" s="201">
        <v>61.3</v>
      </c>
      <c r="V39" s="201">
        <v>3.3</v>
      </c>
      <c r="W39" s="201">
        <v>7.22</v>
      </c>
      <c r="X39" s="201">
        <v>24.15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54.37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114</v>
      </c>
      <c r="AN39" s="201">
        <v>0</v>
      </c>
      <c r="AO39">
        <v>0</v>
      </c>
      <c r="AP39" s="201">
        <v>19.309999999999999</v>
      </c>
      <c r="AQ39" s="201">
        <v>14.28</v>
      </c>
      <c r="AR39" s="201">
        <v>17.2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5.15</v>
      </c>
      <c r="L40" s="201">
        <v>104.57</v>
      </c>
      <c r="M40" s="201">
        <v>27.22</v>
      </c>
      <c r="N40" s="201">
        <v>35.14</v>
      </c>
      <c r="O40" s="201">
        <v>0</v>
      </c>
      <c r="P40" s="201">
        <v>35.450000000000003</v>
      </c>
      <c r="Q40" s="201">
        <v>3.56</v>
      </c>
      <c r="R40" s="201">
        <v>6.91</v>
      </c>
      <c r="S40" s="201">
        <v>4.3099999999999996</v>
      </c>
      <c r="T40" s="201">
        <v>0</v>
      </c>
      <c r="U40" s="201">
        <v>61.3</v>
      </c>
      <c r="V40" s="201">
        <v>3.3</v>
      </c>
      <c r="W40" s="201">
        <v>7.22</v>
      </c>
      <c r="X40" s="201">
        <v>24.15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54.37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114</v>
      </c>
      <c r="AN40" s="201">
        <v>0</v>
      </c>
      <c r="AO40">
        <v>0</v>
      </c>
      <c r="AP40" s="201">
        <v>19.309999999999999</v>
      </c>
      <c r="AQ40" s="201">
        <v>14.28</v>
      </c>
      <c r="AR40" s="201">
        <v>17.2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5.15</v>
      </c>
      <c r="L41" s="201">
        <v>125.49</v>
      </c>
      <c r="M41" s="201">
        <v>13.79</v>
      </c>
      <c r="N41" s="201">
        <v>9.65</v>
      </c>
      <c r="O41" s="201">
        <v>0</v>
      </c>
      <c r="P41" s="201">
        <v>9.65</v>
      </c>
      <c r="Q41" s="201">
        <v>3.56</v>
      </c>
      <c r="R41" s="201">
        <v>6.91</v>
      </c>
      <c r="S41" s="201">
        <v>4.3099999999999996</v>
      </c>
      <c r="T41" s="201">
        <v>0</v>
      </c>
      <c r="U41" s="201">
        <v>61.3</v>
      </c>
      <c r="V41" s="201">
        <v>3.3</v>
      </c>
      <c r="W41" s="201">
        <v>7.22</v>
      </c>
      <c r="X41" s="201">
        <v>24.15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53.41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114</v>
      </c>
      <c r="AN41" s="201">
        <v>0</v>
      </c>
      <c r="AO41">
        <v>0</v>
      </c>
      <c r="AP41" s="201">
        <v>19.309999999999999</v>
      </c>
      <c r="AQ41" s="201">
        <v>14.28</v>
      </c>
      <c r="AR41" s="201">
        <v>17.2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5.15</v>
      </c>
      <c r="L42" s="201">
        <v>125.49</v>
      </c>
      <c r="M42" s="201">
        <v>13.79</v>
      </c>
      <c r="N42" s="201">
        <v>9.65</v>
      </c>
      <c r="O42" s="201">
        <v>0</v>
      </c>
      <c r="P42" s="201">
        <v>9.65</v>
      </c>
      <c r="Q42" s="201">
        <v>3.56</v>
      </c>
      <c r="R42" s="201">
        <v>6.91</v>
      </c>
      <c r="S42" s="201">
        <v>4.3099999999999996</v>
      </c>
      <c r="T42" s="201">
        <v>0</v>
      </c>
      <c r="U42" s="201">
        <v>61.3</v>
      </c>
      <c r="V42" s="201">
        <v>3.3</v>
      </c>
      <c r="W42" s="201">
        <v>7.22</v>
      </c>
      <c r="X42" s="201">
        <v>24.15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53.41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114</v>
      </c>
      <c r="AN42" s="201">
        <v>0</v>
      </c>
      <c r="AO42">
        <v>0</v>
      </c>
      <c r="AP42" s="201">
        <v>19.309999999999999</v>
      </c>
      <c r="AQ42" s="201">
        <v>14.28</v>
      </c>
      <c r="AR42" s="201">
        <v>17.2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5.15</v>
      </c>
      <c r="L43" s="201">
        <v>125.49</v>
      </c>
      <c r="M43" s="201">
        <v>13.79</v>
      </c>
      <c r="N43" s="201">
        <v>9.65</v>
      </c>
      <c r="O43" s="201">
        <v>0</v>
      </c>
      <c r="P43" s="201">
        <v>9.65</v>
      </c>
      <c r="Q43" s="201">
        <v>3.61</v>
      </c>
      <c r="R43" s="201">
        <v>7</v>
      </c>
      <c r="S43" s="201">
        <v>4.3600000000000003</v>
      </c>
      <c r="T43" s="201">
        <v>0</v>
      </c>
      <c r="U43" s="201">
        <v>60.46</v>
      </c>
      <c r="V43" s="201">
        <v>3.3</v>
      </c>
      <c r="W43" s="201">
        <v>7.22</v>
      </c>
      <c r="X43" s="201">
        <v>24.15</v>
      </c>
      <c r="Y43" s="201">
        <v>0</v>
      </c>
      <c r="Z43">
        <v>0</v>
      </c>
      <c r="AA43" s="201">
        <v>11</v>
      </c>
      <c r="AB43" s="201">
        <v>0</v>
      </c>
      <c r="AC43" s="201">
        <v>0</v>
      </c>
      <c r="AD43" s="201">
        <v>0</v>
      </c>
      <c r="AE43" s="201">
        <v>53.41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114</v>
      </c>
      <c r="AN43" s="201">
        <v>0</v>
      </c>
      <c r="AO43">
        <v>0</v>
      </c>
      <c r="AP43" s="201">
        <v>19.309999999999999</v>
      </c>
      <c r="AQ43" s="201">
        <v>14.28</v>
      </c>
      <c r="AR43" s="201">
        <v>17.2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5.15</v>
      </c>
      <c r="L44" s="201">
        <v>125.49</v>
      </c>
      <c r="M44" s="201">
        <v>13.79</v>
      </c>
      <c r="N44" s="201">
        <v>9.65</v>
      </c>
      <c r="O44" s="201">
        <v>0</v>
      </c>
      <c r="P44" s="201">
        <v>9.65</v>
      </c>
      <c r="Q44" s="201">
        <v>3.61</v>
      </c>
      <c r="R44" s="201">
        <v>7</v>
      </c>
      <c r="S44" s="201">
        <v>4.3600000000000003</v>
      </c>
      <c r="T44" s="201">
        <v>0</v>
      </c>
      <c r="U44" s="201">
        <v>60.46</v>
      </c>
      <c r="V44" s="201">
        <v>3.3</v>
      </c>
      <c r="W44" s="201">
        <v>7.22</v>
      </c>
      <c r="X44" s="201">
        <v>24.15</v>
      </c>
      <c r="Y44" s="201">
        <v>0</v>
      </c>
      <c r="Z44">
        <v>0</v>
      </c>
      <c r="AA44" s="201">
        <v>11</v>
      </c>
      <c r="AB44" s="201">
        <v>0</v>
      </c>
      <c r="AC44" s="201">
        <v>0</v>
      </c>
      <c r="AD44" s="201">
        <v>0</v>
      </c>
      <c r="AE44" s="201">
        <v>53.41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114</v>
      </c>
      <c r="AN44" s="201">
        <v>0</v>
      </c>
      <c r="AO44">
        <v>0</v>
      </c>
      <c r="AP44" s="201">
        <v>19.309999999999999</v>
      </c>
      <c r="AQ44" s="201">
        <v>14.28</v>
      </c>
      <c r="AR44" s="201">
        <v>17.2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5.15</v>
      </c>
      <c r="L45" s="201">
        <v>125.49</v>
      </c>
      <c r="M45" s="201">
        <v>13.79</v>
      </c>
      <c r="N45" s="201">
        <v>9.65</v>
      </c>
      <c r="O45" s="201">
        <v>0</v>
      </c>
      <c r="P45" s="201">
        <v>9.65</v>
      </c>
      <c r="Q45" s="201">
        <v>3.67</v>
      </c>
      <c r="R45" s="201">
        <v>7.16</v>
      </c>
      <c r="S45" s="201">
        <v>4.46</v>
      </c>
      <c r="T45" s="201">
        <v>0</v>
      </c>
      <c r="U45" s="201">
        <v>60.46</v>
      </c>
      <c r="V45" s="201">
        <v>3.3</v>
      </c>
      <c r="W45" s="201">
        <v>7.22</v>
      </c>
      <c r="X45" s="201">
        <v>24.15</v>
      </c>
      <c r="Y45" s="201">
        <v>0</v>
      </c>
      <c r="Z45">
        <v>0</v>
      </c>
      <c r="AA45" s="201">
        <v>11</v>
      </c>
      <c r="AB45" s="201">
        <v>0</v>
      </c>
      <c r="AC45" s="201">
        <v>0</v>
      </c>
      <c r="AD45" s="201">
        <v>0</v>
      </c>
      <c r="AE45" s="201">
        <v>53.41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114</v>
      </c>
      <c r="AN45" s="201">
        <v>0</v>
      </c>
      <c r="AO45">
        <v>0</v>
      </c>
      <c r="AP45" s="201">
        <v>19.309999999999999</v>
      </c>
      <c r="AQ45" s="201">
        <v>17.77</v>
      </c>
      <c r="AR45" s="201">
        <v>17.2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5.15</v>
      </c>
      <c r="L46" s="201">
        <v>125.49</v>
      </c>
      <c r="M46" s="201">
        <v>13.79</v>
      </c>
      <c r="N46" s="201">
        <v>9.65</v>
      </c>
      <c r="O46" s="201">
        <v>0</v>
      </c>
      <c r="P46" s="201">
        <v>9.65</v>
      </c>
      <c r="Q46" s="201">
        <v>3.67</v>
      </c>
      <c r="R46" s="201">
        <v>7.16</v>
      </c>
      <c r="S46" s="201">
        <v>4.46</v>
      </c>
      <c r="T46" s="201">
        <v>0</v>
      </c>
      <c r="U46" s="201">
        <v>60.46</v>
      </c>
      <c r="V46" s="201">
        <v>3.3</v>
      </c>
      <c r="W46" s="201">
        <v>7.22</v>
      </c>
      <c r="X46" s="201">
        <v>24.15</v>
      </c>
      <c r="Y46" s="201">
        <v>0</v>
      </c>
      <c r="Z46">
        <v>0</v>
      </c>
      <c r="AA46" s="201">
        <v>11</v>
      </c>
      <c r="AB46" s="201">
        <v>0</v>
      </c>
      <c r="AC46" s="201">
        <v>0</v>
      </c>
      <c r="AD46" s="201">
        <v>0</v>
      </c>
      <c r="AE46" s="201">
        <v>53.41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114</v>
      </c>
      <c r="AN46" s="201">
        <v>0</v>
      </c>
      <c r="AO46">
        <v>0</v>
      </c>
      <c r="AP46" s="201">
        <v>19.309999999999999</v>
      </c>
      <c r="AQ46" s="201">
        <v>17.77</v>
      </c>
      <c r="AR46" s="201">
        <v>17.2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5.15</v>
      </c>
      <c r="L47" s="201">
        <v>125.49</v>
      </c>
      <c r="M47" s="201">
        <v>27.04</v>
      </c>
      <c r="N47" s="201">
        <v>34.92</v>
      </c>
      <c r="O47" s="201">
        <v>0</v>
      </c>
      <c r="P47" s="201">
        <v>35.479999999999997</v>
      </c>
      <c r="Q47" s="201">
        <v>3.67</v>
      </c>
      <c r="R47" s="201">
        <v>7.16</v>
      </c>
      <c r="S47" s="201">
        <v>4.46</v>
      </c>
      <c r="T47" s="201">
        <v>0</v>
      </c>
      <c r="U47" s="201">
        <v>60.46</v>
      </c>
      <c r="V47" s="201">
        <v>3.3</v>
      </c>
      <c r="W47" s="201">
        <v>7.22</v>
      </c>
      <c r="X47" s="201">
        <v>24.15</v>
      </c>
      <c r="Y47" s="201">
        <v>0</v>
      </c>
      <c r="Z47">
        <v>0</v>
      </c>
      <c r="AA47" s="201">
        <v>11</v>
      </c>
      <c r="AB47" s="201">
        <v>0</v>
      </c>
      <c r="AC47" s="201">
        <v>0</v>
      </c>
      <c r="AD47" s="201">
        <v>0</v>
      </c>
      <c r="AE47" s="201">
        <v>53.41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114</v>
      </c>
      <c r="AN47" s="201">
        <v>0</v>
      </c>
      <c r="AO47">
        <v>0</v>
      </c>
      <c r="AP47" s="201">
        <v>19.309999999999999</v>
      </c>
      <c r="AQ47" s="201">
        <v>17.77</v>
      </c>
      <c r="AR47" s="201">
        <v>17.2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5.15</v>
      </c>
      <c r="L48" s="201">
        <v>125.49</v>
      </c>
      <c r="M48" s="201">
        <v>27.22</v>
      </c>
      <c r="N48" s="201">
        <v>35.14</v>
      </c>
      <c r="O48" s="201">
        <v>0</v>
      </c>
      <c r="P48" s="201">
        <v>35.49</v>
      </c>
      <c r="Q48" s="201">
        <v>3.67</v>
      </c>
      <c r="R48" s="201">
        <v>7.16</v>
      </c>
      <c r="S48" s="201">
        <v>4.46</v>
      </c>
      <c r="T48" s="201">
        <v>0</v>
      </c>
      <c r="U48" s="201">
        <v>60.46</v>
      </c>
      <c r="V48" s="201">
        <v>3.3</v>
      </c>
      <c r="W48" s="201">
        <v>7.22</v>
      </c>
      <c r="X48" s="201">
        <v>24.15</v>
      </c>
      <c r="Y48" s="201">
        <v>0</v>
      </c>
      <c r="Z48">
        <v>0</v>
      </c>
      <c r="AA48" s="201">
        <v>11</v>
      </c>
      <c r="AB48" s="201">
        <v>0</v>
      </c>
      <c r="AC48" s="201">
        <v>0</v>
      </c>
      <c r="AD48" s="201">
        <v>0</v>
      </c>
      <c r="AE48" s="201">
        <v>53.41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114</v>
      </c>
      <c r="AN48" s="201">
        <v>0</v>
      </c>
      <c r="AO48">
        <v>0</v>
      </c>
      <c r="AP48" s="201">
        <v>19.309999999999999</v>
      </c>
      <c r="AQ48" s="201">
        <v>17.77</v>
      </c>
      <c r="AR48" s="201">
        <v>17.7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5.15</v>
      </c>
      <c r="L49" s="201">
        <v>125.49</v>
      </c>
      <c r="M49" s="201">
        <v>27.22</v>
      </c>
      <c r="N49" s="201">
        <v>35.14</v>
      </c>
      <c r="O49" s="201">
        <v>0</v>
      </c>
      <c r="P49" s="201">
        <v>35.450000000000003</v>
      </c>
      <c r="Q49" s="201">
        <v>3.67</v>
      </c>
      <c r="R49" s="201">
        <v>7.16</v>
      </c>
      <c r="S49" s="201">
        <v>4.46</v>
      </c>
      <c r="T49" s="201">
        <v>0</v>
      </c>
      <c r="U49" s="201">
        <v>60.46</v>
      </c>
      <c r="V49" s="201">
        <v>3.3</v>
      </c>
      <c r="W49" s="201">
        <v>7.22</v>
      </c>
      <c r="X49" s="201">
        <v>24.15</v>
      </c>
      <c r="Y49" s="201">
        <v>0</v>
      </c>
      <c r="Z49">
        <v>0</v>
      </c>
      <c r="AA49" s="201">
        <v>11</v>
      </c>
      <c r="AB49" s="201">
        <v>0</v>
      </c>
      <c r="AC49" s="201">
        <v>0</v>
      </c>
      <c r="AD49" s="201">
        <v>0</v>
      </c>
      <c r="AE49" s="201">
        <v>53.41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114</v>
      </c>
      <c r="AN49" s="201">
        <v>0</v>
      </c>
      <c r="AO49">
        <v>0</v>
      </c>
      <c r="AP49" s="201">
        <v>19.309999999999999</v>
      </c>
      <c r="AQ49" s="201">
        <v>17.77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5.15</v>
      </c>
      <c r="L50" s="201">
        <v>130</v>
      </c>
      <c r="M50" s="201">
        <v>27.22</v>
      </c>
      <c r="N50" s="201">
        <v>35.14</v>
      </c>
      <c r="O50" s="201">
        <v>0</v>
      </c>
      <c r="P50" s="201">
        <v>35.450000000000003</v>
      </c>
      <c r="Q50" s="201">
        <v>3.67</v>
      </c>
      <c r="R50" s="201">
        <v>7.16</v>
      </c>
      <c r="S50" s="201">
        <v>4.46</v>
      </c>
      <c r="T50" s="201">
        <v>0</v>
      </c>
      <c r="U50" s="201">
        <v>60.46</v>
      </c>
      <c r="V50" s="201">
        <v>3.3</v>
      </c>
      <c r="W50" s="201">
        <v>7.22</v>
      </c>
      <c r="X50" s="201">
        <v>24.15</v>
      </c>
      <c r="Y50" s="201">
        <v>0</v>
      </c>
      <c r="Z50">
        <v>0</v>
      </c>
      <c r="AA50" s="201">
        <v>11</v>
      </c>
      <c r="AB50" s="201">
        <v>0</v>
      </c>
      <c r="AC50" s="201">
        <v>0</v>
      </c>
      <c r="AD50" s="201">
        <v>0</v>
      </c>
      <c r="AE50" s="201">
        <v>53.41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114</v>
      </c>
      <c r="AN50" s="201">
        <v>0</v>
      </c>
      <c r="AO50">
        <v>0</v>
      </c>
      <c r="AP50" s="201">
        <v>19.309999999999999</v>
      </c>
      <c r="AQ50" s="201">
        <v>17.77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5.15</v>
      </c>
      <c r="L51" s="201">
        <v>130</v>
      </c>
      <c r="M51" s="201">
        <v>27.22</v>
      </c>
      <c r="N51" s="201">
        <v>35.14</v>
      </c>
      <c r="O51" s="201">
        <v>0</v>
      </c>
      <c r="P51" s="201">
        <v>35.51</v>
      </c>
      <c r="Q51" s="201">
        <v>3.67</v>
      </c>
      <c r="R51" s="201">
        <v>7.16</v>
      </c>
      <c r="S51" s="201">
        <v>4.46</v>
      </c>
      <c r="T51" s="201">
        <v>0</v>
      </c>
      <c r="U51" s="201">
        <v>60.46</v>
      </c>
      <c r="V51" s="201">
        <v>3.3</v>
      </c>
      <c r="W51" s="201">
        <v>7.22</v>
      </c>
      <c r="X51" s="201">
        <v>24.15</v>
      </c>
      <c r="Y51" s="201">
        <v>0</v>
      </c>
      <c r="Z51">
        <v>0</v>
      </c>
      <c r="AA51" s="201">
        <v>11</v>
      </c>
      <c r="AB51" s="201">
        <v>0</v>
      </c>
      <c r="AC51" s="201">
        <v>0</v>
      </c>
      <c r="AD51" s="201">
        <v>0</v>
      </c>
      <c r="AE51" s="201">
        <v>53.41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114</v>
      </c>
      <c r="AN51" s="201">
        <v>0</v>
      </c>
      <c r="AO51">
        <v>0</v>
      </c>
      <c r="AP51" s="201">
        <v>19.309999999999999</v>
      </c>
      <c r="AQ51" s="201">
        <v>17.68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5.15</v>
      </c>
      <c r="L52" s="201">
        <v>130</v>
      </c>
      <c r="M52" s="201">
        <v>27.22</v>
      </c>
      <c r="N52" s="201">
        <v>35.14</v>
      </c>
      <c r="O52" s="201">
        <v>0</v>
      </c>
      <c r="P52" s="201">
        <v>35.51</v>
      </c>
      <c r="Q52" s="201">
        <v>3.67</v>
      </c>
      <c r="R52" s="201">
        <v>7.16</v>
      </c>
      <c r="S52" s="201">
        <v>4.46</v>
      </c>
      <c r="T52" s="201">
        <v>0</v>
      </c>
      <c r="U52" s="201">
        <v>60.46</v>
      </c>
      <c r="V52" s="201">
        <v>3.3</v>
      </c>
      <c r="W52" s="201">
        <v>7.22</v>
      </c>
      <c r="X52" s="201">
        <v>24.15</v>
      </c>
      <c r="Y52" s="201">
        <v>0</v>
      </c>
      <c r="Z52">
        <v>0</v>
      </c>
      <c r="AA52" s="201">
        <v>11</v>
      </c>
      <c r="AB52" s="201">
        <v>0</v>
      </c>
      <c r="AC52" s="201">
        <v>0</v>
      </c>
      <c r="AD52" s="201">
        <v>0</v>
      </c>
      <c r="AE52" s="201">
        <v>53.41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114</v>
      </c>
      <c r="AN52" s="201">
        <v>0</v>
      </c>
      <c r="AO52">
        <v>0</v>
      </c>
      <c r="AP52" s="201">
        <v>19.309999999999999</v>
      </c>
      <c r="AQ52" s="201">
        <v>17.68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5.15</v>
      </c>
      <c r="L53" s="201">
        <v>130</v>
      </c>
      <c r="M53" s="201">
        <v>27.22</v>
      </c>
      <c r="N53" s="201">
        <v>35.14</v>
      </c>
      <c r="O53" s="201">
        <v>0</v>
      </c>
      <c r="P53" s="201">
        <v>35.51</v>
      </c>
      <c r="Q53" s="201">
        <v>3.67</v>
      </c>
      <c r="R53" s="201">
        <v>7.16</v>
      </c>
      <c r="S53" s="201">
        <v>4.46</v>
      </c>
      <c r="T53" s="201">
        <v>0</v>
      </c>
      <c r="U53" s="201">
        <v>60.46</v>
      </c>
      <c r="V53" s="201">
        <v>3.3</v>
      </c>
      <c r="W53" s="201">
        <v>13.12</v>
      </c>
      <c r="X53" s="201">
        <v>43.92</v>
      </c>
      <c r="Y53" s="201">
        <v>0</v>
      </c>
      <c r="Z53">
        <v>0</v>
      </c>
      <c r="AA53" s="201">
        <v>11</v>
      </c>
      <c r="AB53" s="201">
        <v>0</v>
      </c>
      <c r="AC53" s="201">
        <v>0</v>
      </c>
      <c r="AD53" s="201">
        <v>0</v>
      </c>
      <c r="AE53" s="201">
        <v>53.41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114</v>
      </c>
      <c r="AN53" s="201">
        <v>0</v>
      </c>
      <c r="AO53">
        <v>0</v>
      </c>
      <c r="AP53" s="201">
        <v>19.309999999999999</v>
      </c>
      <c r="AQ53" s="201">
        <v>17.68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5.15</v>
      </c>
      <c r="L54" s="201">
        <v>130</v>
      </c>
      <c r="M54" s="201">
        <v>27.22</v>
      </c>
      <c r="N54" s="201">
        <v>35.14</v>
      </c>
      <c r="O54" s="201">
        <v>0</v>
      </c>
      <c r="P54" s="201">
        <v>35.51</v>
      </c>
      <c r="Q54" s="201">
        <v>3.67</v>
      </c>
      <c r="R54" s="201">
        <v>7.16</v>
      </c>
      <c r="S54" s="201">
        <v>4.46</v>
      </c>
      <c r="T54" s="201">
        <v>0</v>
      </c>
      <c r="U54" s="201">
        <v>60.46</v>
      </c>
      <c r="V54" s="201">
        <v>3.3</v>
      </c>
      <c r="W54" s="201">
        <v>13.12</v>
      </c>
      <c r="X54" s="201">
        <v>43.92</v>
      </c>
      <c r="Y54" s="201">
        <v>0</v>
      </c>
      <c r="Z54">
        <v>0</v>
      </c>
      <c r="AA54" s="201">
        <v>11</v>
      </c>
      <c r="AB54" s="201">
        <v>0</v>
      </c>
      <c r="AC54" s="201">
        <v>0</v>
      </c>
      <c r="AD54" s="201">
        <v>0</v>
      </c>
      <c r="AE54" s="201">
        <v>53.41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114</v>
      </c>
      <c r="AN54" s="201">
        <v>0</v>
      </c>
      <c r="AO54">
        <v>0</v>
      </c>
      <c r="AP54" s="201">
        <v>19.309999999999999</v>
      </c>
      <c r="AQ54" s="201">
        <v>17.68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5.15</v>
      </c>
      <c r="L55" s="201">
        <v>130</v>
      </c>
      <c r="M55" s="201">
        <v>27.22</v>
      </c>
      <c r="N55" s="201">
        <v>35.14</v>
      </c>
      <c r="O55" s="201">
        <v>0</v>
      </c>
      <c r="P55" s="201">
        <v>35.5</v>
      </c>
      <c r="Q55" s="201">
        <v>3.67</v>
      </c>
      <c r="R55" s="201">
        <v>7.16</v>
      </c>
      <c r="S55" s="201">
        <v>4.46</v>
      </c>
      <c r="T55" s="201">
        <v>0</v>
      </c>
      <c r="U55" s="201">
        <v>60.46</v>
      </c>
      <c r="V55" s="201">
        <v>3.3</v>
      </c>
      <c r="W55" s="201">
        <v>13.12</v>
      </c>
      <c r="X55" s="201">
        <v>43.92</v>
      </c>
      <c r="Y55" s="201">
        <v>0</v>
      </c>
      <c r="Z55">
        <v>0</v>
      </c>
      <c r="AA55" s="201">
        <v>11</v>
      </c>
      <c r="AB55" s="201">
        <v>0</v>
      </c>
      <c r="AC55" s="201">
        <v>0</v>
      </c>
      <c r="AD55" s="201">
        <v>0</v>
      </c>
      <c r="AE55" s="201">
        <v>52.63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114</v>
      </c>
      <c r="AN55" s="201">
        <v>0</v>
      </c>
      <c r="AO55">
        <v>0</v>
      </c>
      <c r="AP55" s="201">
        <v>19.309999999999999</v>
      </c>
      <c r="AQ55" s="201">
        <v>17.68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5.15</v>
      </c>
      <c r="L56" s="201">
        <v>125.49</v>
      </c>
      <c r="M56" s="201">
        <v>27.22</v>
      </c>
      <c r="N56" s="201">
        <v>35.14</v>
      </c>
      <c r="O56" s="201">
        <v>0</v>
      </c>
      <c r="P56" s="201">
        <v>35.5</v>
      </c>
      <c r="Q56" s="201">
        <v>3.67</v>
      </c>
      <c r="R56" s="201">
        <v>7.16</v>
      </c>
      <c r="S56" s="201">
        <v>4.46</v>
      </c>
      <c r="T56" s="201">
        <v>0</v>
      </c>
      <c r="U56" s="201">
        <v>60.46</v>
      </c>
      <c r="V56" s="201">
        <v>3.3</v>
      </c>
      <c r="W56" s="201">
        <v>13.12</v>
      </c>
      <c r="X56" s="201">
        <v>43.92</v>
      </c>
      <c r="Y56" s="201">
        <v>0</v>
      </c>
      <c r="Z56">
        <v>0</v>
      </c>
      <c r="AA56" s="201">
        <v>11</v>
      </c>
      <c r="AB56" s="201">
        <v>0</v>
      </c>
      <c r="AC56" s="201">
        <v>0</v>
      </c>
      <c r="AD56" s="201">
        <v>0</v>
      </c>
      <c r="AE56" s="201">
        <v>52.63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114</v>
      </c>
      <c r="AN56" s="201">
        <v>0</v>
      </c>
      <c r="AO56">
        <v>0</v>
      </c>
      <c r="AP56" s="201">
        <v>19.309999999999999</v>
      </c>
      <c r="AQ56" s="201">
        <v>17.68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5.15</v>
      </c>
      <c r="L57" s="201">
        <v>125.49</v>
      </c>
      <c r="M57" s="201">
        <v>27.22</v>
      </c>
      <c r="N57" s="201">
        <v>35.14</v>
      </c>
      <c r="O57" s="201">
        <v>0</v>
      </c>
      <c r="P57" s="201">
        <v>35.5</v>
      </c>
      <c r="Q57" s="201">
        <v>3.67</v>
      </c>
      <c r="R57" s="201">
        <v>7.16</v>
      </c>
      <c r="S57" s="201">
        <v>4.46</v>
      </c>
      <c r="T57" s="201">
        <v>0</v>
      </c>
      <c r="U57" s="201">
        <v>60.46</v>
      </c>
      <c r="V57" s="201">
        <v>3.3</v>
      </c>
      <c r="W57" s="201">
        <v>13.12</v>
      </c>
      <c r="X57" s="201">
        <v>43.92</v>
      </c>
      <c r="Y57" s="201">
        <v>0</v>
      </c>
      <c r="Z57">
        <v>0</v>
      </c>
      <c r="AA57" s="201">
        <v>11</v>
      </c>
      <c r="AB57" s="201">
        <v>0</v>
      </c>
      <c r="AC57" s="201">
        <v>0</v>
      </c>
      <c r="AD57" s="201">
        <v>0</v>
      </c>
      <c r="AE57" s="201">
        <v>52.63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114</v>
      </c>
      <c r="AN57" s="201">
        <v>0</v>
      </c>
      <c r="AO57">
        <v>0</v>
      </c>
      <c r="AP57" s="201">
        <v>19.309999999999999</v>
      </c>
      <c r="AQ57" s="201">
        <v>17.68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5.15</v>
      </c>
      <c r="L58" s="201">
        <v>125.49</v>
      </c>
      <c r="M58" s="201">
        <v>27.22</v>
      </c>
      <c r="N58" s="201">
        <v>35.14</v>
      </c>
      <c r="O58" s="201">
        <v>0</v>
      </c>
      <c r="P58" s="201">
        <v>35.5</v>
      </c>
      <c r="Q58" s="201">
        <v>3.67</v>
      </c>
      <c r="R58" s="201">
        <v>7.16</v>
      </c>
      <c r="S58" s="201">
        <v>4.46</v>
      </c>
      <c r="T58" s="201">
        <v>0</v>
      </c>
      <c r="U58" s="201">
        <v>60.46</v>
      </c>
      <c r="V58" s="201">
        <v>2.76</v>
      </c>
      <c r="W58" s="201">
        <v>13.12</v>
      </c>
      <c r="X58" s="201">
        <v>43.92</v>
      </c>
      <c r="Y58" s="201">
        <v>0</v>
      </c>
      <c r="Z58">
        <v>0</v>
      </c>
      <c r="AA58" s="201">
        <v>11</v>
      </c>
      <c r="AB58" s="201">
        <v>0</v>
      </c>
      <c r="AC58" s="201">
        <v>0</v>
      </c>
      <c r="AD58" s="201">
        <v>0</v>
      </c>
      <c r="AE58" s="201">
        <v>52.63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114</v>
      </c>
      <c r="AN58" s="201">
        <v>0</v>
      </c>
      <c r="AO58">
        <v>0</v>
      </c>
      <c r="AP58" s="201">
        <v>18.53</v>
      </c>
      <c r="AQ58" s="201">
        <v>17.68</v>
      </c>
      <c r="AR58" s="201">
        <v>18.7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5.15</v>
      </c>
      <c r="L59" s="201">
        <v>125.49</v>
      </c>
      <c r="M59" s="201">
        <v>27.22</v>
      </c>
      <c r="N59" s="201">
        <v>35.14</v>
      </c>
      <c r="O59" s="201">
        <v>0</v>
      </c>
      <c r="P59" s="201">
        <v>35.5</v>
      </c>
      <c r="Q59" s="201">
        <v>5.69</v>
      </c>
      <c r="R59" s="201">
        <v>12.56</v>
      </c>
      <c r="S59" s="201">
        <v>7.82</v>
      </c>
      <c r="T59" s="201">
        <v>0</v>
      </c>
      <c r="U59" s="201">
        <v>60.46</v>
      </c>
      <c r="V59" s="201">
        <v>3.54</v>
      </c>
      <c r="W59" s="201">
        <v>13.12</v>
      </c>
      <c r="X59" s="201">
        <v>43.92</v>
      </c>
      <c r="Y59" s="201">
        <v>0</v>
      </c>
      <c r="Z59">
        <v>0</v>
      </c>
      <c r="AA59" s="201">
        <v>11</v>
      </c>
      <c r="AB59" s="201">
        <v>0</v>
      </c>
      <c r="AC59" s="201">
        <v>0</v>
      </c>
      <c r="AD59" s="201">
        <v>0</v>
      </c>
      <c r="AE59" s="201">
        <v>52.63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114</v>
      </c>
      <c r="AN59" s="201">
        <v>0</v>
      </c>
      <c r="AO59">
        <v>0</v>
      </c>
      <c r="AP59" s="201">
        <v>71.58</v>
      </c>
      <c r="AQ59" s="201">
        <v>27.67</v>
      </c>
      <c r="AR59" s="201">
        <v>18.7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5.15</v>
      </c>
      <c r="L60" s="201">
        <v>125.49</v>
      </c>
      <c r="M60" s="201">
        <v>27.22</v>
      </c>
      <c r="N60" s="201">
        <v>35.14</v>
      </c>
      <c r="O60" s="201">
        <v>0</v>
      </c>
      <c r="P60" s="201">
        <v>35.5</v>
      </c>
      <c r="Q60" s="201">
        <v>5.69</v>
      </c>
      <c r="R60" s="201">
        <v>12.56</v>
      </c>
      <c r="S60" s="201">
        <v>7.82</v>
      </c>
      <c r="T60" s="201">
        <v>0</v>
      </c>
      <c r="U60" s="201">
        <v>60.46</v>
      </c>
      <c r="V60" s="201">
        <v>3.54</v>
      </c>
      <c r="W60" s="201">
        <v>13.12</v>
      </c>
      <c r="X60" s="201">
        <v>43.92</v>
      </c>
      <c r="Y60" s="201">
        <v>0</v>
      </c>
      <c r="Z60">
        <v>0</v>
      </c>
      <c r="AA60" s="201">
        <v>11</v>
      </c>
      <c r="AB60" s="201">
        <v>0</v>
      </c>
      <c r="AC60" s="201">
        <v>0</v>
      </c>
      <c r="AD60" s="201">
        <v>0</v>
      </c>
      <c r="AE60" s="201">
        <v>52.63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114</v>
      </c>
      <c r="AN60" s="201">
        <v>0</v>
      </c>
      <c r="AO60">
        <v>0</v>
      </c>
      <c r="AP60" s="201">
        <v>75.25</v>
      </c>
      <c r="AQ60" s="201">
        <v>27.67</v>
      </c>
      <c r="AR60" s="201">
        <v>18.7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5.15</v>
      </c>
      <c r="L61" s="201">
        <v>125.49</v>
      </c>
      <c r="M61" s="201">
        <v>27.22</v>
      </c>
      <c r="N61" s="201">
        <v>35.14</v>
      </c>
      <c r="O61" s="201">
        <v>0</v>
      </c>
      <c r="P61" s="201">
        <v>35.5</v>
      </c>
      <c r="Q61" s="201">
        <v>5.69</v>
      </c>
      <c r="R61" s="201">
        <v>12.56</v>
      </c>
      <c r="S61" s="201">
        <v>7.82</v>
      </c>
      <c r="T61" s="201">
        <v>0</v>
      </c>
      <c r="U61" s="201">
        <v>60.46</v>
      </c>
      <c r="V61" s="201">
        <v>3.54</v>
      </c>
      <c r="W61" s="201">
        <v>13.12</v>
      </c>
      <c r="X61" s="201">
        <v>43.92</v>
      </c>
      <c r="Y61" s="201">
        <v>0</v>
      </c>
      <c r="Z61">
        <v>0</v>
      </c>
      <c r="AA61" s="201">
        <v>10.23</v>
      </c>
      <c r="AB61" s="201">
        <v>0</v>
      </c>
      <c r="AC61" s="201">
        <v>0</v>
      </c>
      <c r="AD61" s="201">
        <v>0</v>
      </c>
      <c r="AE61" s="201">
        <v>52.63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114</v>
      </c>
      <c r="AN61" s="201">
        <v>0</v>
      </c>
      <c r="AO61">
        <v>0</v>
      </c>
      <c r="AP61" s="201">
        <v>75.25</v>
      </c>
      <c r="AQ61" s="201">
        <v>27.67</v>
      </c>
      <c r="AR61" s="201">
        <v>18.7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5.15</v>
      </c>
      <c r="L62" s="201">
        <v>125.49</v>
      </c>
      <c r="M62" s="201">
        <v>27.22</v>
      </c>
      <c r="N62" s="201">
        <v>35.14</v>
      </c>
      <c r="O62" s="201">
        <v>0</v>
      </c>
      <c r="P62" s="201">
        <v>35.5</v>
      </c>
      <c r="Q62" s="201">
        <v>5.69</v>
      </c>
      <c r="R62" s="201">
        <v>11.19</v>
      </c>
      <c r="S62" s="201">
        <v>7.82</v>
      </c>
      <c r="T62" s="201">
        <v>0</v>
      </c>
      <c r="U62" s="201">
        <v>60.46</v>
      </c>
      <c r="V62" s="201">
        <v>3.54</v>
      </c>
      <c r="W62" s="201">
        <v>13.12</v>
      </c>
      <c r="X62" s="201">
        <v>43.92</v>
      </c>
      <c r="Y62" s="201">
        <v>0</v>
      </c>
      <c r="Z62">
        <v>0</v>
      </c>
      <c r="AA62" s="201">
        <v>10.23</v>
      </c>
      <c r="AB62" s="201">
        <v>0</v>
      </c>
      <c r="AC62" s="201">
        <v>0</v>
      </c>
      <c r="AD62" s="201">
        <v>0</v>
      </c>
      <c r="AE62" s="201">
        <v>52.63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114</v>
      </c>
      <c r="AN62" s="201">
        <v>0</v>
      </c>
      <c r="AO62">
        <v>0</v>
      </c>
      <c r="AP62" s="201">
        <v>75.25</v>
      </c>
      <c r="AQ62" s="201">
        <v>27.67</v>
      </c>
      <c r="AR62" s="201">
        <v>18.7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5.15</v>
      </c>
      <c r="L63" s="201">
        <v>125.49</v>
      </c>
      <c r="M63" s="201">
        <v>27.22</v>
      </c>
      <c r="N63" s="201">
        <v>35.14</v>
      </c>
      <c r="O63" s="201">
        <v>0</v>
      </c>
      <c r="P63" s="201">
        <v>35.4</v>
      </c>
      <c r="Q63" s="201">
        <v>5.69</v>
      </c>
      <c r="R63" s="201">
        <v>12.97</v>
      </c>
      <c r="S63" s="201">
        <v>7.82</v>
      </c>
      <c r="T63" s="201">
        <v>0</v>
      </c>
      <c r="U63" s="201">
        <v>60.46</v>
      </c>
      <c r="V63" s="201">
        <v>3.54</v>
      </c>
      <c r="W63" s="201">
        <v>13.12</v>
      </c>
      <c r="X63" s="201">
        <v>43.92</v>
      </c>
      <c r="Y63" s="201">
        <v>0</v>
      </c>
      <c r="Z63">
        <v>0</v>
      </c>
      <c r="AA63" s="201">
        <v>10.23</v>
      </c>
      <c r="AB63" s="201">
        <v>0</v>
      </c>
      <c r="AC63" s="201">
        <v>0</v>
      </c>
      <c r="AD63" s="201">
        <v>0</v>
      </c>
      <c r="AE63" s="201">
        <v>52.63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114</v>
      </c>
      <c r="AN63" s="201">
        <v>0</v>
      </c>
      <c r="AO63">
        <v>0</v>
      </c>
      <c r="AP63" s="201">
        <v>75.25</v>
      </c>
      <c r="AQ63" s="201">
        <v>27.67</v>
      </c>
      <c r="AR63" s="201">
        <v>18.7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5.14</v>
      </c>
      <c r="L64" s="201">
        <v>125.49</v>
      </c>
      <c r="M64" s="201">
        <v>27.22</v>
      </c>
      <c r="N64" s="201">
        <v>35.14</v>
      </c>
      <c r="O64" s="201">
        <v>0</v>
      </c>
      <c r="P64" s="201">
        <v>34.020000000000003</v>
      </c>
      <c r="Q64" s="201">
        <v>5.69</v>
      </c>
      <c r="R64" s="201">
        <v>11.66</v>
      </c>
      <c r="S64" s="201">
        <v>7.82</v>
      </c>
      <c r="T64" s="201">
        <v>0</v>
      </c>
      <c r="U64" s="201">
        <v>60.46</v>
      </c>
      <c r="V64" s="201">
        <v>3.54</v>
      </c>
      <c r="W64" s="201">
        <v>13.12</v>
      </c>
      <c r="X64" s="201">
        <v>43.92</v>
      </c>
      <c r="Y64" s="201">
        <v>0</v>
      </c>
      <c r="Z64">
        <v>0</v>
      </c>
      <c r="AA64" s="201">
        <v>10.23</v>
      </c>
      <c r="AB64" s="201">
        <v>0</v>
      </c>
      <c r="AC64" s="201">
        <v>0</v>
      </c>
      <c r="AD64" s="201">
        <v>0</v>
      </c>
      <c r="AE64" s="201">
        <v>52.63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114</v>
      </c>
      <c r="AN64" s="201">
        <v>0</v>
      </c>
      <c r="AO64">
        <v>0</v>
      </c>
      <c r="AP64" s="201">
        <v>75.25</v>
      </c>
      <c r="AQ64" s="201">
        <v>26.71</v>
      </c>
      <c r="AR64" s="201">
        <v>18.7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4.97</v>
      </c>
      <c r="L65" s="201">
        <v>125.49</v>
      </c>
      <c r="M65" s="201">
        <v>27.22</v>
      </c>
      <c r="N65" s="201">
        <v>35.14</v>
      </c>
      <c r="O65" s="201">
        <v>0</v>
      </c>
      <c r="P65" s="201">
        <v>32.64</v>
      </c>
      <c r="Q65" s="201">
        <v>5.69</v>
      </c>
      <c r="R65" s="201">
        <v>12.56</v>
      </c>
      <c r="S65" s="201">
        <v>7.82</v>
      </c>
      <c r="T65" s="201">
        <v>0</v>
      </c>
      <c r="U65" s="201">
        <v>60.46</v>
      </c>
      <c r="V65" s="201">
        <v>3.54</v>
      </c>
      <c r="W65" s="201">
        <v>13.12</v>
      </c>
      <c r="X65" s="201">
        <v>43.92</v>
      </c>
      <c r="Y65" s="201">
        <v>0</v>
      </c>
      <c r="Z65">
        <v>0</v>
      </c>
      <c r="AA65" s="201">
        <v>10.23</v>
      </c>
      <c r="AB65" s="201">
        <v>0</v>
      </c>
      <c r="AC65" s="201">
        <v>0</v>
      </c>
      <c r="AD65" s="201">
        <v>0</v>
      </c>
      <c r="AE65" s="201">
        <v>52.63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114</v>
      </c>
      <c r="AN65" s="201">
        <v>0</v>
      </c>
      <c r="AO65">
        <v>0</v>
      </c>
      <c r="AP65" s="201">
        <v>75.25</v>
      </c>
      <c r="AQ65" s="201">
        <v>26.71</v>
      </c>
      <c r="AR65" s="201">
        <v>18.7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4.97</v>
      </c>
      <c r="L66" s="201">
        <v>125.49</v>
      </c>
      <c r="M66" s="201">
        <v>27.22</v>
      </c>
      <c r="N66" s="201">
        <v>35.14</v>
      </c>
      <c r="O66" s="201">
        <v>0</v>
      </c>
      <c r="P66" s="201">
        <v>31.61</v>
      </c>
      <c r="Q66" s="201">
        <v>5.69</v>
      </c>
      <c r="R66" s="201">
        <v>12.56</v>
      </c>
      <c r="S66" s="201">
        <v>7.82</v>
      </c>
      <c r="T66" s="201">
        <v>0</v>
      </c>
      <c r="U66" s="201">
        <v>60.46</v>
      </c>
      <c r="V66" s="201">
        <v>3.54</v>
      </c>
      <c r="W66" s="201">
        <v>13.12</v>
      </c>
      <c r="X66" s="201">
        <v>43.92</v>
      </c>
      <c r="Y66" s="201">
        <v>0</v>
      </c>
      <c r="Z66">
        <v>0</v>
      </c>
      <c r="AA66" s="201">
        <v>10.23</v>
      </c>
      <c r="AB66" s="201">
        <v>0</v>
      </c>
      <c r="AC66" s="201">
        <v>0</v>
      </c>
      <c r="AD66" s="201">
        <v>0</v>
      </c>
      <c r="AE66" s="201">
        <v>52.63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114</v>
      </c>
      <c r="AN66" s="201">
        <v>0</v>
      </c>
      <c r="AO66">
        <v>0</v>
      </c>
      <c r="AP66" s="201">
        <v>75.25</v>
      </c>
      <c r="AQ66" s="201">
        <v>26.71</v>
      </c>
      <c r="AR66" s="201">
        <v>18.7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4.97</v>
      </c>
      <c r="L67" s="201">
        <v>125.49</v>
      </c>
      <c r="M67" s="201">
        <v>27.22</v>
      </c>
      <c r="N67" s="201">
        <v>35.14</v>
      </c>
      <c r="O67" s="201">
        <v>0</v>
      </c>
      <c r="P67" s="201">
        <v>31.61</v>
      </c>
      <c r="Q67" s="201">
        <v>5.6</v>
      </c>
      <c r="R67" s="201">
        <v>12.56</v>
      </c>
      <c r="S67" s="201">
        <v>7.82</v>
      </c>
      <c r="T67" s="201">
        <v>0</v>
      </c>
      <c r="U67" s="201">
        <v>60.46</v>
      </c>
      <c r="V67" s="201">
        <v>3.54</v>
      </c>
      <c r="W67" s="201">
        <v>13.12</v>
      </c>
      <c r="X67" s="201">
        <v>43.92</v>
      </c>
      <c r="Y67" s="201">
        <v>0</v>
      </c>
      <c r="Z67">
        <v>0</v>
      </c>
      <c r="AA67" s="201">
        <v>10.23</v>
      </c>
      <c r="AB67" s="201">
        <v>0</v>
      </c>
      <c r="AC67" s="201">
        <v>0</v>
      </c>
      <c r="AD67" s="201">
        <v>0</v>
      </c>
      <c r="AE67" s="201">
        <v>52.63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114</v>
      </c>
      <c r="AN67" s="201">
        <v>0</v>
      </c>
      <c r="AO67">
        <v>0</v>
      </c>
      <c r="AP67" s="201">
        <v>75.25</v>
      </c>
      <c r="AQ67" s="201">
        <v>26.71</v>
      </c>
      <c r="AR67" s="201">
        <v>18.7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4.97</v>
      </c>
      <c r="L68" s="201">
        <v>125.49</v>
      </c>
      <c r="M68" s="201">
        <v>27.22</v>
      </c>
      <c r="N68" s="201">
        <v>35.14</v>
      </c>
      <c r="O68" s="201">
        <v>0</v>
      </c>
      <c r="P68" s="201">
        <v>31.61</v>
      </c>
      <c r="Q68" s="201">
        <v>5.6</v>
      </c>
      <c r="R68" s="201">
        <v>12.56</v>
      </c>
      <c r="S68" s="201">
        <v>7.82</v>
      </c>
      <c r="T68" s="201">
        <v>0</v>
      </c>
      <c r="U68" s="201">
        <v>60.46</v>
      </c>
      <c r="V68" s="201">
        <v>3.54</v>
      </c>
      <c r="W68" s="201">
        <v>13.12</v>
      </c>
      <c r="X68" s="201">
        <v>43.92</v>
      </c>
      <c r="Y68" s="201">
        <v>0</v>
      </c>
      <c r="Z68">
        <v>0</v>
      </c>
      <c r="AA68" s="201">
        <v>10.23</v>
      </c>
      <c r="AB68" s="201">
        <v>0</v>
      </c>
      <c r="AC68" s="201">
        <v>0</v>
      </c>
      <c r="AD68" s="201">
        <v>0</v>
      </c>
      <c r="AE68" s="201">
        <v>52.63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114</v>
      </c>
      <c r="AN68" s="201">
        <v>0</v>
      </c>
      <c r="AO68">
        <v>0</v>
      </c>
      <c r="AP68" s="201">
        <v>75.25</v>
      </c>
      <c r="AQ68" s="201">
        <v>26.71</v>
      </c>
      <c r="AR68" s="201">
        <v>18.7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4.97</v>
      </c>
      <c r="L69" s="201">
        <v>125.49</v>
      </c>
      <c r="M69" s="201">
        <v>27.22</v>
      </c>
      <c r="N69" s="201">
        <v>35.14</v>
      </c>
      <c r="O69" s="201">
        <v>0</v>
      </c>
      <c r="P69" s="201">
        <v>31.61</v>
      </c>
      <c r="Q69" s="201">
        <v>5.6</v>
      </c>
      <c r="R69" s="201">
        <v>12.56</v>
      </c>
      <c r="S69" s="201">
        <v>7.82</v>
      </c>
      <c r="T69" s="201">
        <v>0</v>
      </c>
      <c r="U69" s="201">
        <v>60.46</v>
      </c>
      <c r="V69" s="201">
        <v>3.54</v>
      </c>
      <c r="W69" s="201">
        <v>13.12</v>
      </c>
      <c r="X69" s="201">
        <v>43.92</v>
      </c>
      <c r="Y69" s="201">
        <v>0</v>
      </c>
      <c r="Z69">
        <v>0</v>
      </c>
      <c r="AA69" s="201">
        <v>10.23</v>
      </c>
      <c r="AB69" s="201">
        <v>0</v>
      </c>
      <c r="AC69" s="201">
        <v>0</v>
      </c>
      <c r="AD69" s="201">
        <v>0</v>
      </c>
      <c r="AE69" s="201">
        <v>52.63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114</v>
      </c>
      <c r="AN69" s="201">
        <v>0</v>
      </c>
      <c r="AO69">
        <v>0</v>
      </c>
      <c r="AP69" s="201">
        <v>75.25</v>
      </c>
      <c r="AQ69" s="201">
        <v>26.71</v>
      </c>
      <c r="AR69" s="201">
        <v>18.7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4.97</v>
      </c>
      <c r="L70" s="201">
        <v>125.49</v>
      </c>
      <c r="M70" s="201">
        <v>27.22</v>
      </c>
      <c r="N70" s="201">
        <v>35.14</v>
      </c>
      <c r="O70" s="201">
        <v>0</v>
      </c>
      <c r="P70" s="201">
        <v>31.61</v>
      </c>
      <c r="Q70" s="201">
        <v>5.6</v>
      </c>
      <c r="R70" s="201">
        <v>12.56</v>
      </c>
      <c r="S70" s="201">
        <v>7.82</v>
      </c>
      <c r="T70" s="201">
        <v>0</v>
      </c>
      <c r="U70" s="201">
        <v>60.46</v>
      </c>
      <c r="V70" s="201">
        <v>3.54</v>
      </c>
      <c r="W70" s="201">
        <v>13.12</v>
      </c>
      <c r="X70" s="201">
        <v>43.92</v>
      </c>
      <c r="Y70" s="201">
        <v>0</v>
      </c>
      <c r="Z70">
        <v>0</v>
      </c>
      <c r="AA70" s="201">
        <v>10.23</v>
      </c>
      <c r="AB70" s="201">
        <v>0</v>
      </c>
      <c r="AC70" s="201">
        <v>0</v>
      </c>
      <c r="AD70" s="201">
        <v>0</v>
      </c>
      <c r="AE70" s="201">
        <v>52.63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114</v>
      </c>
      <c r="AN70" s="201">
        <v>0</v>
      </c>
      <c r="AO70">
        <v>0</v>
      </c>
      <c r="AP70" s="201">
        <v>75.25</v>
      </c>
      <c r="AQ70" s="201">
        <v>26.71</v>
      </c>
      <c r="AR70" s="201">
        <v>18.7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4.97</v>
      </c>
      <c r="L71" s="201">
        <v>125.49</v>
      </c>
      <c r="M71" s="201">
        <v>27.22</v>
      </c>
      <c r="N71" s="201">
        <v>35.14</v>
      </c>
      <c r="O71" s="201">
        <v>0</v>
      </c>
      <c r="P71" s="201">
        <v>31.61</v>
      </c>
      <c r="Q71" s="201">
        <v>5.6</v>
      </c>
      <c r="R71" s="201">
        <v>12.56</v>
      </c>
      <c r="S71" s="201">
        <v>7.82</v>
      </c>
      <c r="T71" s="201">
        <v>0</v>
      </c>
      <c r="U71" s="201">
        <v>60.46</v>
      </c>
      <c r="V71" s="201">
        <v>3.54</v>
      </c>
      <c r="W71" s="201">
        <v>13.12</v>
      </c>
      <c r="X71" s="201">
        <v>43.92</v>
      </c>
      <c r="Y71" s="201">
        <v>0</v>
      </c>
      <c r="Z71">
        <v>0</v>
      </c>
      <c r="AA71" s="201">
        <v>10.23</v>
      </c>
      <c r="AB71" s="201">
        <v>0</v>
      </c>
      <c r="AC71" s="201">
        <v>0</v>
      </c>
      <c r="AD71" s="201">
        <v>0</v>
      </c>
      <c r="AE71" s="201">
        <v>52.63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114</v>
      </c>
      <c r="AN71" s="201">
        <v>0</v>
      </c>
      <c r="AO71">
        <v>0</v>
      </c>
      <c r="AP71" s="201">
        <v>75.25</v>
      </c>
      <c r="AQ71" s="201">
        <v>26.71</v>
      </c>
      <c r="AR71" s="201">
        <v>16.82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4.97</v>
      </c>
      <c r="L72" s="201">
        <v>125.49</v>
      </c>
      <c r="M72" s="201">
        <v>27.22</v>
      </c>
      <c r="N72" s="201">
        <v>35.14</v>
      </c>
      <c r="O72" s="201">
        <v>0</v>
      </c>
      <c r="P72" s="201">
        <v>31.61</v>
      </c>
      <c r="Q72" s="201">
        <v>5.6</v>
      </c>
      <c r="R72" s="201">
        <v>12.56</v>
      </c>
      <c r="S72" s="201">
        <v>7.82</v>
      </c>
      <c r="T72" s="201">
        <v>0</v>
      </c>
      <c r="U72" s="201">
        <v>60.46</v>
      </c>
      <c r="V72" s="201">
        <v>3.54</v>
      </c>
      <c r="W72" s="201">
        <v>13.12</v>
      </c>
      <c r="X72" s="201">
        <v>43.92</v>
      </c>
      <c r="Y72" s="201">
        <v>0</v>
      </c>
      <c r="Z72">
        <v>0</v>
      </c>
      <c r="AA72" s="201">
        <v>10.23</v>
      </c>
      <c r="AB72" s="201">
        <v>0</v>
      </c>
      <c r="AC72" s="201">
        <v>0</v>
      </c>
      <c r="AD72" s="201">
        <v>0</v>
      </c>
      <c r="AE72" s="201">
        <v>52.63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114</v>
      </c>
      <c r="AN72" s="201">
        <v>0</v>
      </c>
      <c r="AO72">
        <v>0</v>
      </c>
      <c r="AP72" s="201">
        <v>75.25</v>
      </c>
      <c r="AQ72" s="201">
        <v>26.71</v>
      </c>
      <c r="AR72" s="201">
        <v>13.12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4.97</v>
      </c>
      <c r="L73" s="201">
        <v>125.49</v>
      </c>
      <c r="M73" s="201">
        <v>27.22</v>
      </c>
      <c r="N73" s="201">
        <v>35.14</v>
      </c>
      <c r="O73" s="201">
        <v>0</v>
      </c>
      <c r="P73" s="201">
        <v>31.61</v>
      </c>
      <c r="Q73" s="201">
        <v>5.6</v>
      </c>
      <c r="R73" s="201">
        <v>12.56</v>
      </c>
      <c r="S73" s="201">
        <v>7.82</v>
      </c>
      <c r="T73" s="201">
        <v>0</v>
      </c>
      <c r="U73" s="201">
        <v>60.46</v>
      </c>
      <c r="V73" s="201">
        <v>3.54</v>
      </c>
      <c r="W73" s="201">
        <v>13.12</v>
      </c>
      <c r="X73" s="201">
        <v>43.92</v>
      </c>
      <c r="Y73" s="201">
        <v>0</v>
      </c>
      <c r="Z73">
        <v>0</v>
      </c>
      <c r="AA73" s="201">
        <v>10.38</v>
      </c>
      <c r="AB73" s="201">
        <v>0</v>
      </c>
      <c r="AC73" s="201">
        <v>0</v>
      </c>
      <c r="AD73" s="201">
        <v>0</v>
      </c>
      <c r="AE73" s="201">
        <v>0</v>
      </c>
      <c r="AF73" s="201">
        <v>31.9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114</v>
      </c>
      <c r="AN73" s="201">
        <v>0</v>
      </c>
      <c r="AO73">
        <v>0</v>
      </c>
      <c r="AP73" s="201">
        <v>75.25</v>
      </c>
      <c r="AQ73" s="201">
        <v>26.71</v>
      </c>
      <c r="AR73" s="201">
        <v>8.66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4.97</v>
      </c>
      <c r="L74" s="201">
        <v>125.49</v>
      </c>
      <c r="M74" s="201">
        <v>27.22</v>
      </c>
      <c r="N74" s="201">
        <v>35.14</v>
      </c>
      <c r="O74" s="201">
        <v>0</v>
      </c>
      <c r="P74" s="201">
        <v>31.61</v>
      </c>
      <c r="Q74" s="201">
        <v>5.6</v>
      </c>
      <c r="R74" s="201">
        <v>12.56</v>
      </c>
      <c r="S74" s="201">
        <v>7.82</v>
      </c>
      <c r="T74" s="201">
        <v>0</v>
      </c>
      <c r="U74" s="201">
        <v>60.46</v>
      </c>
      <c r="V74" s="201">
        <v>3.54</v>
      </c>
      <c r="W74" s="201">
        <v>13.12</v>
      </c>
      <c r="X74" s="201">
        <v>43.92</v>
      </c>
      <c r="Y74" s="201">
        <v>0</v>
      </c>
      <c r="Z74">
        <v>0</v>
      </c>
      <c r="AA74" s="201">
        <v>10.38</v>
      </c>
      <c r="AB74" s="201">
        <v>0</v>
      </c>
      <c r="AC74" s="201">
        <v>0</v>
      </c>
      <c r="AD74" s="201">
        <v>0</v>
      </c>
      <c r="AE74" s="201">
        <v>0</v>
      </c>
      <c r="AF74" s="201">
        <v>31.9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114</v>
      </c>
      <c r="AN74" s="201">
        <v>0</v>
      </c>
      <c r="AO74">
        <v>0</v>
      </c>
      <c r="AP74" s="201">
        <v>75.25</v>
      </c>
      <c r="AQ74" s="201">
        <v>26.71</v>
      </c>
      <c r="AR74" s="201">
        <v>5.27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4.97</v>
      </c>
      <c r="L75" s="201">
        <v>125.49</v>
      </c>
      <c r="M75" s="201">
        <v>27.22</v>
      </c>
      <c r="N75" s="201">
        <v>35.14</v>
      </c>
      <c r="O75" s="201">
        <v>0</v>
      </c>
      <c r="P75" s="201">
        <v>31.61</v>
      </c>
      <c r="Q75" s="201">
        <v>5.6</v>
      </c>
      <c r="R75" s="201">
        <v>12.56</v>
      </c>
      <c r="S75" s="201">
        <v>7.82</v>
      </c>
      <c r="T75" s="201">
        <v>0</v>
      </c>
      <c r="U75" s="201">
        <v>60.46</v>
      </c>
      <c r="V75" s="201">
        <v>3.54</v>
      </c>
      <c r="W75" s="201">
        <v>13.12</v>
      </c>
      <c r="X75" s="201">
        <v>43.92</v>
      </c>
      <c r="Y75" s="201">
        <v>0</v>
      </c>
      <c r="Z75">
        <v>0</v>
      </c>
      <c r="AA75" s="201">
        <v>10.38</v>
      </c>
      <c r="AB75" s="201">
        <v>0</v>
      </c>
      <c r="AC75" s="201">
        <v>0</v>
      </c>
      <c r="AD75" s="201">
        <v>0</v>
      </c>
      <c r="AE75" s="201">
        <v>0</v>
      </c>
      <c r="AF75" s="201">
        <v>31.9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114</v>
      </c>
      <c r="AN75" s="201">
        <v>0</v>
      </c>
      <c r="AO75">
        <v>0</v>
      </c>
      <c r="AP75" s="201">
        <v>75.25</v>
      </c>
      <c r="AQ75" s="201">
        <v>26.71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4.9000000000000004</v>
      </c>
      <c r="L76" s="201">
        <v>125.49</v>
      </c>
      <c r="M76" s="201">
        <v>27.22</v>
      </c>
      <c r="N76" s="201">
        <v>35.14</v>
      </c>
      <c r="O76" s="201">
        <v>0</v>
      </c>
      <c r="P76" s="201">
        <v>31.61</v>
      </c>
      <c r="Q76" s="201">
        <v>5.6</v>
      </c>
      <c r="R76" s="201">
        <v>12.56</v>
      </c>
      <c r="S76" s="201">
        <v>7.82</v>
      </c>
      <c r="T76" s="201">
        <v>0</v>
      </c>
      <c r="U76" s="201">
        <v>60.46</v>
      </c>
      <c r="V76" s="201">
        <v>3.54</v>
      </c>
      <c r="W76" s="201">
        <v>13.12</v>
      </c>
      <c r="X76" s="201">
        <v>43.92</v>
      </c>
      <c r="Y76" s="201">
        <v>0</v>
      </c>
      <c r="Z76">
        <v>0</v>
      </c>
      <c r="AA76" s="201">
        <v>10.38</v>
      </c>
      <c r="AB76" s="201">
        <v>0</v>
      </c>
      <c r="AC76" s="201">
        <v>0</v>
      </c>
      <c r="AD76" s="201">
        <v>0</v>
      </c>
      <c r="AE76" s="201">
        <v>52.63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114</v>
      </c>
      <c r="AN76" s="201">
        <v>0</v>
      </c>
      <c r="AO76">
        <v>0</v>
      </c>
      <c r="AP76" s="201">
        <v>75.25</v>
      </c>
      <c r="AQ76" s="201">
        <v>26.71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147.44999999999999</v>
      </c>
      <c r="M77" s="201">
        <v>27.22</v>
      </c>
      <c r="N77" s="201">
        <v>35.14</v>
      </c>
      <c r="O77" s="201">
        <v>0</v>
      </c>
      <c r="P77" s="201">
        <v>25.62</v>
      </c>
      <c r="Q77" s="201">
        <v>5.6</v>
      </c>
      <c r="R77" s="201">
        <v>12.56</v>
      </c>
      <c r="S77" s="201">
        <v>7.82</v>
      </c>
      <c r="T77" s="201">
        <v>0</v>
      </c>
      <c r="U77" s="201">
        <v>60.46</v>
      </c>
      <c r="V77" s="201">
        <v>3.54</v>
      </c>
      <c r="W77" s="201">
        <v>13.12</v>
      </c>
      <c r="X77" s="201">
        <v>43.92</v>
      </c>
      <c r="Y77" s="201">
        <v>0</v>
      </c>
      <c r="Z77">
        <v>0</v>
      </c>
      <c r="AA77" s="201">
        <v>10.38</v>
      </c>
      <c r="AB77" s="201">
        <v>0</v>
      </c>
      <c r="AC77" s="201">
        <v>0</v>
      </c>
      <c r="AD77" s="201">
        <v>0</v>
      </c>
      <c r="AE77" s="201">
        <v>52.63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114</v>
      </c>
      <c r="AN77" s="201">
        <v>0</v>
      </c>
      <c r="AO77">
        <v>0</v>
      </c>
      <c r="AP77" s="201">
        <v>75.25</v>
      </c>
      <c r="AQ77" s="201">
        <v>26.71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213.54</v>
      </c>
      <c r="M78" s="201">
        <v>27.22</v>
      </c>
      <c r="N78" s="201">
        <v>35.14</v>
      </c>
      <c r="O78" s="201">
        <v>0</v>
      </c>
      <c r="P78" s="201">
        <v>25.62</v>
      </c>
      <c r="Q78" s="201">
        <v>5.6</v>
      </c>
      <c r="R78" s="201">
        <v>12.56</v>
      </c>
      <c r="S78" s="201">
        <v>7.82</v>
      </c>
      <c r="T78" s="201">
        <v>0</v>
      </c>
      <c r="U78" s="201">
        <v>60.46</v>
      </c>
      <c r="V78" s="201">
        <v>3.54</v>
      </c>
      <c r="W78" s="201">
        <v>13.12</v>
      </c>
      <c r="X78" s="201">
        <v>43.92</v>
      </c>
      <c r="Y78" s="201">
        <v>0</v>
      </c>
      <c r="Z78">
        <v>0</v>
      </c>
      <c r="AA78" s="201">
        <v>10.26</v>
      </c>
      <c r="AB78" s="201">
        <v>0</v>
      </c>
      <c r="AC78" s="201">
        <v>0</v>
      </c>
      <c r="AD78" s="201">
        <v>0</v>
      </c>
      <c r="AE78" s="201">
        <v>52.63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114</v>
      </c>
      <c r="AN78" s="201">
        <v>0</v>
      </c>
      <c r="AO78">
        <v>0</v>
      </c>
      <c r="AP78" s="201">
        <v>75.25</v>
      </c>
      <c r="AQ78" s="201">
        <v>26.71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371.95</v>
      </c>
      <c r="M79" s="201">
        <v>27.21</v>
      </c>
      <c r="N79" s="201">
        <v>35.130000000000003</v>
      </c>
      <c r="O79" s="201">
        <v>0</v>
      </c>
      <c r="P79" s="201">
        <v>24.78</v>
      </c>
      <c r="Q79" s="201">
        <v>5.49</v>
      </c>
      <c r="R79" s="201">
        <v>12.56</v>
      </c>
      <c r="S79" s="201">
        <v>7.82</v>
      </c>
      <c r="T79" s="201">
        <v>0</v>
      </c>
      <c r="U79" s="201">
        <v>60.63</v>
      </c>
      <c r="V79" s="201">
        <v>3.54</v>
      </c>
      <c r="W79" s="201">
        <v>13.12</v>
      </c>
      <c r="X79" s="201">
        <v>43.92</v>
      </c>
      <c r="Y79" s="201">
        <v>0</v>
      </c>
      <c r="Z79">
        <v>0</v>
      </c>
      <c r="AA79" s="201">
        <v>10.26</v>
      </c>
      <c r="AB79" s="201">
        <v>0</v>
      </c>
      <c r="AC79" s="201">
        <v>0</v>
      </c>
      <c r="AD79" s="201">
        <v>0</v>
      </c>
      <c r="AE79" s="201">
        <v>52.63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114</v>
      </c>
      <c r="AN79" s="201">
        <v>0</v>
      </c>
      <c r="AO79">
        <v>0</v>
      </c>
      <c r="AP79" s="201">
        <v>75.25</v>
      </c>
      <c r="AQ79" s="201">
        <v>26.71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375.74</v>
      </c>
      <c r="M80" s="201">
        <v>27.22</v>
      </c>
      <c r="N80" s="201">
        <v>35.14</v>
      </c>
      <c r="O80" s="201">
        <v>0</v>
      </c>
      <c r="P80" s="201">
        <v>24.82</v>
      </c>
      <c r="Q80" s="201">
        <v>5.49</v>
      </c>
      <c r="R80" s="201">
        <v>12.56</v>
      </c>
      <c r="S80" s="201">
        <v>7.82</v>
      </c>
      <c r="T80" s="201">
        <v>0</v>
      </c>
      <c r="U80" s="201">
        <v>60.63</v>
      </c>
      <c r="V80" s="201">
        <v>3.54</v>
      </c>
      <c r="W80" s="201">
        <v>13.12</v>
      </c>
      <c r="X80" s="201">
        <v>43.92</v>
      </c>
      <c r="Y80" s="201">
        <v>0</v>
      </c>
      <c r="Z80">
        <v>0</v>
      </c>
      <c r="AA80" s="201">
        <v>10.23</v>
      </c>
      <c r="AB80" s="201">
        <v>0</v>
      </c>
      <c r="AC80" s="201">
        <v>0</v>
      </c>
      <c r="AD80" s="201">
        <v>0</v>
      </c>
      <c r="AE80" s="201">
        <v>52.63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114</v>
      </c>
      <c r="AN80" s="201">
        <v>0</v>
      </c>
      <c r="AO80">
        <v>0</v>
      </c>
      <c r="AP80" s="201">
        <v>75.25</v>
      </c>
      <c r="AQ80" s="201">
        <v>26.71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375.74</v>
      </c>
      <c r="M81" s="201">
        <v>27.22</v>
      </c>
      <c r="N81" s="201">
        <v>35.14</v>
      </c>
      <c r="O81" s="201">
        <v>0</v>
      </c>
      <c r="P81" s="201">
        <v>24.85</v>
      </c>
      <c r="Q81" s="201">
        <v>5.49</v>
      </c>
      <c r="R81" s="201">
        <v>12.56</v>
      </c>
      <c r="S81" s="201">
        <v>7.82</v>
      </c>
      <c r="T81" s="201">
        <v>0</v>
      </c>
      <c r="U81" s="201">
        <v>60.63</v>
      </c>
      <c r="V81" s="201">
        <v>3.54</v>
      </c>
      <c r="W81" s="201">
        <v>13.12</v>
      </c>
      <c r="X81" s="201">
        <v>43.92</v>
      </c>
      <c r="Y81" s="201">
        <v>0</v>
      </c>
      <c r="Z81">
        <v>0</v>
      </c>
      <c r="AA81" s="201">
        <v>10.23</v>
      </c>
      <c r="AB81" s="201">
        <v>0</v>
      </c>
      <c r="AC81" s="201">
        <v>0</v>
      </c>
      <c r="AD81" s="201">
        <v>0</v>
      </c>
      <c r="AE81" s="201">
        <v>52.63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114</v>
      </c>
      <c r="AN81" s="201">
        <v>0</v>
      </c>
      <c r="AO81">
        <v>0</v>
      </c>
      <c r="AP81" s="201">
        <v>75.25</v>
      </c>
      <c r="AQ81" s="201">
        <v>26.71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375.74</v>
      </c>
      <c r="M82" s="201">
        <v>27.22</v>
      </c>
      <c r="N82" s="201">
        <v>35.14</v>
      </c>
      <c r="O82" s="201">
        <v>0</v>
      </c>
      <c r="P82" s="201">
        <v>24.88</v>
      </c>
      <c r="Q82" s="201">
        <v>5.49</v>
      </c>
      <c r="R82" s="201">
        <v>12.56</v>
      </c>
      <c r="S82" s="201">
        <v>7.82</v>
      </c>
      <c r="T82" s="201">
        <v>0</v>
      </c>
      <c r="U82" s="201">
        <v>60.63</v>
      </c>
      <c r="V82" s="201">
        <v>3.54</v>
      </c>
      <c r="W82" s="201">
        <v>13.12</v>
      </c>
      <c r="X82" s="201">
        <v>43.92</v>
      </c>
      <c r="Y82" s="201">
        <v>0</v>
      </c>
      <c r="Z82">
        <v>0</v>
      </c>
      <c r="AA82" s="201">
        <v>10.23</v>
      </c>
      <c r="AB82" s="201">
        <v>0</v>
      </c>
      <c r="AC82" s="201">
        <v>0</v>
      </c>
      <c r="AD82" s="201">
        <v>0</v>
      </c>
      <c r="AE82" s="201">
        <v>52.63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114</v>
      </c>
      <c r="AN82" s="201">
        <v>0</v>
      </c>
      <c r="AO82">
        <v>0</v>
      </c>
      <c r="AP82" s="201">
        <v>75.25</v>
      </c>
      <c r="AQ82" s="201">
        <v>26.71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375.74</v>
      </c>
      <c r="M83" s="201">
        <v>27.22</v>
      </c>
      <c r="N83" s="201">
        <v>35.14</v>
      </c>
      <c r="O83" s="201">
        <v>0</v>
      </c>
      <c r="P83" s="201">
        <v>24.9</v>
      </c>
      <c r="Q83" s="201">
        <v>5.49</v>
      </c>
      <c r="R83" s="201">
        <v>12.56</v>
      </c>
      <c r="S83" s="201">
        <v>7.82</v>
      </c>
      <c r="T83" s="201">
        <v>0</v>
      </c>
      <c r="U83" s="201">
        <v>60.63</v>
      </c>
      <c r="V83" s="201">
        <v>3.54</v>
      </c>
      <c r="W83" s="201">
        <v>13.12</v>
      </c>
      <c r="X83" s="201">
        <v>43.92</v>
      </c>
      <c r="Y83" s="201">
        <v>0</v>
      </c>
      <c r="Z83">
        <v>0</v>
      </c>
      <c r="AA83" s="201">
        <v>10.56</v>
      </c>
      <c r="AB83" s="201">
        <v>0</v>
      </c>
      <c r="AC83" s="201">
        <v>0</v>
      </c>
      <c r="AD83" s="201">
        <v>0</v>
      </c>
      <c r="AE83" s="201">
        <v>52.63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114</v>
      </c>
      <c r="AN83" s="201">
        <v>0</v>
      </c>
      <c r="AO83">
        <v>0</v>
      </c>
      <c r="AP83" s="201">
        <v>75.25</v>
      </c>
      <c r="AQ83" s="201">
        <v>26.71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375.74</v>
      </c>
      <c r="M84" s="201">
        <v>27.22</v>
      </c>
      <c r="N84" s="201">
        <v>35.14</v>
      </c>
      <c r="O84" s="201">
        <v>0</v>
      </c>
      <c r="P84" s="201">
        <v>24.9</v>
      </c>
      <c r="Q84" s="201">
        <v>5.49</v>
      </c>
      <c r="R84" s="201">
        <v>12.56</v>
      </c>
      <c r="S84" s="201">
        <v>7.82</v>
      </c>
      <c r="T84" s="201">
        <v>0</v>
      </c>
      <c r="U84" s="201">
        <v>60.63</v>
      </c>
      <c r="V84" s="201">
        <v>3.54</v>
      </c>
      <c r="W84" s="201">
        <v>13.12</v>
      </c>
      <c r="X84" s="201">
        <v>43.92</v>
      </c>
      <c r="Y84" s="201">
        <v>0</v>
      </c>
      <c r="Z84">
        <v>0</v>
      </c>
      <c r="AA84" s="201">
        <v>10.56</v>
      </c>
      <c r="AB84" s="201">
        <v>0</v>
      </c>
      <c r="AC84" s="201">
        <v>0</v>
      </c>
      <c r="AD84" s="201">
        <v>0</v>
      </c>
      <c r="AE84" s="201">
        <v>52.63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114</v>
      </c>
      <c r="AN84" s="201">
        <v>0</v>
      </c>
      <c r="AO84">
        <v>0</v>
      </c>
      <c r="AP84" s="201">
        <v>75.25</v>
      </c>
      <c r="AQ84" s="201">
        <v>26.71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375.74</v>
      </c>
      <c r="M85" s="201">
        <v>27.22</v>
      </c>
      <c r="N85" s="201">
        <v>35.14</v>
      </c>
      <c r="O85" s="201">
        <v>0</v>
      </c>
      <c r="P85" s="201">
        <v>24.9</v>
      </c>
      <c r="Q85" s="201">
        <v>5.51</v>
      </c>
      <c r="R85" s="201">
        <v>12.56</v>
      </c>
      <c r="S85" s="201">
        <v>7.82</v>
      </c>
      <c r="T85" s="201">
        <v>0</v>
      </c>
      <c r="U85" s="201">
        <v>60.63</v>
      </c>
      <c r="V85" s="201">
        <v>3.54</v>
      </c>
      <c r="W85" s="201">
        <v>13.12</v>
      </c>
      <c r="X85" s="201">
        <v>43.92</v>
      </c>
      <c r="Y85" s="201">
        <v>0</v>
      </c>
      <c r="Z85">
        <v>0</v>
      </c>
      <c r="AA85" s="201">
        <v>10.56</v>
      </c>
      <c r="AB85" s="201">
        <v>0</v>
      </c>
      <c r="AC85" s="201">
        <v>0</v>
      </c>
      <c r="AD85" s="201">
        <v>0</v>
      </c>
      <c r="AE85" s="201">
        <v>52.63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114</v>
      </c>
      <c r="AN85" s="201">
        <v>0</v>
      </c>
      <c r="AO85">
        <v>0</v>
      </c>
      <c r="AP85" s="201">
        <v>75.25</v>
      </c>
      <c r="AQ85" s="201">
        <v>26.71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375.74</v>
      </c>
      <c r="M86" s="201">
        <v>27.22</v>
      </c>
      <c r="N86" s="201">
        <v>35.14</v>
      </c>
      <c r="O86" s="201">
        <v>0</v>
      </c>
      <c r="P86" s="201">
        <v>24.9</v>
      </c>
      <c r="Q86" s="201">
        <v>5.51</v>
      </c>
      <c r="R86" s="201">
        <v>12.56</v>
      </c>
      <c r="S86" s="201">
        <v>7.82</v>
      </c>
      <c r="T86" s="201">
        <v>0</v>
      </c>
      <c r="U86" s="201">
        <v>60.63</v>
      </c>
      <c r="V86" s="201">
        <v>3.54</v>
      </c>
      <c r="W86" s="201">
        <v>13.12</v>
      </c>
      <c r="X86" s="201">
        <v>43.92</v>
      </c>
      <c r="Y86" s="201">
        <v>0</v>
      </c>
      <c r="Z86">
        <v>0</v>
      </c>
      <c r="AA86" s="201">
        <v>10.56</v>
      </c>
      <c r="AB86" s="201">
        <v>0</v>
      </c>
      <c r="AC86" s="201">
        <v>0</v>
      </c>
      <c r="AD86" s="201">
        <v>0</v>
      </c>
      <c r="AE86" s="201">
        <v>52.63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114</v>
      </c>
      <c r="AN86" s="201">
        <v>0</v>
      </c>
      <c r="AO86">
        <v>0</v>
      </c>
      <c r="AP86" s="201">
        <v>75.25</v>
      </c>
      <c r="AQ86" s="201">
        <v>26.71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375.74</v>
      </c>
      <c r="M87" s="201">
        <v>27.22</v>
      </c>
      <c r="N87" s="201">
        <v>35.14</v>
      </c>
      <c r="O87" s="201">
        <v>0</v>
      </c>
      <c r="P87" s="201">
        <v>30.32</v>
      </c>
      <c r="Q87" s="201">
        <v>6.47</v>
      </c>
      <c r="R87" s="201">
        <v>12.56</v>
      </c>
      <c r="S87" s="201">
        <v>7.82</v>
      </c>
      <c r="T87" s="201">
        <v>0</v>
      </c>
      <c r="U87" s="201">
        <v>60.63</v>
      </c>
      <c r="V87" s="201">
        <v>3.54</v>
      </c>
      <c r="W87" s="201">
        <v>13.12</v>
      </c>
      <c r="X87" s="201">
        <v>29.28</v>
      </c>
      <c r="Y87" s="201">
        <v>0</v>
      </c>
      <c r="Z87">
        <v>0</v>
      </c>
      <c r="AA87" s="201">
        <v>10.56</v>
      </c>
      <c r="AB87" s="201">
        <v>0</v>
      </c>
      <c r="AC87" s="201">
        <v>0</v>
      </c>
      <c r="AD87" s="201">
        <v>0</v>
      </c>
      <c r="AE87" s="201">
        <v>52.63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114</v>
      </c>
      <c r="AN87" s="201">
        <v>0</v>
      </c>
      <c r="AO87">
        <v>0</v>
      </c>
      <c r="AP87" s="201">
        <v>75.25</v>
      </c>
      <c r="AQ87" s="201">
        <v>26.71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375.74</v>
      </c>
      <c r="M88" s="201">
        <v>27.22</v>
      </c>
      <c r="N88" s="201">
        <v>35.14</v>
      </c>
      <c r="O88" s="201">
        <v>0</v>
      </c>
      <c r="P88" s="201">
        <v>30.4</v>
      </c>
      <c r="Q88" s="201">
        <v>6.47</v>
      </c>
      <c r="R88" s="201">
        <v>12.56</v>
      </c>
      <c r="S88" s="201">
        <v>7.82</v>
      </c>
      <c r="T88" s="201">
        <v>0</v>
      </c>
      <c r="U88" s="201">
        <v>60.63</v>
      </c>
      <c r="V88" s="201">
        <v>3.54</v>
      </c>
      <c r="W88" s="201">
        <v>13.12</v>
      </c>
      <c r="X88" s="201">
        <v>29.28</v>
      </c>
      <c r="Y88" s="201">
        <v>0</v>
      </c>
      <c r="Z88">
        <v>0</v>
      </c>
      <c r="AA88" s="201">
        <v>10.56</v>
      </c>
      <c r="AB88" s="201">
        <v>0</v>
      </c>
      <c r="AC88" s="201">
        <v>0</v>
      </c>
      <c r="AD88" s="201">
        <v>0</v>
      </c>
      <c r="AE88" s="201">
        <v>52.63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114</v>
      </c>
      <c r="AN88" s="201">
        <v>0</v>
      </c>
      <c r="AO88">
        <v>0</v>
      </c>
      <c r="AP88" s="201">
        <v>75.25</v>
      </c>
      <c r="AQ88" s="201">
        <v>26.71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375.74</v>
      </c>
      <c r="M89" s="201">
        <v>27.22</v>
      </c>
      <c r="N89" s="201">
        <v>35.14</v>
      </c>
      <c r="O89" s="201">
        <v>0</v>
      </c>
      <c r="P89" s="201">
        <v>30.4</v>
      </c>
      <c r="Q89" s="201">
        <v>6.47</v>
      </c>
      <c r="R89" s="201">
        <v>12.56</v>
      </c>
      <c r="S89" s="201">
        <v>7.82</v>
      </c>
      <c r="T89" s="201">
        <v>0</v>
      </c>
      <c r="U89" s="201">
        <v>60.63</v>
      </c>
      <c r="V89" s="201">
        <v>3.54</v>
      </c>
      <c r="W89" s="201">
        <v>13.12</v>
      </c>
      <c r="X89" s="201">
        <v>29.28</v>
      </c>
      <c r="Y89" s="201">
        <v>0</v>
      </c>
      <c r="Z89">
        <v>0</v>
      </c>
      <c r="AA89" s="201">
        <v>10.56</v>
      </c>
      <c r="AB89" s="201">
        <v>0</v>
      </c>
      <c r="AC89" s="201">
        <v>0</v>
      </c>
      <c r="AD89" s="201">
        <v>0</v>
      </c>
      <c r="AE89" s="201">
        <v>52.63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114</v>
      </c>
      <c r="AN89" s="201">
        <v>0</v>
      </c>
      <c r="AO89">
        <v>0</v>
      </c>
      <c r="AP89" s="201">
        <v>75.25</v>
      </c>
      <c r="AQ89" s="201">
        <v>26.71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375.74</v>
      </c>
      <c r="M90" s="201">
        <v>27.22</v>
      </c>
      <c r="N90" s="201">
        <v>35.14</v>
      </c>
      <c r="O90" s="201">
        <v>0</v>
      </c>
      <c r="P90" s="201">
        <v>30.4</v>
      </c>
      <c r="Q90" s="201">
        <v>6.47</v>
      </c>
      <c r="R90" s="201">
        <v>12.56</v>
      </c>
      <c r="S90" s="201">
        <v>7.82</v>
      </c>
      <c r="T90" s="201">
        <v>0</v>
      </c>
      <c r="U90" s="201">
        <v>60.63</v>
      </c>
      <c r="V90" s="201">
        <v>3.54</v>
      </c>
      <c r="W90" s="201">
        <v>13.12</v>
      </c>
      <c r="X90" s="201">
        <v>29.28</v>
      </c>
      <c r="Y90" s="201">
        <v>0</v>
      </c>
      <c r="Z90">
        <v>0</v>
      </c>
      <c r="AA90" s="201">
        <v>10.56</v>
      </c>
      <c r="AB90" s="201">
        <v>0</v>
      </c>
      <c r="AC90" s="201">
        <v>0</v>
      </c>
      <c r="AD90" s="201">
        <v>0</v>
      </c>
      <c r="AE90" s="201">
        <v>52.63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114</v>
      </c>
      <c r="AN90" s="201">
        <v>0</v>
      </c>
      <c r="AO90">
        <v>0</v>
      </c>
      <c r="AP90" s="201">
        <v>75.25</v>
      </c>
      <c r="AQ90" s="201">
        <v>26.71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375.74</v>
      </c>
      <c r="M91" s="201">
        <v>27.22</v>
      </c>
      <c r="N91" s="201">
        <v>35.14</v>
      </c>
      <c r="O91" s="201">
        <v>0</v>
      </c>
      <c r="P91" s="201">
        <v>30.4</v>
      </c>
      <c r="Q91" s="201">
        <v>6.47</v>
      </c>
      <c r="R91" s="201">
        <v>12.56</v>
      </c>
      <c r="S91" s="201">
        <v>7.82</v>
      </c>
      <c r="T91" s="201">
        <v>0</v>
      </c>
      <c r="U91" s="201">
        <v>49.81</v>
      </c>
      <c r="V91" s="201">
        <v>3.54</v>
      </c>
      <c r="W91" s="201">
        <v>13.12</v>
      </c>
      <c r="X91" s="201">
        <v>29.28</v>
      </c>
      <c r="Y91" s="201">
        <v>0</v>
      </c>
      <c r="Z91">
        <v>0</v>
      </c>
      <c r="AA91" s="201">
        <v>10.56</v>
      </c>
      <c r="AB91" s="201">
        <v>0</v>
      </c>
      <c r="AC91" s="201">
        <v>0</v>
      </c>
      <c r="AD91" s="201">
        <v>0</v>
      </c>
      <c r="AE91" s="201">
        <v>52.63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114</v>
      </c>
      <c r="AN91" s="201">
        <v>0</v>
      </c>
      <c r="AO91">
        <v>0</v>
      </c>
      <c r="AP91" s="201">
        <v>75.25</v>
      </c>
      <c r="AQ91" s="201">
        <v>26.71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375.74</v>
      </c>
      <c r="M92" s="201">
        <v>27.22</v>
      </c>
      <c r="N92" s="201">
        <v>35.14</v>
      </c>
      <c r="O92" s="201">
        <v>0</v>
      </c>
      <c r="P92" s="201">
        <v>30.4</v>
      </c>
      <c r="Q92" s="201">
        <v>6.47</v>
      </c>
      <c r="R92" s="201">
        <v>12.56</v>
      </c>
      <c r="S92" s="201">
        <v>7.82</v>
      </c>
      <c r="T92" s="201">
        <v>0</v>
      </c>
      <c r="U92" s="201">
        <v>49.81</v>
      </c>
      <c r="V92" s="201">
        <v>3.54</v>
      </c>
      <c r="W92" s="201">
        <v>13.12</v>
      </c>
      <c r="X92" s="201">
        <v>29.28</v>
      </c>
      <c r="Y92" s="201">
        <v>0</v>
      </c>
      <c r="Z92">
        <v>0</v>
      </c>
      <c r="AA92" s="201">
        <v>8.3000000000000007</v>
      </c>
      <c r="AB92" s="201">
        <v>0</v>
      </c>
      <c r="AC92" s="201">
        <v>0</v>
      </c>
      <c r="AD92" s="201">
        <v>0</v>
      </c>
      <c r="AE92" s="201">
        <v>52.63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114</v>
      </c>
      <c r="AN92" s="201">
        <v>0</v>
      </c>
      <c r="AO92">
        <v>0</v>
      </c>
      <c r="AP92" s="201">
        <v>75.25</v>
      </c>
      <c r="AQ92" s="201">
        <v>26.71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375.74</v>
      </c>
      <c r="M93" s="201">
        <v>27.22</v>
      </c>
      <c r="N93" s="201">
        <v>35.14</v>
      </c>
      <c r="O93" s="201">
        <v>0</v>
      </c>
      <c r="P93" s="201">
        <v>30.4</v>
      </c>
      <c r="Q93" s="201">
        <v>6.47</v>
      </c>
      <c r="R93" s="201">
        <v>11.6</v>
      </c>
      <c r="S93" s="201">
        <v>7.82</v>
      </c>
      <c r="T93" s="201">
        <v>0</v>
      </c>
      <c r="U93" s="201">
        <v>49.81</v>
      </c>
      <c r="V93" s="201">
        <v>3.54</v>
      </c>
      <c r="W93" s="201">
        <v>13.12</v>
      </c>
      <c r="X93" s="201">
        <v>29.28</v>
      </c>
      <c r="Y93" s="201">
        <v>0</v>
      </c>
      <c r="Z93">
        <v>0</v>
      </c>
      <c r="AA93" s="201">
        <v>8.82</v>
      </c>
      <c r="AB93" s="201">
        <v>0</v>
      </c>
      <c r="AC93" s="201">
        <v>0</v>
      </c>
      <c r="AD93" s="201">
        <v>0</v>
      </c>
      <c r="AE93" s="201">
        <v>52.63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114</v>
      </c>
      <c r="AN93" s="201">
        <v>0</v>
      </c>
      <c r="AO93">
        <v>0</v>
      </c>
      <c r="AP93" s="201">
        <v>75.25</v>
      </c>
      <c r="AQ93" s="201">
        <v>26.71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375.74</v>
      </c>
      <c r="M94" s="201">
        <v>27.22</v>
      </c>
      <c r="N94" s="201">
        <v>35.14</v>
      </c>
      <c r="O94" s="201">
        <v>0</v>
      </c>
      <c r="P94" s="201">
        <v>30.4</v>
      </c>
      <c r="Q94" s="201">
        <v>6.47</v>
      </c>
      <c r="R94" s="201">
        <v>11.6</v>
      </c>
      <c r="S94" s="201">
        <v>7.82</v>
      </c>
      <c r="T94" s="201">
        <v>0</v>
      </c>
      <c r="U94" s="201">
        <v>49.81</v>
      </c>
      <c r="V94" s="201">
        <v>3.54</v>
      </c>
      <c r="W94" s="201">
        <v>13.12</v>
      </c>
      <c r="X94" s="201">
        <v>29.28</v>
      </c>
      <c r="Y94" s="201">
        <v>0</v>
      </c>
      <c r="Z94">
        <v>0</v>
      </c>
      <c r="AA94" s="201">
        <v>8.82</v>
      </c>
      <c r="AB94" s="201">
        <v>0</v>
      </c>
      <c r="AC94" s="201">
        <v>0</v>
      </c>
      <c r="AD94" s="201">
        <v>0</v>
      </c>
      <c r="AE94" s="201">
        <v>52.63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114</v>
      </c>
      <c r="AN94" s="201">
        <v>0</v>
      </c>
      <c r="AO94">
        <v>0</v>
      </c>
      <c r="AP94" s="201">
        <v>75.25</v>
      </c>
      <c r="AQ94" s="201">
        <v>26.71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375.74</v>
      </c>
      <c r="M95" s="201">
        <v>27.22</v>
      </c>
      <c r="N95" s="201">
        <v>35.14</v>
      </c>
      <c r="O95" s="201">
        <v>0</v>
      </c>
      <c r="P95" s="201">
        <v>30.4</v>
      </c>
      <c r="Q95" s="201">
        <v>6.47</v>
      </c>
      <c r="R95" s="201">
        <v>11.6</v>
      </c>
      <c r="S95" s="201">
        <v>7.82</v>
      </c>
      <c r="T95" s="201">
        <v>0</v>
      </c>
      <c r="U95" s="201">
        <v>49.81</v>
      </c>
      <c r="V95" s="201">
        <v>3.54</v>
      </c>
      <c r="W95" s="201">
        <v>13.12</v>
      </c>
      <c r="X95" s="201">
        <v>29.28</v>
      </c>
      <c r="Y95" s="201">
        <v>0</v>
      </c>
      <c r="Z95">
        <v>0</v>
      </c>
      <c r="AA95" s="201">
        <v>8.82</v>
      </c>
      <c r="AB95" s="201">
        <v>0</v>
      </c>
      <c r="AC95" s="201">
        <v>0</v>
      </c>
      <c r="AD95" s="201">
        <v>0</v>
      </c>
      <c r="AE95" s="201">
        <v>52.63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114</v>
      </c>
      <c r="AN95" s="201">
        <v>0</v>
      </c>
      <c r="AO95">
        <v>0</v>
      </c>
      <c r="AP95" s="201">
        <v>75.25</v>
      </c>
      <c r="AQ95" s="201">
        <v>26.71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375.74</v>
      </c>
      <c r="M96" s="201">
        <v>27.22</v>
      </c>
      <c r="N96" s="201">
        <v>35.14</v>
      </c>
      <c r="O96" s="201">
        <v>0</v>
      </c>
      <c r="P96" s="201">
        <v>30.4</v>
      </c>
      <c r="Q96" s="201">
        <v>6.47</v>
      </c>
      <c r="R96" s="201">
        <v>11.6</v>
      </c>
      <c r="S96" s="201">
        <v>7.82</v>
      </c>
      <c r="T96" s="201">
        <v>0</v>
      </c>
      <c r="U96" s="201">
        <v>49.81</v>
      </c>
      <c r="V96" s="201">
        <v>3.54</v>
      </c>
      <c r="W96" s="201">
        <v>13.12</v>
      </c>
      <c r="X96" s="201">
        <v>29.28</v>
      </c>
      <c r="Y96" s="201">
        <v>0</v>
      </c>
      <c r="Z96">
        <v>0</v>
      </c>
      <c r="AA96" s="201">
        <v>8.82</v>
      </c>
      <c r="AB96" s="201">
        <v>0</v>
      </c>
      <c r="AC96" s="201">
        <v>0</v>
      </c>
      <c r="AD96" s="201">
        <v>0</v>
      </c>
      <c r="AE96" s="201">
        <v>52.63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114</v>
      </c>
      <c r="AN96" s="201">
        <v>0</v>
      </c>
      <c r="AO96">
        <v>0</v>
      </c>
      <c r="AP96" s="201">
        <v>75.25</v>
      </c>
      <c r="AQ96" s="201">
        <v>26.71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375.74</v>
      </c>
      <c r="M97" s="201">
        <v>27.22</v>
      </c>
      <c r="N97" s="201">
        <v>35.14</v>
      </c>
      <c r="O97" s="201">
        <v>0</v>
      </c>
      <c r="P97" s="201">
        <v>30.4</v>
      </c>
      <c r="Q97" s="201">
        <v>6.47</v>
      </c>
      <c r="R97" s="201">
        <v>11.6</v>
      </c>
      <c r="S97" s="201">
        <v>7.82</v>
      </c>
      <c r="T97" s="201">
        <v>0</v>
      </c>
      <c r="U97" s="201">
        <v>49.81</v>
      </c>
      <c r="V97" s="201">
        <v>3.54</v>
      </c>
      <c r="W97" s="201">
        <v>13.12</v>
      </c>
      <c r="X97" s="201">
        <v>29.28</v>
      </c>
      <c r="Y97" s="201">
        <v>0</v>
      </c>
      <c r="Z97">
        <v>0</v>
      </c>
      <c r="AA97" s="201">
        <v>8.82</v>
      </c>
      <c r="AB97" s="201">
        <v>0</v>
      </c>
      <c r="AC97" s="201">
        <v>0</v>
      </c>
      <c r="AD97" s="201">
        <v>0</v>
      </c>
      <c r="AE97" s="201">
        <v>52.63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114</v>
      </c>
      <c r="AN97" s="201">
        <v>0</v>
      </c>
      <c r="AO97">
        <v>0</v>
      </c>
      <c r="AP97" s="201">
        <v>75.25</v>
      </c>
      <c r="AQ97" s="201">
        <v>26.71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375.74</v>
      </c>
      <c r="M98" s="201">
        <v>27.22</v>
      </c>
      <c r="N98" s="201">
        <v>35.14</v>
      </c>
      <c r="O98" s="201">
        <v>0</v>
      </c>
      <c r="P98" s="201">
        <v>30.4</v>
      </c>
      <c r="Q98" s="201">
        <v>6.47</v>
      </c>
      <c r="R98" s="201">
        <v>11.6</v>
      </c>
      <c r="S98" s="201">
        <v>7.82</v>
      </c>
      <c r="T98" s="201">
        <v>0</v>
      </c>
      <c r="U98" s="201">
        <v>49.81</v>
      </c>
      <c r="V98" s="201">
        <v>3.54</v>
      </c>
      <c r="W98" s="201">
        <v>13.12</v>
      </c>
      <c r="X98" s="201">
        <v>29.28</v>
      </c>
      <c r="Y98" s="201">
        <v>0</v>
      </c>
      <c r="Z98">
        <v>0</v>
      </c>
      <c r="AA98" s="201">
        <v>8.82</v>
      </c>
      <c r="AB98" s="201">
        <v>0</v>
      </c>
      <c r="AC98" s="201">
        <v>0</v>
      </c>
      <c r="AD98" s="201">
        <v>0</v>
      </c>
      <c r="AE98" s="201">
        <v>52.63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114</v>
      </c>
      <c r="AN98" s="201">
        <v>0</v>
      </c>
      <c r="AO98">
        <v>0</v>
      </c>
      <c r="AP98" s="201">
        <v>75.25</v>
      </c>
      <c r="AQ98" s="201">
        <v>26.71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6.5000000000000008E-5</v>
      </c>
      <c r="K99">
        <f t="shared" si="0"/>
        <v>0.16748249999999976</v>
      </c>
      <c r="L99">
        <f t="shared" si="0"/>
        <v>5.5821475000000058</v>
      </c>
      <c r="M99">
        <f t="shared" si="0"/>
        <v>0.62810249999999923</v>
      </c>
      <c r="N99">
        <f t="shared" si="0"/>
        <v>0.79926249999999965</v>
      </c>
      <c r="O99">
        <f t="shared" si="0"/>
        <v>0</v>
      </c>
      <c r="P99">
        <f t="shared" si="0"/>
        <v>0.80061000000000104</v>
      </c>
      <c r="Q99">
        <f t="shared" si="0"/>
        <v>0.12665750000000014</v>
      </c>
      <c r="R99">
        <f t="shared" si="0"/>
        <v>0.25546499999999978</v>
      </c>
      <c r="S99">
        <f t="shared" si="0"/>
        <v>0.16046500000000008</v>
      </c>
      <c r="T99">
        <f t="shared" si="0"/>
        <v>0</v>
      </c>
      <c r="U99">
        <f t="shared" si="0"/>
        <v>1.4443300000000017</v>
      </c>
      <c r="V99">
        <f t="shared" si="0"/>
        <v>8.3155000000000118E-2</v>
      </c>
      <c r="W99">
        <f t="shared" si="0"/>
        <v>0.28755499999999989</v>
      </c>
      <c r="X99">
        <f t="shared" si="0"/>
        <v>0.91625250000000169</v>
      </c>
      <c r="Y99">
        <f t="shared" si="0"/>
        <v>0</v>
      </c>
      <c r="Z99">
        <f t="shared" si="0"/>
        <v>0</v>
      </c>
      <c r="AA99">
        <f t="shared" si="0"/>
        <v>0.25511249999999996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1.2429075000000001</v>
      </c>
      <c r="AF99">
        <f t="shared" si="0"/>
        <v>2.3924999999999998E-2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2.7225000000000001</v>
      </c>
      <c r="AN99">
        <f t="shared" si="0"/>
        <v>0</v>
      </c>
      <c r="AO99">
        <f t="shared" si="0"/>
        <v>0</v>
      </c>
      <c r="AP99">
        <f t="shared" si="0"/>
        <v>1.3796249999999994</v>
      </c>
      <c r="AQ99">
        <f t="shared" si="0"/>
        <v>0.55794250000000034</v>
      </c>
      <c r="AR99">
        <f t="shared" si="0"/>
        <v>0.20101250000000009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9.26</v>
      </c>
      <c r="K3" s="201">
        <v>2.69</v>
      </c>
      <c r="L3" s="201">
        <v>8.83</v>
      </c>
      <c r="M3" s="201">
        <v>2.44</v>
      </c>
      <c r="N3" s="201">
        <v>2.75</v>
      </c>
      <c r="O3" s="201">
        <v>3.04</v>
      </c>
      <c r="P3" s="201">
        <v>5.03</v>
      </c>
      <c r="Q3" s="201">
        <v>0.4</v>
      </c>
      <c r="R3" s="201">
        <v>1.23</v>
      </c>
      <c r="S3" s="201">
        <v>0.61</v>
      </c>
      <c r="T3" s="201">
        <v>1.51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84.68</v>
      </c>
      <c r="AF3" s="201">
        <v>0</v>
      </c>
      <c r="AG3" s="201">
        <v>0</v>
      </c>
      <c r="AH3" s="201">
        <v>0</v>
      </c>
      <c r="AI3" s="201">
        <v>10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5.18</v>
      </c>
      <c r="BA3" s="201">
        <v>3.41</v>
      </c>
      <c r="BB3" s="201">
        <v>2.62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9.26</v>
      </c>
      <c r="K4" s="201">
        <v>2.69</v>
      </c>
      <c r="L4" s="201">
        <v>8.83</v>
      </c>
      <c r="M4" s="201">
        <v>2.44</v>
      </c>
      <c r="N4" s="201">
        <v>2.75</v>
      </c>
      <c r="O4" s="201">
        <v>3.04</v>
      </c>
      <c r="P4" s="201">
        <v>5.03</v>
      </c>
      <c r="Q4" s="201">
        <v>0.4</v>
      </c>
      <c r="R4" s="201">
        <v>1.23</v>
      </c>
      <c r="S4" s="201">
        <v>0.61</v>
      </c>
      <c r="T4" s="201">
        <v>1.51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84.68</v>
      </c>
      <c r="AF4" s="201">
        <v>0</v>
      </c>
      <c r="AG4" s="201">
        <v>0</v>
      </c>
      <c r="AH4" s="201">
        <v>0</v>
      </c>
      <c r="AI4" s="201">
        <v>10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5.18</v>
      </c>
      <c r="BA4" s="201">
        <v>3.41</v>
      </c>
      <c r="BB4" s="201">
        <v>2.62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9.26</v>
      </c>
      <c r="K5" s="201">
        <v>2.69</v>
      </c>
      <c r="L5" s="201">
        <v>8.83</v>
      </c>
      <c r="M5" s="201">
        <v>2.44</v>
      </c>
      <c r="N5" s="201">
        <v>2.75</v>
      </c>
      <c r="O5" s="201">
        <v>3.04</v>
      </c>
      <c r="P5" s="201">
        <v>5.03</v>
      </c>
      <c r="Q5" s="201">
        <v>0.4</v>
      </c>
      <c r="R5" s="201">
        <v>1.23</v>
      </c>
      <c r="S5" s="201">
        <v>0.61</v>
      </c>
      <c r="T5" s="201">
        <v>1.51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84.68</v>
      </c>
      <c r="AF5" s="201">
        <v>0</v>
      </c>
      <c r="AG5" s="201">
        <v>0</v>
      </c>
      <c r="AH5" s="201">
        <v>0</v>
      </c>
      <c r="AI5" s="201">
        <v>10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5.18</v>
      </c>
      <c r="BA5" s="201">
        <v>3.41</v>
      </c>
      <c r="BB5" s="201">
        <v>2.62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9.26</v>
      </c>
      <c r="K6" s="201">
        <v>2.69</v>
      </c>
      <c r="L6" s="201">
        <v>8.83</v>
      </c>
      <c r="M6" s="201">
        <v>2.44</v>
      </c>
      <c r="N6" s="201">
        <v>2.75</v>
      </c>
      <c r="O6" s="201">
        <v>3.04</v>
      </c>
      <c r="P6" s="201">
        <v>5.03</v>
      </c>
      <c r="Q6" s="201">
        <v>0.4</v>
      </c>
      <c r="R6" s="201">
        <v>1.23</v>
      </c>
      <c r="S6" s="201">
        <v>0.61</v>
      </c>
      <c r="T6" s="201">
        <v>1.51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84.68</v>
      </c>
      <c r="AF6" s="201">
        <v>0</v>
      </c>
      <c r="AG6" s="201">
        <v>0</v>
      </c>
      <c r="AH6" s="201">
        <v>0</v>
      </c>
      <c r="AI6" s="201">
        <v>10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5.18</v>
      </c>
      <c r="BA6" s="201">
        <v>3.41</v>
      </c>
      <c r="BB6" s="201">
        <v>2.62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0.11</v>
      </c>
      <c r="K7" s="201">
        <v>2.69</v>
      </c>
      <c r="L7" s="201">
        <v>8.83</v>
      </c>
      <c r="M7" s="201">
        <v>2.44</v>
      </c>
      <c r="N7" s="201">
        <v>2.75</v>
      </c>
      <c r="O7" s="201">
        <v>3.04</v>
      </c>
      <c r="P7" s="201">
        <v>5.03</v>
      </c>
      <c r="Q7" s="201">
        <v>0.4</v>
      </c>
      <c r="R7" s="201">
        <v>1.23</v>
      </c>
      <c r="S7" s="201">
        <v>0.61</v>
      </c>
      <c r="T7" s="201">
        <v>1.51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84.68</v>
      </c>
      <c r="AF7" s="201">
        <v>0</v>
      </c>
      <c r="AG7" s="201">
        <v>0</v>
      </c>
      <c r="AH7" s="201">
        <v>0</v>
      </c>
      <c r="AI7" s="201">
        <v>10.1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5.18</v>
      </c>
      <c r="BA7" s="201">
        <v>3.41</v>
      </c>
      <c r="BB7" s="201">
        <v>2.62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2.69</v>
      </c>
      <c r="L8" s="201">
        <v>8.83</v>
      </c>
      <c r="M8" s="201">
        <v>2.44</v>
      </c>
      <c r="N8" s="201">
        <v>2.75</v>
      </c>
      <c r="O8" s="201">
        <v>3.04</v>
      </c>
      <c r="P8" s="201">
        <v>5.03</v>
      </c>
      <c r="Q8" s="201">
        <v>0.4</v>
      </c>
      <c r="R8" s="201">
        <v>1.23</v>
      </c>
      <c r="S8" s="201">
        <v>0.61</v>
      </c>
      <c r="T8" s="201">
        <v>1.51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84.68</v>
      </c>
      <c r="AF8" s="201">
        <v>0</v>
      </c>
      <c r="AG8" s="201">
        <v>0</v>
      </c>
      <c r="AH8" s="201">
        <v>0</v>
      </c>
      <c r="AI8" s="201">
        <v>10.1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5.18</v>
      </c>
      <c r="BA8" s="201">
        <v>3.41</v>
      </c>
      <c r="BB8" s="201">
        <v>2.62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2.69</v>
      </c>
      <c r="L9" s="201">
        <v>8.83</v>
      </c>
      <c r="M9" s="201">
        <v>2.44</v>
      </c>
      <c r="N9" s="201">
        <v>2.75</v>
      </c>
      <c r="O9" s="201">
        <v>3.04</v>
      </c>
      <c r="P9" s="201">
        <v>5.03</v>
      </c>
      <c r="Q9" s="201">
        <v>0.4</v>
      </c>
      <c r="R9" s="201">
        <v>1.23</v>
      </c>
      <c r="S9" s="201">
        <v>0.61</v>
      </c>
      <c r="T9" s="201">
        <v>1.51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84.68</v>
      </c>
      <c r="AF9" s="201">
        <v>0</v>
      </c>
      <c r="AG9" s="201">
        <v>0</v>
      </c>
      <c r="AH9" s="201">
        <v>0</v>
      </c>
      <c r="AI9" s="201">
        <v>10.1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5.18</v>
      </c>
      <c r="BA9" s="201">
        <v>3.41</v>
      </c>
      <c r="BB9" s="201">
        <v>2.62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2.69</v>
      </c>
      <c r="L10" s="201">
        <v>8.83</v>
      </c>
      <c r="M10" s="201">
        <v>2.44</v>
      </c>
      <c r="N10" s="201">
        <v>2.75</v>
      </c>
      <c r="O10" s="201">
        <v>3.04</v>
      </c>
      <c r="P10" s="201">
        <v>5.03</v>
      </c>
      <c r="Q10" s="201">
        <v>0.4</v>
      </c>
      <c r="R10" s="201">
        <v>1.23</v>
      </c>
      <c r="S10" s="201">
        <v>0.61</v>
      </c>
      <c r="T10" s="201">
        <v>1.51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84.68</v>
      </c>
      <c r="AF10" s="201">
        <v>0</v>
      </c>
      <c r="AG10" s="201">
        <v>0</v>
      </c>
      <c r="AH10" s="201">
        <v>0</v>
      </c>
      <c r="AI10" s="201">
        <v>10.1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5.18</v>
      </c>
      <c r="BA10" s="201">
        <v>3.41</v>
      </c>
      <c r="BB10" s="201">
        <v>2.62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2.69</v>
      </c>
      <c r="L11" s="201">
        <v>0.94</v>
      </c>
      <c r="M11" s="201">
        <v>2.44</v>
      </c>
      <c r="N11" s="201">
        <v>2.75</v>
      </c>
      <c r="O11" s="201">
        <v>3.04</v>
      </c>
      <c r="P11" s="201">
        <v>5.03</v>
      </c>
      <c r="Q11" s="201">
        <v>0.4</v>
      </c>
      <c r="R11" s="201">
        <v>1.23</v>
      </c>
      <c r="S11" s="201">
        <v>0.61</v>
      </c>
      <c r="T11" s="201">
        <v>1.51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84.68</v>
      </c>
      <c r="AF11" s="201">
        <v>0</v>
      </c>
      <c r="AG11" s="201">
        <v>0</v>
      </c>
      <c r="AH11" s="201">
        <v>0</v>
      </c>
      <c r="AI11" s="201">
        <v>10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5.18</v>
      </c>
      <c r="BA11" s="201">
        <v>3.41</v>
      </c>
      <c r="BB11" s="201">
        <v>2.62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2.69</v>
      </c>
      <c r="L12" s="201">
        <v>0.94</v>
      </c>
      <c r="M12" s="201">
        <v>2.44</v>
      </c>
      <c r="N12" s="201">
        <v>2.75</v>
      </c>
      <c r="O12" s="201">
        <v>3.04</v>
      </c>
      <c r="P12" s="201">
        <v>5.03</v>
      </c>
      <c r="Q12" s="201">
        <v>0.4</v>
      </c>
      <c r="R12" s="201">
        <v>1.23</v>
      </c>
      <c r="S12" s="201">
        <v>0.61</v>
      </c>
      <c r="T12" s="201">
        <v>1.51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84.68</v>
      </c>
      <c r="AF12" s="201">
        <v>0</v>
      </c>
      <c r="AG12" s="201">
        <v>0</v>
      </c>
      <c r="AH12" s="201">
        <v>0</v>
      </c>
      <c r="AI12" s="201">
        <v>10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0.94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5.18</v>
      </c>
      <c r="BA12" s="201">
        <v>3.41</v>
      </c>
      <c r="BB12" s="201">
        <v>2.62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2.69</v>
      </c>
      <c r="L13" s="201">
        <v>0.94</v>
      </c>
      <c r="M13" s="201">
        <v>2.44</v>
      </c>
      <c r="N13" s="201">
        <v>2.75</v>
      </c>
      <c r="O13" s="201">
        <v>3.04</v>
      </c>
      <c r="P13" s="201">
        <v>5.03</v>
      </c>
      <c r="Q13" s="201">
        <v>0.4</v>
      </c>
      <c r="R13" s="201">
        <v>1.23</v>
      </c>
      <c r="S13" s="201">
        <v>0.61</v>
      </c>
      <c r="T13" s="201">
        <v>1.51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84.68</v>
      </c>
      <c r="AF13" s="201">
        <v>0</v>
      </c>
      <c r="AG13" s="201">
        <v>0</v>
      </c>
      <c r="AH13" s="201">
        <v>0</v>
      </c>
      <c r="AI13" s="201">
        <v>14.32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5.18</v>
      </c>
      <c r="BA13" s="201">
        <v>3.41</v>
      </c>
      <c r="BB13" s="201">
        <v>2.62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2.69</v>
      </c>
      <c r="L14" s="201">
        <v>0.94</v>
      </c>
      <c r="M14" s="201">
        <v>2.44</v>
      </c>
      <c r="N14" s="201">
        <v>2.75</v>
      </c>
      <c r="O14" s="201">
        <v>3.04</v>
      </c>
      <c r="P14" s="201">
        <v>5.03</v>
      </c>
      <c r="Q14" s="201">
        <v>0.4</v>
      </c>
      <c r="R14" s="201">
        <v>1.23</v>
      </c>
      <c r="S14" s="201">
        <v>0.61</v>
      </c>
      <c r="T14" s="201">
        <v>1.51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84.68</v>
      </c>
      <c r="AF14" s="201">
        <v>0</v>
      </c>
      <c r="AG14" s="201">
        <v>0</v>
      </c>
      <c r="AH14" s="201">
        <v>0</v>
      </c>
      <c r="AI14" s="201">
        <v>14.32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5.18</v>
      </c>
      <c r="BA14" s="201">
        <v>3.41</v>
      </c>
      <c r="BB14" s="201">
        <v>2.62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2.35</v>
      </c>
      <c r="L15" s="201">
        <v>0.94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0.19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84.68</v>
      </c>
      <c r="AF15" s="201">
        <v>0</v>
      </c>
      <c r="AG15" s="201">
        <v>0</v>
      </c>
      <c r="AH15" s="201">
        <v>0</v>
      </c>
      <c r="AI15" s="201">
        <v>17.63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5.18</v>
      </c>
      <c r="BA15" s="201">
        <v>3.41</v>
      </c>
      <c r="BB15" s="201">
        <v>2.62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0.94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0.19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84.68</v>
      </c>
      <c r="AF16" s="201">
        <v>0</v>
      </c>
      <c r="AG16" s="201">
        <v>0</v>
      </c>
      <c r="AH16" s="201">
        <v>0</v>
      </c>
      <c r="AI16" s="201">
        <v>17.63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5.18</v>
      </c>
      <c r="BA16" s="201">
        <v>3.41</v>
      </c>
      <c r="BB16" s="201">
        <v>2.62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0.94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0.19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84.68</v>
      </c>
      <c r="AF17" s="201">
        <v>0</v>
      </c>
      <c r="AG17" s="201">
        <v>0</v>
      </c>
      <c r="AH17" s="201">
        <v>0</v>
      </c>
      <c r="AI17" s="201">
        <v>17.63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5.18</v>
      </c>
      <c r="BA17" s="201">
        <v>3.41</v>
      </c>
      <c r="BB17" s="201">
        <v>2.62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0.94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0.19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84.68</v>
      </c>
      <c r="AF18" s="201">
        <v>0</v>
      </c>
      <c r="AG18" s="201">
        <v>0</v>
      </c>
      <c r="AH18" s="201">
        <v>0</v>
      </c>
      <c r="AI18" s="201">
        <v>17.63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5.18</v>
      </c>
      <c r="BA18" s="201">
        <v>3.41</v>
      </c>
      <c r="BB18" s="201">
        <v>2.62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84.68</v>
      </c>
      <c r="AF19" s="201">
        <v>0</v>
      </c>
      <c r="AG19" s="201">
        <v>0</v>
      </c>
      <c r="AH19" s="201">
        <v>0</v>
      </c>
      <c r="AI19" s="201">
        <v>17.63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5.18</v>
      </c>
      <c r="BA19" s="201">
        <v>3.41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84.68</v>
      </c>
      <c r="AF20" s="201">
        <v>0</v>
      </c>
      <c r="AG20" s="201">
        <v>0</v>
      </c>
      <c r="AH20" s="201">
        <v>0</v>
      </c>
      <c r="AI20" s="201">
        <v>17.63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5.18</v>
      </c>
      <c r="BA20" s="201">
        <v>3.41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0.18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84.68</v>
      </c>
      <c r="AF21" s="201">
        <v>0</v>
      </c>
      <c r="AG21" s="201">
        <v>0</v>
      </c>
      <c r="AH21" s="201">
        <v>0</v>
      </c>
      <c r="AI21" s="201">
        <v>17.63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5.18</v>
      </c>
      <c r="BA21" s="201">
        <v>3.41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0.18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84.68</v>
      </c>
      <c r="AF22" s="201">
        <v>0</v>
      </c>
      <c r="AG22" s="201">
        <v>0</v>
      </c>
      <c r="AH22" s="201">
        <v>0</v>
      </c>
      <c r="AI22" s="201">
        <v>17.63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5.18</v>
      </c>
      <c r="BA22" s="201">
        <v>3.41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0.18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84.68</v>
      </c>
      <c r="AF23" s="201">
        <v>0</v>
      </c>
      <c r="AG23" s="201">
        <v>0</v>
      </c>
      <c r="AH23" s="201">
        <v>0</v>
      </c>
      <c r="AI23" s="201">
        <v>17.63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5.18</v>
      </c>
      <c r="BA23" s="201">
        <v>3.41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0.84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84.68</v>
      </c>
      <c r="AF24" s="201">
        <v>0</v>
      </c>
      <c r="AG24" s="201">
        <v>0</v>
      </c>
      <c r="AH24" s="201">
        <v>0</v>
      </c>
      <c r="AI24" s="201">
        <v>17.63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5.18</v>
      </c>
      <c r="BA24" s="201">
        <v>3.41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0.84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84.68</v>
      </c>
      <c r="AF25" s="201">
        <v>0</v>
      </c>
      <c r="AG25" s="201">
        <v>0</v>
      </c>
      <c r="AH25" s="201">
        <v>0</v>
      </c>
      <c r="AI25" s="201">
        <v>17.63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5.18</v>
      </c>
      <c r="BA25" s="201">
        <v>3.41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0.84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84.68</v>
      </c>
      <c r="AF26" s="201">
        <v>0</v>
      </c>
      <c r="AG26" s="201">
        <v>0</v>
      </c>
      <c r="AH26" s="201">
        <v>0</v>
      </c>
      <c r="AI26" s="201">
        <v>17.63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3.81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5.18</v>
      </c>
      <c r="BA26" s="201">
        <v>3.41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0.84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84.68</v>
      </c>
      <c r="AF27" s="201">
        <v>0</v>
      </c>
      <c r="AG27" s="201">
        <v>0</v>
      </c>
      <c r="AH27" s="201">
        <v>0</v>
      </c>
      <c r="AI27" s="201">
        <v>14.32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3.81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5.18</v>
      </c>
      <c r="BA27" s="201">
        <v>3.41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0.84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84.68</v>
      </c>
      <c r="AF28" s="201">
        <v>0</v>
      </c>
      <c r="AG28" s="201">
        <v>0</v>
      </c>
      <c r="AH28" s="201">
        <v>0</v>
      </c>
      <c r="AI28" s="201">
        <v>14.32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3.81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5.18</v>
      </c>
      <c r="BA28" s="201">
        <v>3.41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0.84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84.68</v>
      </c>
      <c r="AF29" s="201">
        <v>0</v>
      </c>
      <c r="AG29" s="201">
        <v>0</v>
      </c>
      <c r="AH29" s="201">
        <v>0</v>
      </c>
      <c r="AI29" s="201">
        <v>14.32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3.81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5.18</v>
      </c>
      <c r="BA29" s="201">
        <v>3.41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0.84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84.68</v>
      </c>
      <c r="AF30" s="201">
        <v>0</v>
      </c>
      <c r="AG30" s="201">
        <v>0</v>
      </c>
      <c r="AH30" s="201">
        <v>0</v>
      </c>
      <c r="AI30" s="201">
        <v>14.32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3.81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5.18</v>
      </c>
      <c r="BA30" s="201">
        <v>3.41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3.15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0.84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84.68</v>
      </c>
      <c r="AF31" s="201">
        <v>0</v>
      </c>
      <c r="AG31" s="201">
        <v>0</v>
      </c>
      <c r="AH31" s="201">
        <v>0</v>
      </c>
      <c r="AI31" s="201">
        <v>14.32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0.01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5.18</v>
      </c>
      <c r="BA31" s="201">
        <v>3.41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3.15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0.84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84.68</v>
      </c>
      <c r="AF32" s="201">
        <v>0</v>
      </c>
      <c r="AG32" s="201">
        <v>0</v>
      </c>
      <c r="AH32" s="201">
        <v>0</v>
      </c>
      <c r="AI32" s="201">
        <v>14.32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0.01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5.18</v>
      </c>
      <c r="BA32" s="201">
        <v>3.41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3.15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84.68</v>
      </c>
      <c r="AF33" s="201">
        <v>0</v>
      </c>
      <c r="AG33" s="201">
        <v>0</v>
      </c>
      <c r="AH33" s="201">
        <v>0</v>
      </c>
      <c r="AI33" s="201">
        <v>14.32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0.01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5.18</v>
      </c>
      <c r="BA33" s="201">
        <v>3.41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3.15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84.68</v>
      </c>
      <c r="AF34" s="201">
        <v>0</v>
      </c>
      <c r="AG34" s="201">
        <v>0</v>
      </c>
      <c r="AH34" s="201">
        <v>0</v>
      </c>
      <c r="AI34" s="201">
        <v>14.32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0.01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5.18</v>
      </c>
      <c r="BA34" s="201">
        <v>3.41</v>
      </c>
      <c r="BB34" s="201">
        <v>2.69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1.66</v>
      </c>
      <c r="L35" s="201">
        <v>3.15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84.68</v>
      </c>
      <c r="AF35" s="201">
        <v>0</v>
      </c>
      <c r="AG35" s="201">
        <v>0</v>
      </c>
      <c r="AH35" s="201">
        <v>0</v>
      </c>
      <c r="AI35" s="201">
        <v>17.63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0.01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5.18</v>
      </c>
      <c r="BA35" s="201">
        <v>3.41</v>
      </c>
      <c r="BB35" s="201">
        <v>2.66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1.66</v>
      </c>
      <c r="L36" s="201">
        <v>3.15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84.68</v>
      </c>
      <c r="AF36" s="201">
        <v>0</v>
      </c>
      <c r="AG36" s="201">
        <v>0</v>
      </c>
      <c r="AH36" s="201">
        <v>0</v>
      </c>
      <c r="AI36" s="201">
        <v>17.63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0.01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5.18</v>
      </c>
      <c r="BA36" s="201">
        <v>3.41</v>
      </c>
      <c r="BB36" s="201">
        <v>2.56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1.4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84.68</v>
      </c>
      <c r="AF37" s="201">
        <v>0</v>
      </c>
      <c r="AG37" s="201">
        <v>0</v>
      </c>
      <c r="AH37" s="201">
        <v>0</v>
      </c>
      <c r="AI37" s="201">
        <v>17.63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0.01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5.18</v>
      </c>
      <c r="BA37" s="201">
        <v>3.41</v>
      </c>
      <c r="BB37" s="201">
        <v>2.63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1.4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84.68</v>
      </c>
      <c r="AF38" s="201">
        <v>0</v>
      </c>
      <c r="AG38" s="201">
        <v>0</v>
      </c>
      <c r="AH38" s="201">
        <v>0</v>
      </c>
      <c r="AI38" s="201">
        <v>17.63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0.01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5.18</v>
      </c>
      <c r="BA38" s="201">
        <v>3.41</v>
      </c>
      <c r="BB38" s="201">
        <v>2.57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1.43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84.68</v>
      </c>
      <c r="AF39" s="201">
        <v>0</v>
      </c>
      <c r="AG39" s="201">
        <v>0</v>
      </c>
      <c r="AH39" s="201">
        <v>0</v>
      </c>
      <c r="AI39" s="201">
        <v>17.63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0.01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5.18</v>
      </c>
      <c r="BA39" s="201">
        <v>3.41</v>
      </c>
      <c r="BB39" s="201">
        <v>2.66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1.43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84.68</v>
      </c>
      <c r="AF40" s="201">
        <v>0</v>
      </c>
      <c r="AG40" s="201">
        <v>0</v>
      </c>
      <c r="AH40" s="201">
        <v>0</v>
      </c>
      <c r="AI40" s="201">
        <v>17.63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0.01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5.18</v>
      </c>
      <c r="BA40" s="201">
        <v>3.41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1.43</v>
      </c>
      <c r="L41" s="201">
        <v>0</v>
      </c>
      <c r="M41" s="201">
        <v>1.3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83.18</v>
      </c>
      <c r="AF41" s="201">
        <v>0</v>
      </c>
      <c r="AG41" s="201">
        <v>0</v>
      </c>
      <c r="AH41" s="201">
        <v>0</v>
      </c>
      <c r="AI41" s="201">
        <v>17.63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0.01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5.18</v>
      </c>
      <c r="BA41" s="201">
        <v>3.41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1.43</v>
      </c>
      <c r="L42" s="201">
        <v>0</v>
      </c>
      <c r="M42" s="201">
        <v>1.3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83.18</v>
      </c>
      <c r="AF42" s="201">
        <v>0</v>
      </c>
      <c r="AG42" s="201">
        <v>0</v>
      </c>
      <c r="AH42" s="201">
        <v>0</v>
      </c>
      <c r="AI42" s="201">
        <v>17.63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0.01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5.18</v>
      </c>
      <c r="BA42" s="201">
        <v>3.41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1.51</v>
      </c>
      <c r="L43" s="201">
        <v>0</v>
      </c>
      <c r="M43" s="201">
        <v>1.3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0.84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83.18</v>
      </c>
      <c r="AF43" s="201">
        <v>0</v>
      </c>
      <c r="AG43" s="201">
        <v>0</v>
      </c>
      <c r="AH43" s="201">
        <v>0</v>
      </c>
      <c r="AI43" s="201">
        <v>14.32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0.01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5.18</v>
      </c>
      <c r="BA43" s="201">
        <v>3.41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1.51</v>
      </c>
      <c r="L44" s="201">
        <v>0</v>
      </c>
      <c r="M44" s="201">
        <v>1.3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0.84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83.18</v>
      </c>
      <c r="AF44" s="201">
        <v>0</v>
      </c>
      <c r="AG44" s="201">
        <v>0</v>
      </c>
      <c r="AH44" s="201">
        <v>0</v>
      </c>
      <c r="AI44" s="201">
        <v>14.32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0.01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5.18</v>
      </c>
      <c r="BA44" s="201">
        <v>3.41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1.51</v>
      </c>
      <c r="L45" s="201">
        <v>0</v>
      </c>
      <c r="M45" s="201">
        <v>1.3</v>
      </c>
      <c r="N45" s="201">
        <v>0</v>
      </c>
      <c r="O45" s="201">
        <v>0</v>
      </c>
      <c r="P45" s="201">
        <v>0</v>
      </c>
      <c r="Q45" s="201">
        <v>0</v>
      </c>
      <c r="R45" s="201">
        <v>0.64</v>
      </c>
      <c r="S45" s="201">
        <v>0.31</v>
      </c>
      <c r="T45" s="201">
        <v>0.84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83.18</v>
      </c>
      <c r="AF45" s="201">
        <v>0</v>
      </c>
      <c r="AG45" s="201">
        <v>0</v>
      </c>
      <c r="AH45" s="201">
        <v>0</v>
      </c>
      <c r="AI45" s="201">
        <v>14.32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0.01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5.18</v>
      </c>
      <c r="BA45" s="201">
        <v>3.41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1.51</v>
      </c>
      <c r="L46" s="201">
        <v>0</v>
      </c>
      <c r="M46" s="201">
        <v>1.3</v>
      </c>
      <c r="N46" s="201">
        <v>0</v>
      </c>
      <c r="O46" s="201">
        <v>0</v>
      </c>
      <c r="P46" s="201">
        <v>0</v>
      </c>
      <c r="Q46" s="201">
        <v>0</v>
      </c>
      <c r="R46" s="201">
        <v>0.64</v>
      </c>
      <c r="S46" s="201">
        <v>0.31</v>
      </c>
      <c r="T46" s="201">
        <v>0.84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83.18</v>
      </c>
      <c r="AF46" s="201">
        <v>0</v>
      </c>
      <c r="AG46" s="201">
        <v>0</v>
      </c>
      <c r="AH46" s="201">
        <v>0</v>
      </c>
      <c r="AI46" s="201">
        <v>14.32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0.01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5.18</v>
      </c>
      <c r="BA46" s="201">
        <v>3.41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1.51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0.64</v>
      </c>
      <c r="S47" s="201">
        <v>0.31</v>
      </c>
      <c r="T47" s="201">
        <v>0.84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83.18</v>
      </c>
      <c r="AF47" s="201">
        <v>0</v>
      </c>
      <c r="AG47" s="201">
        <v>0</v>
      </c>
      <c r="AH47" s="201">
        <v>0</v>
      </c>
      <c r="AI47" s="201">
        <v>14.32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0.01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5.18</v>
      </c>
      <c r="BA47" s="201">
        <v>3.41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1.51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0.64</v>
      </c>
      <c r="S48" s="201">
        <v>0.31</v>
      </c>
      <c r="T48" s="201">
        <v>0.84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83.18</v>
      </c>
      <c r="AF48" s="201">
        <v>0</v>
      </c>
      <c r="AG48" s="201">
        <v>0</v>
      </c>
      <c r="AH48" s="201">
        <v>0</v>
      </c>
      <c r="AI48" s="201">
        <v>14.32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0.01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5.18</v>
      </c>
      <c r="BA48" s="201">
        <v>3.41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1.51</v>
      </c>
      <c r="L49" s="201">
        <v>0</v>
      </c>
      <c r="M49" s="201">
        <v>1.25</v>
      </c>
      <c r="N49" s="201">
        <v>0</v>
      </c>
      <c r="O49" s="201">
        <v>0</v>
      </c>
      <c r="P49" s="201">
        <v>0</v>
      </c>
      <c r="Q49" s="201">
        <v>0</v>
      </c>
      <c r="R49" s="201">
        <v>0.64</v>
      </c>
      <c r="S49" s="201">
        <v>0.31</v>
      </c>
      <c r="T49" s="201">
        <v>0.84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83.18</v>
      </c>
      <c r="AF49" s="201">
        <v>0</v>
      </c>
      <c r="AG49" s="201">
        <v>0</v>
      </c>
      <c r="AH49" s="201">
        <v>0</v>
      </c>
      <c r="AI49" s="201">
        <v>14.32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0.01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2.81</v>
      </c>
      <c r="AZ49" s="201">
        <v>5.18</v>
      </c>
      <c r="BA49" s="201">
        <v>3.41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1.51</v>
      </c>
      <c r="L50" s="201">
        <v>2.19</v>
      </c>
      <c r="M50" s="201">
        <v>1.25</v>
      </c>
      <c r="N50" s="201">
        <v>0</v>
      </c>
      <c r="O50" s="201">
        <v>0</v>
      </c>
      <c r="P50" s="201">
        <v>0</v>
      </c>
      <c r="Q50" s="201">
        <v>0</v>
      </c>
      <c r="R50" s="201">
        <v>0.64</v>
      </c>
      <c r="S50" s="201">
        <v>0.31</v>
      </c>
      <c r="T50" s="201">
        <v>0.84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83.18</v>
      </c>
      <c r="AF50" s="201">
        <v>0</v>
      </c>
      <c r="AG50" s="201">
        <v>0</v>
      </c>
      <c r="AH50" s="201">
        <v>0</v>
      </c>
      <c r="AI50" s="201">
        <v>14.32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0.01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2.81</v>
      </c>
      <c r="AZ50" s="201">
        <v>5.18</v>
      </c>
      <c r="BA50" s="201">
        <v>3.41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1.51</v>
      </c>
      <c r="L51" s="201">
        <v>2.19</v>
      </c>
      <c r="M51" s="201">
        <v>1.25</v>
      </c>
      <c r="N51" s="201">
        <v>0</v>
      </c>
      <c r="O51" s="201">
        <v>0</v>
      </c>
      <c r="P51" s="201">
        <v>0</v>
      </c>
      <c r="Q51" s="201">
        <v>0</v>
      </c>
      <c r="R51" s="201">
        <v>0.64</v>
      </c>
      <c r="S51" s="201">
        <v>0.31</v>
      </c>
      <c r="T51" s="201">
        <v>0.84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83.18</v>
      </c>
      <c r="AF51" s="201">
        <v>0</v>
      </c>
      <c r="AG51" s="201">
        <v>0</v>
      </c>
      <c r="AH51" s="201">
        <v>0</v>
      </c>
      <c r="AI51" s="201">
        <v>14.32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0.01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2.81</v>
      </c>
      <c r="AZ51" s="201">
        <v>5.18</v>
      </c>
      <c r="BA51" s="201">
        <v>3.41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1.51</v>
      </c>
      <c r="L52" s="201">
        <v>2.19</v>
      </c>
      <c r="M52" s="201">
        <v>1.25</v>
      </c>
      <c r="N52" s="201">
        <v>0</v>
      </c>
      <c r="O52" s="201">
        <v>0</v>
      </c>
      <c r="P52" s="201">
        <v>0</v>
      </c>
      <c r="Q52" s="201">
        <v>0</v>
      </c>
      <c r="R52" s="201">
        <v>0.64</v>
      </c>
      <c r="S52" s="201">
        <v>0.31</v>
      </c>
      <c r="T52" s="201">
        <v>0.84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83.18</v>
      </c>
      <c r="AF52" s="201">
        <v>0</v>
      </c>
      <c r="AG52" s="201">
        <v>0</v>
      </c>
      <c r="AH52" s="201">
        <v>0</v>
      </c>
      <c r="AI52" s="201">
        <v>14.32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0.01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2.81</v>
      </c>
      <c r="AZ52" s="201">
        <v>5.18</v>
      </c>
      <c r="BA52" s="201">
        <v>3.41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1.51</v>
      </c>
      <c r="L53" s="201">
        <v>2.19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0.64</v>
      </c>
      <c r="S53" s="201">
        <v>0.31</v>
      </c>
      <c r="T53" s="201">
        <v>0.84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83.18</v>
      </c>
      <c r="AF53" s="201">
        <v>0</v>
      </c>
      <c r="AG53" s="201">
        <v>0</v>
      </c>
      <c r="AH53" s="201">
        <v>0</v>
      </c>
      <c r="AI53" s="201">
        <v>14.32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0.01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2.81</v>
      </c>
      <c r="AZ53" s="201">
        <v>5.18</v>
      </c>
      <c r="BA53" s="201">
        <v>3.41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1.51</v>
      </c>
      <c r="L54" s="201">
        <v>2.19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0.64</v>
      </c>
      <c r="S54" s="201">
        <v>0.31</v>
      </c>
      <c r="T54" s="201">
        <v>0.84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83.18</v>
      </c>
      <c r="AF54" s="201">
        <v>0</v>
      </c>
      <c r="AG54" s="201">
        <v>0</v>
      </c>
      <c r="AH54" s="201">
        <v>0</v>
      </c>
      <c r="AI54" s="201">
        <v>14.32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0.01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2.81</v>
      </c>
      <c r="AZ54" s="201">
        <v>5.18</v>
      </c>
      <c r="BA54" s="201">
        <v>3.41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1.51</v>
      </c>
      <c r="L55" s="201">
        <v>2.19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0.64</v>
      </c>
      <c r="S55" s="201">
        <v>0.31</v>
      </c>
      <c r="T55" s="201">
        <v>0.84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81.98</v>
      </c>
      <c r="AF55" s="201">
        <v>0</v>
      </c>
      <c r="AG55" s="201">
        <v>0</v>
      </c>
      <c r="AH55" s="201">
        <v>0</v>
      </c>
      <c r="AI55" s="201">
        <v>14.32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3.81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2.81</v>
      </c>
      <c r="AZ55" s="201">
        <v>5.18</v>
      </c>
      <c r="BA55" s="201">
        <v>3.41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1.51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0.64</v>
      </c>
      <c r="S56" s="201">
        <v>0.31</v>
      </c>
      <c r="T56" s="201">
        <v>0.84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81.98</v>
      </c>
      <c r="AF56" s="201">
        <v>0</v>
      </c>
      <c r="AG56" s="201">
        <v>0</v>
      </c>
      <c r="AH56" s="201">
        <v>0</v>
      </c>
      <c r="AI56" s="201">
        <v>14.32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3.81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2.81</v>
      </c>
      <c r="AZ56" s="201">
        <v>5.18</v>
      </c>
      <c r="BA56" s="201">
        <v>3.41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1.51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0.64</v>
      </c>
      <c r="S57" s="201">
        <v>0.31</v>
      </c>
      <c r="T57" s="201">
        <v>0.84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81.98</v>
      </c>
      <c r="AF57" s="201">
        <v>0</v>
      </c>
      <c r="AG57" s="201">
        <v>0</v>
      </c>
      <c r="AH57" s="201">
        <v>0</v>
      </c>
      <c r="AI57" s="201">
        <v>14.32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3.81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2.81</v>
      </c>
      <c r="AZ57" s="201">
        <v>5.18</v>
      </c>
      <c r="BA57" s="201">
        <v>3.41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1.51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0.64</v>
      </c>
      <c r="S58" s="201">
        <v>0.31</v>
      </c>
      <c r="T58" s="201">
        <v>0.84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81.98</v>
      </c>
      <c r="AF58" s="201">
        <v>0</v>
      </c>
      <c r="AG58" s="201">
        <v>0</v>
      </c>
      <c r="AH58" s="201">
        <v>0</v>
      </c>
      <c r="AI58" s="201">
        <v>14.32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2.81</v>
      </c>
      <c r="AZ58" s="201">
        <v>5.18</v>
      </c>
      <c r="BA58" s="201">
        <v>3.41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1.51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0.24</v>
      </c>
      <c r="R59" s="201">
        <v>0</v>
      </c>
      <c r="S59" s="201">
        <v>0</v>
      </c>
      <c r="T59" s="201">
        <v>0.84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81.98</v>
      </c>
      <c r="AF59" s="201">
        <v>0</v>
      </c>
      <c r="AG59" s="201">
        <v>0</v>
      </c>
      <c r="AH59" s="201">
        <v>0</v>
      </c>
      <c r="AI59" s="201">
        <v>14.32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2.81</v>
      </c>
      <c r="AZ59" s="201">
        <v>5.18</v>
      </c>
      <c r="BA59" s="201">
        <v>3.41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1.51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0.24</v>
      </c>
      <c r="R60" s="201">
        <v>0</v>
      </c>
      <c r="S60" s="201">
        <v>0</v>
      </c>
      <c r="T60" s="201">
        <v>0.84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81.98</v>
      </c>
      <c r="AF60" s="201">
        <v>0</v>
      </c>
      <c r="AG60" s="201">
        <v>0</v>
      </c>
      <c r="AH60" s="201">
        <v>0</v>
      </c>
      <c r="AI60" s="201">
        <v>14.32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2.81</v>
      </c>
      <c r="AZ60" s="201">
        <v>5.18</v>
      </c>
      <c r="BA60" s="201">
        <v>3.41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1.51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0.24</v>
      </c>
      <c r="R61" s="201">
        <v>0</v>
      </c>
      <c r="S61" s="201">
        <v>0</v>
      </c>
      <c r="T61" s="201">
        <v>0.84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1.93</v>
      </c>
      <c r="AB61" s="201">
        <v>0</v>
      </c>
      <c r="AC61" s="201">
        <v>0</v>
      </c>
      <c r="AD61" s="201">
        <v>0</v>
      </c>
      <c r="AE61" s="201">
        <v>81.98</v>
      </c>
      <c r="AF61" s="201">
        <v>0</v>
      </c>
      <c r="AG61" s="201">
        <v>0</v>
      </c>
      <c r="AH61" s="201">
        <v>0</v>
      </c>
      <c r="AI61" s="201">
        <v>17.63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2.81</v>
      </c>
      <c r="AZ61" s="201">
        <v>5.18</v>
      </c>
      <c r="BA61" s="201">
        <v>3.41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1.51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0.24</v>
      </c>
      <c r="R62" s="201">
        <v>0</v>
      </c>
      <c r="S62" s="201">
        <v>0</v>
      </c>
      <c r="T62" s="201">
        <v>0.84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1.93</v>
      </c>
      <c r="AB62" s="201">
        <v>0</v>
      </c>
      <c r="AC62" s="201">
        <v>0</v>
      </c>
      <c r="AD62" s="201">
        <v>0</v>
      </c>
      <c r="AE62" s="201">
        <v>81.98</v>
      </c>
      <c r="AF62" s="201">
        <v>0</v>
      </c>
      <c r="AG62" s="201">
        <v>0</v>
      </c>
      <c r="AH62" s="201">
        <v>0</v>
      </c>
      <c r="AI62" s="201">
        <v>17.63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2.81</v>
      </c>
      <c r="AZ62" s="201">
        <v>5.18</v>
      </c>
      <c r="BA62" s="201">
        <v>3.41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1.51</v>
      </c>
      <c r="L63" s="201">
        <v>0</v>
      </c>
      <c r="M63" s="201">
        <v>0</v>
      </c>
      <c r="N63" s="201">
        <v>0</v>
      </c>
      <c r="O63" s="201">
        <v>0</v>
      </c>
      <c r="P63" s="201">
        <v>0.16</v>
      </c>
      <c r="Q63" s="201">
        <v>0.24</v>
      </c>
      <c r="R63" s="201">
        <v>0</v>
      </c>
      <c r="S63" s="201">
        <v>0</v>
      </c>
      <c r="T63" s="201">
        <v>0.84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1.93</v>
      </c>
      <c r="AB63" s="201">
        <v>0</v>
      </c>
      <c r="AC63" s="201">
        <v>0</v>
      </c>
      <c r="AD63" s="201">
        <v>0</v>
      </c>
      <c r="AE63" s="201">
        <v>81.98</v>
      </c>
      <c r="AF63" s="201">
        <v>0</v>
      </c>
      <c r="AG63" s="201">
        <v>0</v>
      </c>
      <c r="AH63" s="201">
        <v>0</v>
      </c>
      <c r="AI63" s="201">
        <v>17.63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2.81</v>
      </c>
      <c r="AZ63" s="201">
        <v>5.18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0.15</v>
      </c>
      <c r="Q64" s="201">
        <v>0.31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1.93</v>
      </c>
      <c r="AB64" s="201">
        <v>0</v>
      </c>
      <c r="AC64" s="201">
        <v>0</v>
      </c>
      <c r="AD64" s="201">
        <v>0</v>
      </c>
      <c r="AE64" s="201">
        <v>81.98</v>
      </c>
      <c r="AF64" s="201">
        <v>0</v>
      </c>
      <c r="AG64" s="201">
        <v>0</v>
      </c>
      <c r="AH64" s="201">
        <v>0</v>
      </c>
      <c r="AI64" s="201">
        <v>17.63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2.81</v>
      </c>
      <c r="AZ64" s="201">
        <v>5.18</v>
      </c>
      <c r="BA64" s="201">
        <v>3.41</v>
      </c>
      <c r="BB64" s="201">
        <v>2.58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0.15</v>
      </c>
      <c r="Q65" s="201">
        <v>0.31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1.93</v>
      </c>
      <c r="AB65" s="201">
        <v>0</v>
      </c>
      <c r="AC65" s="201">
        <v>0</v>
      </c>
      <c r="AD65" s="201">
        <v>0</v>
      </c>
      <c r="AE65" s="201">
        <v>81.98</v>
      </c>
      <c r="AF65" s="201">
        <v>0</v>
      </c>
      <c r="AG65" s="201">
        <v>0</v>
      </c>
      <c r="AH65" s="201">
        <v>0</v>
      </c>
      <c r="AI65" s="201">
        <v>17.63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2.81</v>
      </c>
      <c r="AZ65" s="201">
        <v>5.18</v>
      </c>
      <c r="BA65" s="201">
        <v>3.41</v>
      </c>
      <c r="BB65" s="201">
        <v>2.58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0.14000000000000001</v>
      </c>
      <c r="Q66" s="201">
        <v>0.31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1.93</v>
      </c>
      <c r="AB66" s="201">
        <v>0</v>
      </c>
      <c r="AC66" s="201">
        <v>0</v>
      </c>
      <c r="AD66" s="201">
        <v>0</v>
      </c>
      <c r="AE66" s="201">
        <v>81.98</v>
      </c>
      <c r="AF66" s="201">
        <v>0</v>
      </c>
      <c r="AG66" s="201">
        <v>0</v>
      </c>
      <c r="AH66" s="201">
        <v>0</v>
      </c>
      <c r="AI66" s="201">
        <v>17.63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2.81</v>
      </c>
      <c r="AZ66" s="201">
        <v>5.18</v>
      </c>
      <c r="BA66" s="201">
        <v>3.41</v>
      </c>
      <c r="BB66" s="201">
        <v>2.58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0.14000000000000001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1.93</v>
      </c>
      <c r="AB67" s="201">
        <v>0</v>
      </c>
      <c r="AC67" s="201">
        <v>0</v>
      </c>
      <c r="AD67" s="201">
        <v>0</v>
      </c>
      <c r="AE67" s="201">
        <v>81.98</v>
      </c>
      <c r="AF67" s="201">
        <v>0</v>
      </c>
      <c r="AG67" s="201">
        <v>0</v>
      </c>
      <c r="AH67" s="201">
        <v>0</v>
      </c>
      <c r="AI67" s="201">
        <v>14.32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2.81</v>
      </c>
      <c r="AZ67" s="201">
        <v>5.18</v>
      </c>
      <c r="BA67" s="201">
        <v>3.41</v>
      </c>
      <c r="BB67" s="201">
        <v>2.58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0.14000000000000001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1.93</v>
      </c>
      <c r="AB68" s="201">
        <v>0</v>
      </c>
      <c r="AC68" s="201">
        <v>0</v>
      </c>
      <c r="AD68" s="201">
        <v>0</v>
      </c>
      <c r="AE68" s="201">
        <v>81.98</v>
      </c>
      <c r="AF68" s="201">
        <v>0</v>
      </c>
      <c r="AG68" s="201">
        <v>0</v>
      </c>
      <c r="AH68" s="201">
        <v>0</v>
      </c>
      <c r="AI68" s="201">
        <v>14.32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2.81</v>
      </c>
      <c r="AZ68" s="201">
        <v>5.18</v>
      </c>
      <c r="BA68" s="201">
        <v>3.41</v>
      </c>
      <c r="BB68" s="201">
        <v>2.58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0.14000000000000001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1.93</v>
      </c>
      <c r="AB69" s="201">
        <v>0</v>
      </c>
      <c r="AC69" s="201">
        <v>0</v>
      </c>
      <c r="AD69" s="201">
        <v>0</v>
      </c>
      <c r="AE69" s="201">
        <v>81.98</v>
      </c>
      <c r="AF69" s="201">
        <v>0</v>
      </c>
      <c r="AG69" s="201">
        <v>0</v>
      </c>
      <c r="AH69" s="201">
        <v>0</v>
      </c>
      <c r="AI69" s="201">
        <v>14.32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2.81</v>
      </c>
      <c r="AZ69" s="201">
        <v>5.18</v>
      </c>
      <c r="BA69" s="201">
        <v>3.41</v>
      </c>
      <c r="BB69" s="201">
        <v>2.58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0.14000000000000001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1.93</v>
      </c>
      <c r="AB70" s="201">
        <v>0</v>
      </c>
      <c r="AC70" s="201">
        <v>0</v>
      </c>
      <c r="AD70" s="201">
        <v>0</v>
      </c>
      <c r="AE70" s="201">
        <v>81.98</v>
      </c>
      <c r="AF70" s="201">
        <v>0</v>
      </c>
      <c r="AG70" s="201">
        <v>0</v>
      </c>
      <c r="AH70" s="201">
        <v>0</v>
      </c>
      <c r="AI70" s="201">
        <v>14.32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2.81</v>
      </c>
      <c r="AZ70" s="201">
        <v>5.18</v>
      </c>
      <c r="BA70" s="201">
        <v>3.41</v>
      </c>
      <c r="BB70" s="201">
        <v>2.58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0.14000000000000001</v>
      </c>
      <c r="Q71" s="201">
        <v>0</v>
      </c>
      <c r="R71" s="201">
        <v>0</v>
      </c>
      <c r="S71" s="201">
        <v>0</v>
      </c>
      <c r="T71" s="201">
        <v>0.22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1.93</v>
      </c>
      <c r="AB71" s="201">
        <v>0</v>
      </c>
      <c r="AC71" s="201">
        <v>0</v>
      </c>
      <c r="AD71" s="201">
        <v>0</v>
      </c>
      <c r="AE71" s="201">
        <v>81.98</v>
      </c>
      <c r="AF71" s="201">
        <v>0</v>
      </c>
      <c r="AG71" s="201">
        <v>0</v>
      </c>
      <c r="AH71" s="201">
        <v>0</v>
      </c>
      <c r="AI71" s="201">
        <v>14.32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5.18</v>
      </c>
      <c r="BA71" s="201">
        <v>3.41</v>
      </c>
      <c r="BB71" s="201">
        <v>2.58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0.14000000000000001</v>
      </c>
      <c r="Q72" s="201">
        <v>0</v>
      </c>
      <c r="R72" s="201">
        <v>0</v>
      </c>
      <c r="S72" s="201">
        <v>0</v>
      </c>
      <c r="T72" s="201">
        <v>0.22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1.93</v>
      </c>
      <c r="AB72" s="201">
        <v>0</v>
      </c>
      <c r="AC72" s="201">
        <v>0</v>
      </c>
      <c r="AD72" s="201">
        <v>0</v>
      </c>
      <c r="AE72" s="201">
        <v>81.98</v>
      </c>
      <c r="AF72" s="201">
        <v>0</v>
      </c>
      <c r="AG72" s="201">
        <v>0</v>
      </c>
      <c r="AH72" s="201">
        <v>0</v>
      </c>
      <c r="AI72" s="201">
        <v>14.32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5.18</v>
      </c>
      <c r="BA72" s="201">
        <v>3.41</v>
      </c>
      <c r="BB72" s="201">
        <v>2.58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0.14000000000000001</v>
      </c>
      <c r="Q73" s="201">
        <v>0</v>
      </c>
      <c r="R73" s="201">
        <v>0</v>
      </c>
      <c r="S73" s="201">
        <v>0</v>
      </c>
      <c r="T73" s="201">
        <v>0.22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1.87</v>
      </c>
      <c r="AB73" s="201">
        <v>0</v>
      </c>
      <c r="AC73" s="201">
        <v>0</v>
      </c>
      <c r="AD73" s="201">
        <v>0</v>
      </c>
      <c r="AE73" s="201">
        <v>0</v>
      </c>
      <c r="AF73" s="201">
        <v>49.68</v>
      </c>
      <c r="AG73" s="201">
        <v>0</v>
      </c>
      <c r="AH73" s="201">
        <v>0</v>
      </c>
      <c r="AI73" s="201">
        <v>14.32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5.18</v>
      </c>
      <c r="BA73" s="201">
        <v>3.41</v>
      </c>
      <c r="BB73" s="201">
        <v>2.58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0.14000000000000001</v>
      </c>
      <c r="Q74" s="201">
        <v>0</v>
      </c>
      <c r="R74" s="201">
        <v>0</v>
      </c>
      <c r="S74" s="201">
        <v>0</v>
      </c>
      <c r="T74" s="201">
        <v>0.22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1.87</v>
      </c>
      <c r="AB74" s="201">
        <v>0</v>
      </c>
      <c r="AC74" s="201">
        <v>0</v>
      </c>
      <c r="AD74" s="201">
        <v>0</v>
      </c>
      <c r="AE74" s="201">
        <v>0</v>
      </c>
      <c r="AF74" s="201">
        <v>49.68</v>
      </c>
      <c r="AG74" s="201">
        <v>0</v>
      </c>
      <c r="AH74" s="201">
        <v>0</v>
      </c>
      <c r="AI74" s="201">
        <v>14.32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5.18</v>
      </c>
      <c r="BA74" s="201">
        <v>3.41</v>
      </c>
      <c r="BB74" s="201">
        <v>2.58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0.14000000000000001</v>
      </c>
      <c r="Q75" s="201">
        <v>0</v>
      </c>
      <c r="R75" s="201">
        <v>0</v>
      </c>
      <c r="S75" s="201">
        <v>0</v>
      </c>
      <c r="T75" s="201">
        <v>0.22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1.87</v>
      </c>
      <c r="AB75" s="201">
        <v>0</v>
      </c>
      <c r="AC75" s="201">
        <v>0</v>
      </c>
      <c r="AD75" s="201">
        <v>0</v>
      </c>
      <c r="AE75" s="201">
        <v>0</v>
      </c>
      <c r="AF75" s="201">
        <v>49.68</v>
      </c>
      <c r="AG75" s="201">
        <v>0</v>
      </c>
      <c r="AH75" s="201">
        <v>0</v>
      </c>
      <c r="AI75" s="201">
        <v>14.32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5.18</v>
      </c>
      <c r="BA75" s="201">
        <v>3.41</v>
      </c>
      <c r="BB75" s="201">
        <v>2.58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0.14000000000000001</v>
      </c>
      <c r="Q76" s="201">
        <v>0</v>
      </c>
      <c r="R76" s="201">
        <v>0</v>
      </c>
      <c r="S76" s="201">
        <v>0</v>
      </c>
      <c r="T76" s="201">
        <v>0.22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1.87</v>
      </c>
      <c r="AB76" s="201">
        <v>0</v>
      </c>
      <c r="AC76" s="201">
        <v>0</v>
      </c>
      <c r="AD76" s="201">
        <v>0</v>
      </c>
      <c r="AE76" s="201">
        <v>81.98</v>
      </c>
      <c r="AF76" s="201">
        <v>0</v>
      </c>
      <c r="AG76" s="201">
        <v>0</v>
      </c>
      <c r="AH76" s="201">
        <v>0</v>
      </c>
      <c r="AI76" s="201">
        <v>14.32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5.18</v>
      </c>
      <c r="BA76" s="201">
        <v>3.41</v>
      </c>
      <c r="BB76" s="201">
        <v>2.58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0.12</v>
      </c>
      <c r="Q77" s="201">
        <v>0</v>
      </c>
      <c r="R77" s="201">
        <v>0</v>
      </c>
      <c r="S77" s="201">
        <v>0</v>
      </c>
      <c r="T77" s="201">
        <v>0.22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1.87</v>
      </c>
      <c r="AB77" s="201">
        <v>0</v>
      </c>
      <c r="AC77" s="201">
        <v>0</v>
      </c>
      <c r="AD77" s="201">
        <v>0</v>
      </c>
      <c r="AE77" s="201">
        <v>81.98</v>
      </c>
      <c r="AF77" s="201">
        <v>0</v>
      </c>
      <c r="AG77" s="201">
        <v>0</v>
      </c>
      <c r="AH77" s="201">
        <v>0</v>
      </c>
      <c r="AI77" s="201">
        <v>10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5.18</v>
      </c>
      <c r="BA77" s="201">
        <v>3.41</v>
      </c>
      <c r="BB77" s="201">
        <v>2.58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0.12</v>
      </c>
      <c r="Q78" s="201">
        <v>0</v>
      </c>
      <c r="R78" s="201">
        <v>0</v>
      </c>
      <c r="S78" s="201">
        <v>0</v>
      </c>
      <c r="T78" s="201">
        <v>0.22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1.94</v>
      </c>
      <c r="AB78" s="201">
        <v>0</v>
      </c>
      <c r="AC78" s="201">
        <v>0</v>
      </c>
      <c r="AD78" s="201">
        <v>0</v>
      </c>
      <c r="AE78" s="201">
        <v>81.98</v>
      </c>
      <c r="AF78" s="201">
        <v>0</v>
      </c>
      <c r="AG78" s="201">
        <v>0</v>
      </c>
      <c r="AH78" s="201">
        <v>0</v>
      </c>
      <c r="AI78" s="201">
        <v>10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5.18</v>
      </c>
      <c r="BA78" s="201">
        <v>3.5</v>
      </c>
      <c r="BB78" s="201">
        <v>2.58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2.6</v>
      </c>
      <c r="L79" s="201">
        <v>5.73</v>
      </c>
      <c r="M79" s="201">
        <v>2.35</v>
      </c>
      <c r="N79" s="201">
        <v>2.65</v>
      </c>
      <c r="O79" s="201">
        <v>2.93</v>
      </c>
      <c r="P79" s="201">
        <v>2.99</v>
      </c>
      <c r="Q79" s="201">
        <v>0.35</v>
      </c>
      <c r="R79" s="201">
        <v>1.19</v>
      </c>
      <c r="S79" s="201">
        <v>0.59</v>
      </c>
      <c r="T79" s="201">
        <v>1.46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1.94</v>
      </c>
      <c r="AB79" s="201">
        <v>0</v>
      </c>
      <c r="AC79" s="201">
        <v>0</v>
      </c>
      <c r="AD79" s="201">
        <v>0</v>
      </c>
      <c r="AE79" s="201">
        <v>81.98</v>
      </c>
      <c r="AF79" s="201">
        <v>0</v>
      </c>
      <c r="AG79" s="201">
        <v>0</v>
      </c>
      <c r="AH79" s="201">
        <v>0</v>
      </c>
      <c r="AI79" s="201">
        <v>14.32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7.41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5.18</v>
      </c>
      <c r="BA79" s="201">
        <v>3.5</v>
      </c>
      <c r="BB79" s="201">
        <v>2.58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2.6</v>
      </c>
      <c r="L80" s="201">
        <v>5.79</v>
      </c>
      <c r="M80" s="201">
        <v>2.36</v>
      </c>
      <c r="N80" s="201">
        <v>2.65</v>
      </c>
      <c r="O80" s="201">
        <v>2.93</v>
      </c>
      <c r="P80" s="201">
        <v>2.85</v>
      </c>
      <c r="Q80" s="201">
        <v>0.35</v>
      </c>
      <c r="R80" s="201">
        <v>1.19</v>
      </c>
      <c r="S80" s="201">
        <v>0.59</v>
      </c>
      <c r="T80" s="201">
        <v>1.46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1.93</v>
      </c>
      <c r="AB80" s="201">
        <v>0</v>
      </c>
      <c r="AC80" s="201">
        <v>0</v>
      </c>
      <c r="AD80" s="201">
        <v>0</v>
      </c>
      <c r="AE80" s="201">
        <v>81.98</v>
      </c>
      <c r="AF80" s="201">
        <v>0</v>
      </c>
      <c r="AG80" s="201">
        <v>0</v>
      </c>
      <c r="AH80" s="201">
        <v>0</v>
      </c>
      <c r="AI80" s="201">
        <v>14.32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7.41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5.18</v>
      </c>
      <c r="BA80" s="201">
        <v>3.5</v>
      </c>
      <c r="BB80" s="201">
        <v>2.58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2.6</v>
      </c>
      <c r="L81" s="201">
        <v>5.79</v>
      </c>
      <c r="M81" s="201">
        <v>2.36</v>
      </c>
      <c r="N81" s="201">
        <v>2.65</v>
      </c>
      <c r="O81" s="201">
        <v>2.93</v>
      </c>
      <c r="P81" s="201">
        <v>2.74</v>
      </c>
      <c r="Q81" s="201">
        <v>0.35</v>
      </c>
      <c r="R81" s="201">
        <v>1.19</v>
      </c>
      <c r="S81" s="201">
        <v>0.59</v>
      </c>
      <c r="T81" s="201">
        <v>1.46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1.93</v>
      </c>
      <c r="AB81" s="201">
        <v>0</v>
      </c>
      <c r="AC81" s="201">
        <v>0</v>
      </c>
      <c r="AD81" s="201">
        <v>0</v>
      </c>
      <c r="AE81" s="201">
        <v>81.98</v>
      </c>
      <c r="AF81" s="201">
        <v>0</v>
      </c>
      <c r="AG81" s="201">
        <v>0</v>
      </c>
      <c r="AH81" s="201">
        <v>0</v>
      </c>
      <c r="AI81" s="201">
        <v>14.32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7.41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5.18</v>
      </c>
      <c r="BA81" s="201">
        <v>3.5</v>
      </c>
      <c r="BB81" s="201">
        <v>2.58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2.6</v>
      </c>
      <c r="L82" s="201">
        <v>5.79</v>
      </c>
      <c r="M82" s="201">
        <v>2.36</v>
      </c>
      <c r="N82" s="201">
        <v>2.65</v>
      </c>
      <c r="O82" s="201">
        <v>2.93</v>
      </c>
      <c r="P82" s="201">
        <v>2.64</v>
      </c>
      <c r="Q82" s="201">
        <v>0.35</v>
      </c>
      <c r="R82" s="201">
        <v>1.19</v>
      </c>
      <c r="S82" s="201">
        <v>0.59</v>
      </c>
      <c r="T82" s="201">
        <v>1.46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1.93</v>
      </c>
      <c r="AB82" s="201">
        <v>0</v>
      </c>
      <c r="AC82" s="201">
        <v>0</v>
      </c>
      <c r="AD82" s="201">
        <v>0</v>
      </c>
      <c r="AE82" s="201">
        <v>81.98</v>
      </c>
      <c r="AF82" s="201">
        <v>0</v>
      </c>
      <c r="AG82" s="201">
        <v>0</v>
      </c>
      <c r="AH82" s="201">
        <v>0</v>
      </c>
      <c r="AI82" s="201">
        <v>14.32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7.41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5.18</v>
      </c>
      <c r="BA82" s="201">
        <v>3.5</v>
      </c>
      <c r="BB82" s="201">
        <v>2.58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2.6</v>
      </c>
      <c r="L83" s="201">
        <v>5.79</v>
      </c>
      <c r="M83" s="201">
        <v>2.36</v>
      </c>
      <c r="N83" s="201">
        <v>2.65</v>
      </c>
      <c r="O83" s="201">
        <v>2.93</v>
      </c>
      <c r="P83" s="201">
        <v>2.5499999999999998</v>
      </c>
      <c r="Q83" s="201">
        <v>0.35</v>
      </c>
      <c r="R83" s="201">
        <v>1.19</v>
      </c>
      <c r="S83" s="201">
        <v>0.59</v>
      </c>
      <c r="T83" s="201">
        <v>1.46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</v>
      </c>
      <c r="AB83" s="201">
        <v>0</v>
      </c>
      <c r="AC83" s="201">
        <v>0</v>
      </c>
      <c r="AD83" s="201">
        <v>0</v>
      </c>
      <c r="AE83" s="201">
        <v>81.98</v>
      </c>
      <c r="AF83" s="201">
        <v>0</v>
      </c>
      <c r="AG83" s="201">
        <v>0</v>
      </c>
      <c r="AH83" s="201">
        <v>0</v>
      </c>
      <c r="AI83" s="201">
        <v>14.32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7.41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5.18</v>
      </c>
      <c r="BA83" s="201">
        <v>3.5</v>
      </c>
      <c r="BB83" s="201">
        <v>2.58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2.6</v>
      </c>
      <c r="L84" s="201">
        <v>5.79</v>
      </c>
      <c r="M84" s="201">
        <v>2.36</v>
      </c>
      <c r="N84" s="201">
        <v>2.65</v>
      </c>
      <c r="O84" s="201">
        <v>2.93</v>
      </c>
      <c r="P84" s="201">
        <v>2.5499999999999998</v>
      </c>
      <c r="Q84" s="201">
        <v>0.35</v>
      </c>
      <c r="R84" s="201">
        <v>1.19</v>
      </c>
      <c r="S84" s="201">
        <v>0.59</v>
      </c>
      <c r="T84" s="201">
        <v>1.46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</v>
      </c>
      <c r="AB84" s="201">
        <v>0</v>
      </c>
      <c r="AC84" s="201">
        <v>0</v>
      </c>
      <c r="AD84" s="201">
        <v>0</v>
      </c>
      <c r="AE84" s="201">
        <v>81.98</v>
      </c>
      <c r="AF84" s="201">
        <v>0</v>
      </c>
      <c r="AG84" s="201">
        <v>0</v>
      </c>
      <c r="AH84" s="201">
        <v>0</v>
      </c>
      <c r="AI84" s="201">
        <v>14.32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7.41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5.18</v>
      </c>
      <c r="BA84" s="201">
        <v>3.5</v>
      </c>
      <c r="BB84" s="201">
        <v>2.58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2.6</v>
      </c>
      <c r="L85" s="201">
        <v>5.79</v>
      </c>
      <c r="M85" s="201">
        <v>2.36</v>
      </c>
      <c r="N85" s="201">
        <v>2.65</v>
      </c>
      <c r="O85" s="201">
        <v>2.93</v>
      </c>
      <c r="P85" s="201">
        <v>2.5499999999999998</v>
      </c>
      <c r="Q85" s="201">
        <v>0.3</v>
      </c>
      <c r="R85" s="201">
        <v>1.19</v>
      </c>
      <c r="S85" s="201">
        <v>0.59</v>
      </c>
      <c r="T85" s="201">
        <v>1.46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</v>
      </c>
      <c r="AB85" s="201">
        <v>0</v>
      </c>
      <c r="AC85" s="201">
        <v>0</v>
      </c>
      <c r="AD85" s="201">
        <v>0</v>
      </c>
      <c r="AE85" s="201">
        <v>81.98</v>
      </c>
      <c r="AF85" s="201">
        <v>0</v>
      </c>
      <c r="AG85" s="201">
        <v>0</v>
      </c>
      <c r="AH85" s="201">
        <v>0</v>
      </c>
      <c r="AI85" s="201">
        <v>14.32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7.41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5.18</v>
      </c>
      <c r="BA85" s="201">
        <v>3.5</v>
      </c>
      <c r="BB85" s="201">
        <v>2.58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2.6</v>
      </c>
      <c r="L86" s="201">
        <v>5.79</v>
      </c>
      <c r="M86" s="201">
        <v>2.36</v>
      </c>
      <c r="N86" s="201">
        <v>2.65</v>
      </c>
      <c r="O86" s="201">
        <v>2.93</v>
      </c>
      <c r="P86" s="201">
        <v>2.5499999999999998</v>
      </c>
      <c r="Q86" s="201">
        <v>0.3</v>
      </c>
      <c r="R86" s="201">
        <v>1.19</v>
      </c>
      <c r="S86" s="201">
        <v>0.59</v>
      </c>
      <c r="T86" s="201">
        <v>1.46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</v>
      </c>
      <c r="AB86" s="201">
        <v>0</v>
      </c>
      <c r="AC86" s="201">
        <v>0</v>
      </c>
      <c r="AD86" s="201">
        <v>0</v>
      </c>
      <c r="AE86" s="201">
        <v>81.98</v>
      </c>
      <c r="AF86" s="201">
        <v>0</v>
      </c>
      <c r="AG86" s="201">
        <v>0</v>
      </c>
      <c r="AH86" s="201">
        <v>0</v>
      </c>
      <c r="AI86" s="201">
        <v>14.32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7.41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5.18</v>
      </c>
      <c r="BA86" s="201">
        <v>3.41</v>
      </c>
      <c r="BB86" s="201">
        <v>2.58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2.6</v>
      </c>
      <c r="L87" s="201">
        <v>5.79</v>
      </c>
      <c r="M87" s="201">
        <v>2.36</v>
      </c>
      <c r="N87" s="201">
        <v>2.65</v>
      </c>
      <c r="O87" s="201">
        <v>2.93</v>
      </c>
      <c r="P87" s="201">
        <v>3.11</v>
      </c>
      <c r="Q87" s="201">
        <v>0.35</v>
      </c>
      <c r="R87" s="201">
        <v>1.19</v>
      </c>
      <c r="S87" s="201">
        <v>0.59</v>
      </c>
      <c r="T87" s="201">
        <v>1.46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</v>
      </c>
      <c r="AB87" s="201">
        <v>0</v>
      </c>
      <c r="AC87" s="201">
        <v>0</v>
      </c>
      <c r="AD87" s="201">
        <v>0</v>
      </c>
      <c r="AE87" s="201">
        <v>81.98</v>
      </c>
      <c r="AF87" s="201">
        <v>0</v>
      </c>
      <c r="AG87" s="201">
        <v>0</v>
      </c>
      <c r="AH87" s="201">
        <v>0</v>
      </c>
      <c r="AI87" s="201">
        <v>10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7.41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5.18</v>
      </c>
      <c r="BA87" s="201">
        <v>3.41</v>
      </c>
      <c r="BB87" s="201">
        <v>2.58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2.6</v>
      </c>
      <c r="L88" s="201">
        <v>5.79</v>
      </c>
      <c r="M88" s="201">
        <v>2.36</v>
      </c>
      <c r="N88" s="201">
        <v>2.65</v>
      </c>
      <c r="O88" s="201">
        <v>2.93</v>
      </c>
      <c r="P88" s="201">
        <v>3.12</v>
      </c>
      <c r="Q88" s="201">
        <v>0.35</v>
      </c>
      <c r="R88" s="201">
        <v>1.19</v>
      </c>
      <c r="S88" s="201">
        <v>0.59</v>
      </c>
      <c r="T88" s="201">
        <v>1.46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</v>
      </c>
      <c r="AB88" s="201">
        <v>0</v>
      </c>
      <c r="AC88" s="201">
        <v>0</v>
      </c>
      <c r="AD88" s="201">
        <v>0</v>
      </c>
      <c r="AE88" s="201">
        <v>81.98</v>
      </c>
      <c r="AF88" s="201">
        <v>0</v>
      </c>
      <c r="AG88" s="201">
        <v>0</v>
      </c>
      <c r="AH88" s="201">
        <v>0</v>
      </c>
      <c r="AI88" s="201">
        <v>10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7.41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5.18</v>
      </c>
      <c r="BA88" s="201">
        <v>3.41</v>
      </c>
      <c r="BB88" s="201">
        <v>2.58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2.6</v>
      </c>
      <c r="L89" s="201">
        <v>5.79</v>
      </c>
      <c r="M89" s="201">
        <v>2.36</v>
      </c>
      <c r="N89" s="201">
        <v>2.65</v>
      </c>
      <c r="O89" s="201">
        <v>2.93</v>
      </c>
      <c r="P89" s="201">
        <v>3.12</v>
      </c>
      <c r="Q89" s="201">
        <v>0.35</v>
      </c>
      <c r="R89" s="201">
        <v>1.19</v>
      </c>
      <c r="S89" s="201">
        <v>0.59</v>
      </c>
      <c r="T89" s="201">
        <v>1.46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</v>
      </c>
      <c r="AB89" s="201">
        <v>0</v>
      </c>
      <c r="AC89" s="201">
        <v>0</v>
      </c>
      <c r="AD89" s="201">
        <v>0</v>
      </c>
      <c r="AE89" s="201">
        <v>81.98</v>
      </c>
      <c r="AF89" s="201">
        <v>0</v>
      </c>
      <c r="AG89" s="201">
        <v>0</v>
      </c>
      <c r="AH89" s="201">
        <v>0</v>
      </c>
      <c r="AI89" s="201">
        <v>14.32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7.41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5.18</v>
      </c>
      <c r="BA89" s="201">
        <v>3.41</v>
      </c>
      <c r="BB89" s="201">
        <v>2.58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2.6</v>
      </c>
      <c r="L90" s="201">
        <v>5.79</v>
      </c>
      <c r="M90" s="201">
        <v>2.36</v>
      </c>
      <c r="N90" s="201">
        <v>2.65</v>
      </c>
      <c r="O90" s="201">
        <v>2.93</v>
      </c>
      <c r="P90" s="201">
        <v>3.12</v>
      </c>
      <c r="Q90" s="201">
        <v>0.35</v>
      </c>
      <c r="R90" s="201">
        <v>1.19</v>
      </c>
      <c r="S90" s="201">
        <v>0.59</v>
      </c>
      <c r="T90" s="201">
        <v>1.46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</v>
      </c>
      <c r="AB90" s="201">
        <v>0</v>
      </c>
      <c r="AC90" s="201">
        <v>0</v>
      </c>
      <c r="AD90" s="201">
        <v>0</v>
      </c>
      <c r="AE90" s="201">
        <v>81.98</v>
      </c>
      <c r="AF90" s="201">
        <v>0</v>
      </c>
      <c r="AG90" s="201">
        <v>0</v>
      </c>
      <c r="AH90" s="201">
        <v>0</v>
      </c>
      <c r="AI90" s="201">
        <v>14.32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7.41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5.18</v>
      </c>
      <c r="BA90" s="201">
        <v>3.5</v>
      </c>
      <c r="BB90" s="201">
        <v>2.58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2.6</v>
      </c>
      <c r="L91" s="201">
        <v>5.79</v>
      </c>
      <c r="M91" s="201">
        <v>2.36</v>
      </c>
      <c r="N91" s="201">
        <v>2.65</v>
      </c>
      <c r="O91" s="201">
        <v>2.93</v>
      </c>
      <c r="P91" s="201">
        <v>3.12</v>
      </c>
      <c r="Q91" s="201">
        <v>0.35</v>
      </c>
      <c r="R91" s="201">
        <v>1.19</v>
      </c>
      <c r="S91" s="201">
        <v>0.59</v>
      </c>
      <c r="T91" s="201">
        <v>1.46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</v>
      </c>
      <c r="AB91" s="201">
        <v>0</v>
      </c>
      <c r="AC91" s="201">
        <v>0</v>
      </c>
      <c r="AD91" s="201">
        <v>0</v>
      </c>
      <c r="AE91" s="201">
        <v>81.98</v>
      </c>
      <c r="AF91" s="201">
        <v>0</v>
      </c>
      <c r="AG91" s="201">
        <v>0</v>
      </c>
      <c r="AH91" s="201">
        <v>0</v>
      </c>
      <c r="AI91" s="201">
        <v>10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7.41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5.18</v>
      </c>
      <c r="BA91" s="201">
        <v>3.5</v>
      </c>
      <c r="BB91" s="201">
        <v>2.58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2.6</v>
      </c>
      <c r="L92" s="201">
        <v>5.79</v>
      </c>
      <c r="M92" s="201">
        <v>2.36</v>
      </c>
      <c r="N92" s="201">
        <v>2.65</v>
      </c>
      <c r="O92" s="201">
        <v>2.93</v>
      </c>
      <c r="P92" s="201">
        <v>3.12</v>
      </c>
      <c r="Q92" s="201">
        <v>0.35</v>
      </c>
      <c r="R92" s="201">
        <v>1.19</v>
      </c>
      <c r="S92" s="201">
        <v>0.59</v>
      </c>
      <c r="T92" s="201">
        <v>1.46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1.57</v>
      </c>
      <c r="AB92" s="201">
        <v>0</v>
      </c>
      <c r="AC92" s="201">
        <v>0</v>
      </c>
      <c r="AD92" s="201">
        <v>0</v>
      </c>
      <c r="AE92" s="201">
        <v>81.98</v>
      </c>
      <c r="AF92" s="201">
        <v>0</v>
      </c>
      <c r="AG92" s="201">
        <v>0</v>
      </c>
      <c r="AH92" s="201">
        <v>0</v>
      </c>
      <c r="AI92" s="201">
        <v>10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7.41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5.18</v>
      </c>
      <c r="BA92" s="201">
        <v>3.5</v>
      </c>
      <c r="BB92" s="201">
        <v>2.58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2.6</v>
      </c>
      <c r="L93" s="201">
        <v>5.79</v>
      </c>
      <c r="M93" s="201">
        <v>2.36</v>
      </c>
      <c r="N93" s="201">
        <v>2.65</v>
      </c>
      <c r="O93" s="201">
        <v>2.93</v>
      </c>
      <c r="P93" s="201">
        <v>3.12</v>
      </c>
      <c r="Q93" s="201">
        <v>0.35</v>
      </c>
      <c r="R93" s="201">
        <v>1.18</v>
      </c>
      <c r="S93" s="201">
        <v>0.59</v>
      </c>
      <c r="T93" s="201">
        <v>1.46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1.67</v>
      </c>
      <c r="AB93" s="201">
        <v>0</v>
      </c>
      <c r="AC93" s="201">
        <v>0</v>
      </c>
      <c r="AD93" s="201">
        <v>0</v>
      </c>
      <c r="AE93" s="201">
        <v>81.98</v>
      </c>
      <c r="AF93" s="201">
        <v>0</v>
      </c>
      <c r="AG93" s="201">
        <v>0</v>
      </c>
      <c r="AH93" s="201">
        <v>0</v>
      </c>
      <c r="AI93" s="201">
        <v>10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7.41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5.18</v>
      </c>
      <c r="BA93" s="201">
        <v>3.5</v>
      </c>
      <c r="BB93" s="201">
        <v>2.58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2.6</v>
      </c>
      <c r="L94" s="201">
        <v>5.79</v>
      </c>
      <c r="M94" s="201">
        <v>2.36</v>
      </c>
      <c r="N94" s="201">
        <v>2.65</v>
      </c>
      <c r="O94" s="201">
        <v>2.93</v>
      </c>
      <c r="P94" s="201">
        <v>3.12</v>
      </c>
      <c r="Q94" s="201">
        <v>0.35</v>
      </c>
      <c r="R94" s="201">
        <v>1.18</v>
      </c>
      <c r="S94" s="201">
        <v>0.59</v>
      </c>
      <c r="T94" s="201">
        <v>1.46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1.67</v>
      </c>
      <c r="AB94" s="201">
        <v>0</v>
      </c>
      <c r="AC94" s="201">
        <v>0</v>
      </c>
      <c r="AD94" s="201">
        <v>0</v>
      </c>
      <c r="AE94" s="201">
        <v>81.98</v>
      </c>
      <c r="AF94" s="201">
        <v>0</v>
      </c>
      <c r="AG94" s="201">
        <v>0</v>
      </c>
      <c r="AH94" s="201">
        <v>0</v>
      </c>
      <c r="AI94" s="201">
        <v>10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7.41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5.18</v>
      </c>
      <c r="BA94" s="201">
        <v>3.41</v>
      </c>
      <c r="BB94" s="201">
        <v>2.58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2.6</v>
      </c>
      <c r="L95" s="201">
        <v>5.79</v>
      </c>
      <c r="M95" s="201">
        <v>2.36</v>
      </c>
      <c r="N95" s="201">
        <v>2.65</v>
      </c>
      <c r="O95" s="201">
        <v>2.93</v>
      </c>
      <c r="P95" s="201">
        <v>3.12</v>
      </c>
      <c r="Q95" s="201">
        <v>0.35</v>
      </c>
      <c r="R95" s="201">
        <v>1.18</v>
      </c>
      <c r="S95" s="201">
        <v>0.59</v>
      </c>
      <c r="T95" s="201">
        <v>1.46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1.67</v>
      </c>
      <c r="AB95" s="201">
        <v>0</v>
      </c>
      <c r="AC95" s="201">
        <v>0</v>
      </c>
      <c r="AD95" s="201">
        <v>0</v>
      </c>
      <c r="AE95" s="201">
        <v>81.98</v>
      </c>
      <c r="AF95" s="201">
        <v>0</v>
      </c>
      <c r="AG95" s="201">
        <v>0</v>
      </c>
      <c r="AH95" s="201">
        <v>0</v>
      </c>
      <c r="AI95" s="201">
        <v>10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7.41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5.18</v>
      </c>
      <c r="BA95" s="201">
        <v>3.41</v>
      </c>
      <c r="BB95" s="201">
        <v>2.58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2.6</v>
      </c>
      <c r="L96" s="201">
        <v>5.79</v>
      </c>
      <c r="M96" s="201">
        <v>2.36</v>
      </c>
      <c r="N96" s="201">
        <v>2.65</v>
      </c>
      <c r="O96" s="201">
        <v>2.93</v>
      </c>
      <c r="P96" s="201">
        <v>3.12</v>
      </c>
      <c r="Q96" s="201">
        <v>0.35</v>
      </c>
      <c r="R96" s="201">
        <v>1.18</v>
      </c>
      <c r="S96" s="201">
        <v>0.59</v>
      </c>
      <c r="T96" s="201">
        <v>1.46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1.67</v>
      </c>
      <c r="AB96" s="201">
        <v>0</v>
      </c>
      <c r="AC96" s="201">
        <v>0</v>
      </c>
      <c r="AD96" s="201">
        <v>0</v>
      </c>
      <c r="AE96" s="201">
        <v>81.98</v>
      </c>
      <c r="AF96" s="201">
        <v>0</v>
      </c>
      <c r="AG96" s="201">
        <v>0</v>
      </c>
      <c r="AH96" s="201">
        <v>0</v>
      </c>
      <c r="AI96" s="201">
        <v>10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7.41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5.18</v>
      </c>
      <c r="BA96" s="201">
        <v>3.41</v>
      </c>
      <c r="BB96" s="201">
        <v>2.58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2.6</v>
      </c>
      <c r="L97" s="201">
        <v>5.79</v>
      </c>
      <c r="M97" s="201">
        <v>2.36</v>
      </c>
      <c r="N97" s="201">
        <v>2.65</v>
      </c>
      <c r="O97" s="201">
        <v>2.93</v>
      </c>
      <c r="P97" s="201">
        <v>3.12</v>
      </c>
      <c r="Q97" s="201">
        <v>0.35</v>
      </c>
      <c r="R97" s="201">
        <v>1.18</v>
      </c>
      <c r="S97" s="201">
        <v>0.59</v>
      </c>
      <c r="T97" s="201">
        <v>1.46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1.67</v>
      </c>
      <c r="AB97" s="201">
        <v>0</v>
      </c>
      <c r="AC97" s="201">
        <v>0</v>
      </c>
      <c r="AD97" s="201">
        <v>0</v>
      </c>
      <c r="AE97" s="201">
        <v>81.98</v>
      </c>
      <c r="AF97" s="201">
        <v>0</v>
      </c>
      <c r="AG97" s="201">
        <v>0</v>
      </c>
      <c r="AH97" s="201">
        <v>0</v>
      </c>
      <c r="AI97" s="201">
        <v>10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7.41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5.18</v>
      </c>
      <c r="BA97" s="201">
        <v>3.41</v>
      </c>
      <c r="BB97" s="201">
        <v>2.58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2.6</v>
      </c>
      <c r="L98" s="201">
        <v>5.79</v>
      </c>
      <c r="M98" s="201">
        <v>2.36</v>
      </c>
      <c r="N98" s="201">
        <v>2.65</v>
      </c>
      <c r="O98" s="201">
        <v>2.93</v>
      </c>
      <c r="P98" s="201">
        <v>3.12</v>
      </c>
      <c r="Q98" s="201">
        <v>0.35</v>
      </c>
      <c r="R98" s="201">
        <v>1.18</v>
      </c>
      <c r="S98" s="201">
        <v>0.59</v>
      </c>
      <c r="T98" s="201">
        <v>1.46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1.67</v>
      </c>
      <c r="AB98" s="201">
        <v>0</v>
      </c>
      <c r="AC98" s="201">
        <v>0</v>
      </c>
      <c r="AD98" s="201">
        <v>0</v>
      </c>
      <c r="AE98" s="201">
        <v>81.98</v>
      </c>
      <c r="AF98" s="201">
        <v>0</v>
      </c>
      <c r="AG98" s="201">
        <v>0</v>
      </c>
      <c r="AH98" s="201">
        <v>0</v>
      </c>
      <c r="AI98" s="201">
        <v>10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7.41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5.18</v>
      </c>
      <c r="BA98" s="201">
        <v>3.41</v>
      </c>
      <c r="BB98" s="201">
        <v>2.58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9.2874999999999989E-3</v>
      </c>
      <c r="K99">
        <f t="shared" si="0"/>
        <v>3.2544999999999984E-2</v>
      </c>
      <c r="L99">
        <f t="shared" si="0"/>
        <v>5.6484999999999973E-2</v>
      </c>
      <c r="M99">
        <f t="shared" si="0"/>
        <v>2.2317500000000001E-2</v>
      </c>
      <c r="N99">
        <f t="shared" si="0"/>
        <v>2.1500000000000009E-2</v>
      </c>
      <c r="O99">
        <f t="shared" si="0"/>
        <v>2.3770000000000017E-2</v>
      </c>
      <c r="P99">
        <f t="shared" si="0"/>
        <v>3.0362500000000008E-2</v>
      </c>
      <c r="Q99">
        <f t="shared" si="0"/>
        <v>3.4574999999999988E-3</v>
      </c>
      <c r="R99">
        <f t="shared" si="0"/>
        <v>1.1865000000000001E-2</v>
      </c>
      <c r="S99">
        <f t="shared" si="0"/>
        <v>5.8650000000000013E-3</v>
      </c>
      <c r="T99">
        <f t="shared" si="0"/>
        <v>2.1399999999999999E-2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4.8102499999999986E-2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1.935884999999995</v>
      </c>
      <c r="AF99">
        <f t="shared" si="0"/>
        <v>3.7260000000000001E-2</v>
      </c>
      <c r="AG99">
        <f t="shared" si="0"/>
        <v>0</v>
      </c>
      <c r="AH99">
        <f t="shared" si="0"/>
        <v>0</v>
      </c>
      <c r="AI99">
        <f t="shared" si="0"/>
        <v>0.34153500000000003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6.1950000000000019E-2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6.9440000000000016E-2</v>
      </c>
      <c r="AZ99">
        <f t="shared" si="0"/>
        <v>0.12432000000000014</v>
      </c>
      <c r="BA99">
        <f t="shared" si="0"/>
        <v>8.2110000000000002E-2</v>
      </c>
      <c r="BB99">
        <f t="shared" si="0"/>
        <v>6.3207500000000097E-2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17.22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17.22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17.22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17.22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17.22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17.22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17.22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17.22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17.22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17.22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17.22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17.22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17.22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17.22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17.22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17.22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17.22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17.22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17.22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17.22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17.22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17.22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17.22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17.22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17.22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17.22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17.22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17.22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17.22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17.22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17.22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17.22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17.22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17.22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17.22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17.22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17.22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17.22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17.53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17.53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17.53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17.53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17.53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17.53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17.53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17.53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17.53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17.53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17.53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17.53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17.53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17.53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17.28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17.28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17.28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17.28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17.28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17.28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17.28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17.28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17.28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17.28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17.28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17.28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17.28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17.28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17.28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17.28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17.28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17.28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10.029999999999999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10.029999999999999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10.029999999999999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17.28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17.28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17.28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17.28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17.28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17.28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17.28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17.28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17.28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17.28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17.28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17.28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17.28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17.28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17.28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17.28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17.28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17.28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17.28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17.28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17.28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17.28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17.28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0.40206499999999978</v>
      </c>
      <c r="AF99">
        <f t="shared" si="0"/>
        <v>7.5224999999999988E-3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282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740.15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282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857.15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282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686.15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282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666.15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282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625.15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282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625.15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282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634.15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282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634.15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282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634.15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282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634.15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282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634.15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282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634.15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282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634.15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282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634.15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282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634.15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282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634.15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282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634.15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282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634.15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282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634.15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282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634.15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282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634.15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282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634.15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282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634.15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282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634.15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282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634.15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282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634.15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282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634.15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282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634.15</v>
      </c>
      <c r="P30" s="201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201">
        <v>282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634.15</v>
      </c>
      <c r="P31" s="201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201">
        <v>282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634.15</v>
      </c>
      <c r="P32" s="201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201">
        <v>282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634.15</v>
      </c>
      <c r="P33" s="201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201">
        <v>282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634.15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282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634.15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282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634.15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282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634.15</v>
      </c>
      <c r="P37" s="201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201">
        <v>282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634.15</v>
      </c>
      <c r="P38" s="201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201">
        <v>282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627.92999999999995</v>
      </c>
      <c r="P39" s="201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201">
        <v>282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627.92999999999995</v>
      </c>
      <c r="P40" s="201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201">
        <v>277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627.92999999999995</v>
      </c>
      <c r="P41" s="201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201">
        <v>277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627.92999999999995</v>
      </c>
      <c r="P42" s="201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201">
        <v>277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627.92999999999995</v>
      </c>
      <c r="P43" s="201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201">
        <v>277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627.92999999999995</v>
      </c>
      <c r="P44" s="201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201">
        <v>277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627.92999999999995</v>
      </c>
      <c r="P45" s="201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201">
        <v>277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627.92999999999995</v>
      </c>
      <c r="P46" s="201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201">
        <v>277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627.92999999999995</v>
      </c>
      <c r="P47" s="201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201">
        <v>277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627.92999999999995</v>
      </c>
      <c r="P48" s="201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201">
        <v>277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627.92999999999995</v>
      </c>
      <c r="P49" s="201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201">
        <v>277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627.92999999999995</v>
      </c>
      <c r="P50" s="201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201">
        <v>277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621.70000000000005</v>
      </c>
      <c r="P51" s="201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201">
        <v>277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621.70000000000005</v>
      </c>
      <c r="P52" s="201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1">
        <v>277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621.70000000000005</v>
      </c>
      <c r="P53" s="201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201">
        <v>277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621.70000000000005</v>
      </c>
      <c r="P54" s="201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201">
        <v>273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621.70000000000005</v>
      </c>
      <c r="P55" s="201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201">
        <v>273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621.70000000000005</v>
      </c>
      <c r="P56" s="201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201">
        <v>273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621.70000000000005</v>
      </c>
      <c r="P57" s="201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201">
        <v>273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621.70000000000005</v>
      </c>
      <c r="P58" s="201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201">
        <v>273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621.70000000000005</v>
      </c>
      <c r="P59" s="201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201">
        <v>273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621.70000000000005</v>
      </c>
      <c r="P60" s="201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201">
        <v>273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621.70000000000005</v>
      </c>
      <c r="P61" s="201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201">
        <v>273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621.70000000000005</v>
      </c>
      <c r="P62" s="201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201">
        <v>273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621.70000000000005</v>
      </c>
      <c r="P63" s="201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201">
        <v>273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621.70000000000005</v>
      </c>
      <c r="P64" s="201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201">
        <v>273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621.70000000000005</v>
      </c>
      <c r="P65" s="201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201">
        <v>273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621.70000000000005</v>
      </c>
      <c r="P66" s="201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201">
        <v>273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621.70000000000005</v>
      </c>
      <c r="P67" s="201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201">
        <v>273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621.70000000000005</v>
      </c>
      <c r="P68" s="201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201">
        <v>273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621.70000000000005</v>
      </c>
      <c r="P69" s="201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201">
        <v>273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621.70000000000005</v>
      </c>
      <c r="P70" s="201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201">
        <v>273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621.70000000000005</v>
      </c>
      <c r="P71" s="201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201">
        <v>273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621.70000000000005</v>
      </c>
      <c r="P72" s="201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201">
        <v>0</v>
      </c>
      <c r="H73" s="201">
        <v>165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621.70000000000005</v>
      </c>
      <c r="P73" s="201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201">
        <v>0</v>
      </c>
      <c r="H74" s="201">
        <v>165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621.70000000000005</v>
      </c>
      <c r="P74" s="201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201">
        <v>0</v>
      </c>
      <c r="H75" s="201">
        <v>165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631.04</v>
      </c>
      <c r="P75" s="201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201">
        <v>273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631.04</v>
      </c>
      <c r="P76" s="201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201">
        <v>273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631.04</v>
      </c>
      <c r="P77" s="201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201">
        <v>273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631.04</v>
      </c>
      <c r="P78" s="201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201">
        <v>273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631.04</v>
      </c>
      <c r="P79" s="201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201">
        <v>273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631.04</v>
      </c>
      <c r="P80" s="201">
        <v>0</v>
      </c>
    </row>
    <row r="81" spans="1:16">
      <c r="A81" t="s">
        <v>123</v>
      </c>
      <c r="C81" s="24">
        <v>31</v>
      </c>
      <c r="D81" s="24">
        <v>0</v>
      </c>
      <c r="E81" s="24">
        <v>0</v>
      </c>
      <c r="F81" s="24">
        <v>0</v>
      </c>
      <c r="G81" s="201">
        <v>273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631.04</v>
      </c>
      <c r="P81" s="201">
        <v>0</v>
      </c>
    </row>
    <row r="82" spans="1:16">
      <c r="A82" t="s">
        <v>124</v>
      </c>
      <c r="C82" s="24">
        <v>31</v>
      </c>
      <c r="D82" s="24">
        <v>0</v>
      </c>
      <c r="E82" s="24">
        <v>0</v>
      </c>
      <c r="F82" s="24">
        <v>0</v>
      </c>
      <c r="G82" s="201">
        <v>273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631.04</v>
      </c>
      <c r="P82" s="201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273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631.04</v>
      </c>
      <c r="P83" s="201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273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631.04</v>
      </c>
      <c r="P84" s="201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1">
        <v>273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631.04</v>
      </c>
      <c r="P85" s="201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201">
        <v>273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631.04</v>
      </c>
      <c r="P86" s="201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201">
        <v>273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631.04</v>
      </c>
      <c r="P87" s="201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201">
        <v>273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631.04</v>
      </c>
      <c r="P88" s="201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201">
        <v>273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652.04</v>
      </c>
      <c r="P89" s="201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201">
        <v>273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677.04</v>
      </c>
      <c r="P90" s="201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201">
        <v>273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672.04</v>
      </c>
      <c r="P91" s="201">
        <v>0</v>
      </c>
    </row>
    <row r="92" spans="1:16">
      <c r="A92" t="s">
        <v>134</v>
      </c>
      <c r="C92" s="24">
        <v>32</v>
      </c>
      <c r="D92" s="24">
        <v>0</v>
      </c>
      <c r="E92" s="24">
        <v>0</v>
      </c>
      <c r="F92" s="24">
        <v>0</v>
      </c>
      <c r="G92" s="201">
        <v>273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692.04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273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672.04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273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672.04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273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712.04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273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712.04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273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712.04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273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712.04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0.82250000000000001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6.4467499999999998</v>
      </c>
      <c r="H99" s="114">
        <f t="shared" si="0"/>
        <v>0.12375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15.350079999999995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34.619999999999997</v>
      </c>
      <c r="H3" s="201">
        <v>0</v>
      </c>
      <c r="I3" s="201">
        <v>0</v>
      </c>
      <c r="J3" s="201">
        <v>45.45</v>
      </c>
      <c r="K3" s="201">
        <v>17.760000000000002</v>
      </c>
      <c r="L3" s="201">
        <v>0.63</v>
      </c>
      <c r="M3" s="201">
        <v>2.29</v>
      </c>
      <c r="N3" s="201">
        <v>1.9</v>
      </c>
      <c r="O3" s="201">
        <v>2.66</v>
      </c>
      <c r="P3" s="201">
        <v>1.1299999999999999</v>
      </c>
      <c r="Q3" s="201">
        <v>0.35</v>
      </c>
      <c r="R3" s="201">
        <v>0.68</v>
      </c>
      <c r="S3" s="201">
        <v>0.42</v>
      </c>
      <c r="T3" s="201">
        <v>0.05</v>
      </c>
      <c r="U3" s="201">
        <v>2.16</v>
      </c>
      <c r="V3" s="201">
        <v>0.42</v>
      </c>
      <c r="W3" s="201">
        <v>0.93</v>
      </c>
      <c r="X3" s="201">
        <v>2.2599999999999998</v>
      </c>
      <c r="Y3" s="201">
        <v>0</v>
      </c>
      <c r="Z3" s="201">
        <v>4.26</v>
      </c>
      <c r="AA3" s="201">
        <v>1.37</v>
      </c>
      <c r="AB3" s="201">
        <v>0</v>
      </c>
      <c r="AC3" s="201">
        <v>18.059999999999999</v>
      </c>
      <c r="AD3" s="201">
        <v>0</v>
      </c>
      <c r="AE3" s="201">
        <v>0</v>
      </c>
      <c r="AF3" s="201">
        <v>0</v>
      </c>
      <c r="AG3" s="201">
        <v>-0.63</v>
      </c>
      <c r="AH3" s="201">
        <v>0</v>
      </c>
      <c r="AI3" s="201">
        <v>0</v>
      </c>
      <c r="AJ3" s="201">
        <v>0</v>
      </c>
      <c r="AK3" s="201">
        <v>-15.95</v>
      </c>
      <c r="AL3" s="201">
        <v>0</v>
      </c>
      <c r="AM3" s="201">
        <v>0</v>
      </c>
      <c r="AN3" s="201">
        <v>0</v>
      </c>
      <c r="AO3" s="201">
        <v>-215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0.19</v>
      </c>
      <c r="AW3" s="201">
        <v>0.18</v>
      </c>
      <c r="AX3" s="201">
        <v>0.11</v>
      </c>
      <c r="AY3" s="201">
        <v>0.08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45.45</v>
      </c>
      <c r="K4" s="201">
        <v>17.760000000000002</v>
      </c>
      <c r="L4" s="201">
        <v>0.63</v>
      </c>
      <c r="M4" s="201">
        <v>2.29</v>
      </c>
      <c r="N4" s="201">
        <v>1.9</v>
      </c>
      <c r="O4" s="201">
        <v>2.66</v>
      </c>
      <c r="P4" s="201">
        <v>1.1299999999999999</v>
      </c>
      <c r="Q4" s="201">
        <v>0.35</v>
      </c>
      <c r="R4" s="201">
        <v>0.68</v>
      </c>
      <c r="S4" s="201">
        <v>0.42</v>
      </c>
      <c r="T4" s="201">
        <v>0.05</v>
      </c>
      <c r="U4" s="201">
        <v>2.16</v>
      </c>
      <c r="V4" s="201">
        <v>0.42</v>
      </c>
      <c r="W4" s="201">
        <v>0.93</v>
      </c>
      <c r="X4" s="201">
        <v>2.2599999999999998</v>
      </c>
      <c r="Y4" s="201">
        <v>0</v>
      </c>
      <c r="Z4" s="201">
        <v>4.26</v>
      </c>
      <c r="AA4" s="201">
        <v>1.37</v>
      </c>
      <c r="AB4" s="201">
        <v>0</v>
      </c>
      <c r="AC4" s="201">
        <v>18.059999999999999</v>
      </c>
      <c r="AD4" s="201">
        <v>0</v>
      </c>
      <c r="AE4" s="201">
        <v>0</v>
      </c>
      <c r="AF4" s="201">
        <v>0</v>
      </c>
      <c r="AG4" s="201">
        <v>-0.63</v>
      </c>
      <c r="AH4" s="201">
        <v>0</v>
      </c>
      <c r="AI4" s="201">
        <v>0</v>
      </c>
      <c r="AJ4" s="201">
        <v>0</v>
      </c>
      <c r="AK4" s="201">
        <v>-15.95</v>
      </c>
      <c r="AL4" s="201">
        <v>0</v>
      </c>
      <c r="AM4" s="201">
        <v>0</v>
      </c>
      <c r="AN4" s="201">
        <v>0</v>
      </c>
      <c r="AO4" s="201">
        <v>-332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0.19</v>
      </c>
      <c r="AW4" s="201">
        <v>0.18</v>
      </c>
      <c r="AX4" s="201">
        <v>0.11</v>
      </c>
      <c r="AY4" s="201">
        <v>0.08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34.619999999999997</v>
      </c>
      <c r="H5" s="201">
        <v>0</v>
      </c>
      <c r="I5" s="201">
        <v>0</v>
      </c>
      <c r="J5" s="201">
        <v>45.45</v>
      </c>
      <c r="K5" s="201">
        <v>17.760000000000002</v>
      </c>
      <c r="L5" s="201">
        <v>0.63</v>
      </c>
      <c r="M5" s="201">
        <v>2.29</v>
      </c>
      <c r="N5" s="201">
        <v>1.9</v>
      </c>
      <c r="O5" s="201">
        <v>2.66</v>
      </c>
      <c r="P5" s="201">
        <v>1.1299999999999999</v>
      </c>
      <c r="Q5" s="201">
        <v>0.35</v>
      </c>
      <c r="R5" s="201">
        <v>0.68</v>
      </c>
      <c r="S5" s="201">
        <v>0.42</v>
      </c>
      <c r="T5" s="201">
        <v>0.05</v>
      </c>
      <c r="U5" s="201">
        <v>2.16</v>
      </c>
      <c r="V5" s="201">
        <v>0.42</v>
      </c>
      <c r="W5" s="201">
        <v>0.93</v>
      </c>
      <c r="X5" s="201">
        <v>2.2599999999999998</v>
      </c>
      <c r="Y5" s="201">
        <v>0</v>
      </c>
      <c r="Z5" s="201">
        <v>4.26</v>
      </c>
      <c r="AA5" s="201">
        <v>1.37</v>
      </c>
      <c r="AB5" s="201">
        <v>0</v>
      </c>
      <c r="AC5" s="201">
        <v>18.059999999999999</v>
      </c>
      <c r="AD5" s="201">
        <v>0</v>
      </c>
      <c r="AE5" s="201">
        <v>0</v>
      </c>
      <c r="AF5" s="201">
        <v>0</v>
      </c>
      <c r="AG5" s="201">
        <v>-0.63</v>
      </c>
      <c r="AH5" s="201">
        <v>0</v>
      </c>
      <c r="AI5" s="201">
        <v>0</v>
      </c>
      <c r="AJ5" s="201">
        <v>0</v>
      </c>
      <c r="AK5" s="201">
        <v>-15.95</v>
      </c>
      <c r="AL5" s="201">
        <v>0</v>
      </c>
      <c r="AM5" s="201">
        <v>0</v>
      </c>
      <c r="AN5" s="201">
        <v>0</v>
      </c>
      <c r="AO5" s="201">
        <v>-161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0.19</v>
      </c>
      <c r="AW5" s="201">
        <v>0.18</v>
      </c>
      <c r="AX5" s="201">
        <v>0.11</v>
      </c>
      <c r="AY5" s="201">
        <v>0.08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36.29</v>
      </c>
      <c r="H6" s="201">
        <v>0</v>
      </c>
      <c r="I6" s="201">
        <v>0</v>
      </c>
      <c r="J6" s="201">
        <v>45.45</v>
      </c>
      <c r="K6" s="201">
        <v>17.760000000000002</v>
      </c>
      <c r="L6" s="201">
        <v>0.63</v>
      </c>
      <c r="M6" s="201">
        <v>2.29</v>
      </c>
      <c r="N6" s="201">
        <v>1.9</v>
      </c>
      <c r="O6" s="201">
        <v>2.66</v>
      </c>
      <c r="P6" s="201">
        <v>1.1299999999999999</v>
      </c>
      <c r="Q6" s="201">
        <v>0.35</v>
      </c>
      <c r="R6" s="201">
        <v>0.68</v>
      </c>
      <c r="S6" s="201">
        <v>0.42</v>
      </c>
      <c r="T6" s="201">
        <v>0.05</v>
      </c>
      <c r="U6" s="201">
        <v>2.16</v>
      </c>
      <c r="V6" s="201">
        <v>0.42</v>
      </c>
      <c r="W6" s="201">
        <v>0.93</v>
      </c>
      <c r="X6" s="201">
        <v>2.2599999999999998</v>
      </c>
      <c r="Y6" s="201">
        <v>0</v>
      </c>
      <c r="Z6" s="201">
        <v>4.26</v>
      </c>
      <c r="AA6" s="201">
        <v>1.37</v>
      </c>
      <c r="AB6" s="201">
        <v>0</v>
      </c>
      <c r="AC6" s="201">
        <v>18.059999999999999</v>
      </c>
      <c r="AD6" s="201">
        <v>0</v>
      </c>
      <c r="AE6" s="201">
        <v>0</v>
      </c>
      <c r="AF6" s="201">
        <v>0</v>
      </c>
      <c r="AG6" s="201">
        <v>-0.63</v>
      </c>
      <c r="AH6" s="201">
        <v>0</v>
      </c>
      <c r="AI6" s="201">
        <v>0</v>
      </c>
      <c r="AJ6" s="201">
        <v>0</v>
      </c>
      <c r="AK6" s="201">
        <v>-15.95</v>
      </c>
      <c r="AL6" s="201">
        <v>0</v>
      </c>
      <c r="AM6" s="201">
        <v>0</v>
      </c>
      <c r="AN6" s="201">
        <v>0</v>
      </c>
      <c r="AO6" s="201">
        <v>-161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0.19</v>
      </c>
      <c r="AW6" s="201">
        <v>0.18</v>
      </c>
      <c r="AX6" s="201">
        <v>0.11</v>
      </c>
      <c r="AY6" s="201">
        <v>0.08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36.29</v>
      </c>
      <c r="H7" s="201">
        <v>0</v>
      </c>
      <c r="I7" s="201">
        <v>0</v>
      </c>
      <c r="J7" s="201">
        <v>44.98</v>
      </c>
      <c r="K7" s="201">
        <v>17.760000000000002</v>
      </c>
      <c r="L7" s="201">
        <v>0.63</v>
      </c>
      <c r="M7" s="201">
        <v>2.29</v>
      </c>
      <c r="N7" s="201">
        <v>1.9</v>
      </c>
      <c r="O7" s="201">
        <v>2.66</v>
      </c>
      <c r="P7" s="201">
        <v>1.1299999999999999</v>
      </c>
      <c r="Q7" s="201">
        <v>0.35</v>
      </c>
      <c r="R7" s="201">
        <v>0.68</v>
      </c>
      <c r="S7" s="201">
        <v>0.42</v>
      </c>
      <c r="T7" s="201">
        <v>0.05</v>
      </c>
      <c r="U7" s="201">
        <v>2.16</v>
      </c>
      <c r="V7" s="201">
        <v>0.42</v>
      </c>
      <c r="W7" s="201">
        <v>0.93</v>
      </c>
      <c r="X7" s="201">
        <v>2.2599999999999998</v>
      </c>
      <c r="Y7" s="201">
        <v>0</v>
      </c>
      <c r="Z7" s="201">
        <v>4.26</v>
      </c>
      <c r="AA7" s="201">
        <v>1.37</v>
      </c>
      <c r="AB7" s="201">
        <v>0</v>
      </c>
      <c r="AC7" s="201">
        <v>18.059999999999999</v>
      </c>
      <c r="AD7" s="201">
        <v>0</v>
      </c>
      <c r="AE7" s="201">
        <v>0</v>
      </c>
      <c r="AF7" s="201">
        <v>0</v>
      </c>
      <c r="AG7" s="201">
        <v>-0.63</v>
      </c>
      <c r="AH7" s="201">
        <v>0</v>
      </c>
      <c r="AI7" s="201">
        <v>0</v>
      </c>
      <c r="AJ7" s="201">
        <v>0</v>
      </c>
      <c r="AK7" s="201">
        <v>-34</v>
      </c>
      <c r="AL7" s="201">
        <v>0</v>
      </c>
      <c r="AM7" s="201">
        <v>0</v>
      </c>
      <c r="AN7" s="201">
        <v>0</v>
      </c>
      <c r="AO7" s="201">
        <v>-161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0.19</v>
      </c>
      <c r="AW7" s="201">
        <v>0.18</v>
      </c>
      <c r="AX7" s="201">
        <v>0.11</v>
      </c>
      <c r="AY7" s="201">
        <v>0.08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36.29</v>
      </c>
      <c r="H8" s="201">
        <v>0</v>
      </c>
      <c r="I8" s="201">
        <v>0</v>
      </c>
      <c r="J8" s="201">
        <v>46.66</v>
      </c>
      <c r="K8" s="201">
        <v>17.760000000000002</v>
      </c>
      <c r="L8" s="201">
        <v>0.63</v>
      </c>
      <c r="M8" s="201">
        <v>2.29</v>
      </c>
      <c r="N8" s="201">
        <v>1.9</v>
      </c>
      <c r="O8" s="201">
        <v>2.66</v>
      </c>
      <c r="P8" s="201">
        <v>1.1299999999999999</v>
      </c>
      <c r="Q8" s="201">
        <v>0.35</v>
      </c>
      <c r="R8" s="201">
        <v>0.68</v>
      </c>
      <c r="S8" s="201">
        <v>0.42</v>
      </c>
      <c r="T8" s="201">
        <v>0.05</v>
      </c>
      <c r="U8" s="201">
        <v>2.16</v>
      </c>
      <c r="V8" s="201">
        <v>0.42</v>
      </c>
      <c r="W8" s="201">
        <v>0.93</v>
      </c>
      <c r="X8" s="201">
        <v>2.2599999999999998</v>
      </c>
      <c r="Y8" s="201">
        <v>0</v>
      </c>
      <c r="Z8" s="201">
        <v>4.26</v>
      </c>
      <c r="AA8" s="201">
        <v>1.37</v>
      </c>
      <c r="AB8" s="201">
        <v>0</v>
      </c>
      <c r="AC8" s="201">
        <v>18.059999999999999</v>
      </c>
      <c r="AD8" s="201">
        <v>0</v>
      </c>
      <c r="AE8" s="201">
        <v>0</v>
      </c>
      <c r="AF8" s="201">
        <v>0</v>
      </c>
      <c r="AG8" s="201">
        <v>-0.63</v>
      </c>
      <c r="AH8" s="201">
        <v>0</v>
      </c>
      <c r="AI8" s="201">
        <v>0</v>
      </c>
      <c r="AJ8" s="201">
        <v>0</v>
      </c>
      <c r="AK8" s="201">
        <v>-34</v>
      </c>
      <c r="AL8" s="201">
        <v>0</v>
      </c>
      <c r="AM8" s="201">
        <v>0</v>
      </c>
      <c r="AN8" s="201">
        <v>0</v>
      </c>
      <c r="AO8" s="201">
        <v>-161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0.19</v>
      </c>
      <c r="AW8" s="201">
        <v>0.18</v>
      </c>
      <c r="AX8" s="201">
        <v>0.11</v>
      </c>
      <c r="AY8" s="201">
        <v>0.08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36.29</v>
      </c>
      <c r="H9" s="201">
        <v>0</v>
      </c>
      <c r="I9" s="201">
        <v>0</v>
      </c>
      <c r="J9" s="201">
        <v>46.66</v>
      </c>
      <c r="K9" s="201">
        <v>17.760000000000002</v>
      </c>
      <c r="L9" s="201">
        <v>0.63</v>
      </c>
      <c r="M9" s="201">
        <v>2.29</v>
      </c>
      <c r="N9" s="201">
        <v>1.9</v>
      </c>
      <c r="O9" s="201">
        <v>2.66</v>
      </c>
      <c r="P9" s="201">
        <v>1.1299999999999999</v>
      </c>
      <c r="Q9" s="201">
        <v>0.35</v>
      </c>
      <c r="R9" s="201">
        <v>0.68</v>
      </c>
      <c r="S9" s="201">
        <v>0.42</v>
      </c>
      <c r="T9" s="201">
        <v>0.05</v>
      </c>
      <c r="U9" s="201">
        <v>2.16</v>
      </c>
      <c r="V9" s="201">
        <v>0.42</v>
      </c>
      <c r="W9" s="201">
        <v>0.93</v>
      </c>
      <c r="X9" s="201">
        <v>2.2599999999999998</v>
      </c>
      <c r="Y9" s="201">
        <v>0</v>
      </c>
      <c r="Z9" s="201">
        <v>4.26</v>
      </c>
      <c r="AA9" s="201">
        <v>1.37</v>
      </c>
      <c r="AB9" s="201">
        <v>0</v>
      </c>
      <c r="AC9" s="201">
        <v>18.059999999999999</v>
      </c>
      <c r="AD9" s="201">
        <v>0</v>
      </c>
      <c r="AE9" s="201">
        <v>0</v>
      </c>
      <c r="AF9" s="201">
        <v>0</v>
      </c>
      <c r="AG9" s="201">
        <v>-0.63</v>
      </c>
      <c r="AH9" s="201">
        <v>0</v>
      </c>
      <c r="AI9" s="201">
        <v>0</v>
      </c>
      <c r="AJ9" s="201">
        <v>0</v>
      </c>
      <c r="AK9" s="201">
        <v>-34</v>
      </c>
      <c r="AL9" s="201">
        <v>0</v>
      </c>
      <c r="AM9" s="201">
        <v>0</v>
      </c>
      <c r="AN9" s="201">
        <v>0</v>
      </c>
      <c r="AO9" s="201">
        <v>-161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0.19</v>
      </c>
      <c r="AW9" s="201">
        <v>0.18</v>
      </c>
      <c r="AX9" s="201">
        <v>0.11</v>
      </c>
      <c r="AY9" s="201">
        <v>0.08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36.29</v>
      </c>
      <c r="H10" s="201">
        <v>0</v>
      </c>
      <c r="I10" s="201">
        <v>0</v>
      </c>
      <c r="J10" s="201">
        <v>46.66</v>
      </c>
      <c r="K10" s="201">
        <v>17.760000000000002</v>
      </c>
      <c r="L10" s="201">
        <v>0.63</v>
      </c>
      <c r="M10" s="201">
        <v>2.29</v>
      </c>
      <c r="N10" s="201">
        <v>1.9</v>
      </c>
      <c r="O10" s="201">
        <v>2.66</v>
      </c>
      <c r="P10" s="201">
        <v>1.1299999999999999</v>
      </c>
      <c r="Q10" s="201">
        <v>0.35</v>
      </c>
      <c r="R10" s="201">
        <v>0.68</v>
      </c>
      <c r="S10" s="201">
        <v>0.42</v>
      </c>
      <c r="T10" s="201">
        <v>0.05</v>
      </c>
      <c r="U10" s="201">
        <v>2.16</v>
      </c>
      <c r="V10" s="201">
        <v>0.42</v>
      </c>
      <c r="W10" s="201">
        <v>0.93</v>
      </c>
      <c r="X10" s="201">
        <v>2.2599999999999998</v>
      </c>
      <c r="Y10" s="201">
        <v>0</v>
      </c>
      <c r="Z10" s="201">
        <v>4.26</v>
      </c>
      <c r="AA10" s="201">
        <v>1.37</v>
      </c>
      <c r="AB10" s="201">
        <v>0</v>
      </c>
      <c r="AC10" s="201">
        <v>18.059999999999999</v>
      </c>
      <c r="AD10" s="201">
        <v>0</v>
      </c>
      <c r="AE10" s="201">
        <v>0</v>
      </c>
      <c r="AF10" s="201">
        <v>0</v>
      </c>
      <c r="AG10" s="201">
        <v>-0.63</v>
      </c>
      <c r="AH10" s="201">
        <v>0</v>
      </c>
      <c r="AI10" s="201">
        <v>0</v>
      </c>
      <c r="AJ10" s="201">
        <v>0</v>
      </c>
      <c r="AK10" s="201">
        <v>-34</v>
      </c>
      <c r="AL10" s="201">
        <v>0</v>
      </c>
      <c r="AM10" s="201">
        <v>0</v>
      </c>
      <c r="AN10" s="201">
        <v>0</v>
      </c>
      <c r="AO10" s="201">
        <v>-161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0.19</v>
      </c>
      <c r="AW10" s="201">
        <v>0.18</v>
      </c>
      <c r="AX10" s="201">
        <v>0.11</v>
      </c>
      <c r="AY10" s="201">
        <v>0.08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36.29</v>
      </c>
      <c r="H11" s="201">
        <v>0</v>
      </c>
      <c r="I11" s="201">
        <v>0</v>
      </c>
      <c r="J11" s="201">
        <v>46.66</v>
      </c>
      <c r="K11" s="201">
        <v>17.760000000000002</v>
      </c>
      <c r="L11" s="201">
        <v>0.62</v>
      </c>
      <c r="M11" s="201">
        <v>2.29</v>
      </c>
      <c r="N11" s="201">
        <v>1.9</v>
      </c>
      <c r="O11" s="201">
        <v>2.66</v>
      </c>
      <c r="P11" s="201">
        <v>1.1299999999999999</v>
      </c>
      <c r="Q11" s="201">
        <v>0.35</v>
      </c>
      <c r="R11" s="201">
        <v>0.68</v>
      </c>
      <c r="S11" s="201">
        <v>0.42</v>
      </c>
      <c r="T11" s="201">
        <v>0.05</v>
      </c>
      <c r="U11" s="201">
        <v>2.16</v>
      </c>
      <c r="V11" s="201">
        <v>0.42</v>
      </c>
      <c r="W11" s="201">
        <v>0.93</v>
      </c>
      <c r="X11" s="201">
        <v>2.2599999999999998</v>
      </c>
      <c r="Y11" s="201">
        <v>0</v>
      </c>
      <c r="Z11" s="201">
        <v>4.26</v>
      </c>
      <c r="AA11" s="201">
        <v>1.37</v>
      </c>
      <c r="AB11" s="201">
        <v>0</v>
      </c>
      <c r="AC11" s="201">
        <v>18.059999999999999</v>
      </c>
      <c r="AD11" s="201">
        <v>0</v>
      </c>
      <c r="AE11" s="201">
        <v>0</v>
      </c>
      <c r="AF11" s="201">
        <v>0</v>
      </c>
      <c r="AG11" s="201">
        <v>-0.63</v>
      </c>
      <c r="AH11" s="201">
        <v>0</v>
      </c>
      <c r="AI11" s="201">
        <v>0</v>
      </c>
      <c r="AJ11" s="201">
        <v>0</v>
      </c>
      <c r="AK11" s="201">
        <v>-15.95</v>
      </c>
      <c r="AL11" s="201">
        <v>0</v>
      </c>
      <c r="AM11" s="201">
        <v>0</v>
      </c>
      <c r="AN11" s="201">
        <v>0</v>
      </c>
      <c r="AO11" s="201">
        <v>-161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0.19</v>
      </c>
      <c r="AW11" s="201">
        <v>0.18</v>
      </c>
      <c r="AX11" s="201">
        <v>0.11</v>
      </c>
      <c r="AY11" s="201">
        <v>0.08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36.29</v>
      </c>
      <c r="H12" s="201">
        <v>0</v>
      </c>
      <c r="I12" s="201">
        <v>0</v>
      </c>
      <c r="J12" s="201">
        <v>46.66</v>
      </c>
      <c r="K12" s="201">
        <v>17.760000000000002</v>
      </c>
      <c r="L12" s="201">
        <v>0.62</v>
      </c>
      <c r="M12" s="201">
        <v>2.29</v>
      </c>
      <c r="N12" s="201">
        <v>1.9</v>
      </c>
      <c r="O12" s="201">
        <v>2.66</v>
      </c>
      <c r="P12" s="201">
        <v>1.1299999999999999</v>
      </c>
      <c r="Q12" s="201">
        <v>0.35</v>
      </c>
      <c r="R12" s="201">
        <v>0.68</v>
      </c>
      <c r="S12" s="201">
        <v>0.42</v>
      </c>
      <c r="T12" s="201">
        <v>0.05</v>
      </c>
      <c r="U12" s="201">
        <v>2.16</v>
      </c>
      <c r="V12" s="201">
        <v>0.42</v>
      </c>
      <c r="W12" s="201">
        <v>0.93</v>
      </c>
      <c r="X12" s="201">
        <v>2.2599999999999998</v>
      </c>
      <c r="Y12" s="201">
        <v>0</v>
      </c>
      <c r="Z12" s="201">
        <v>4.26</v>
      </c>
      <c r="AA12" s="201">
        <v>1.37</v>
      </c>
      <c r="AB12" s="201">
        <v>0</v>
      </c>
      <c r="AC12" s="201">
        <v>18.059999999999999</v>
      </c>
      <c r="AD12" s="201">
        <v>0</v>
      </c>
      <c r="AE12" s="201">
        <v>0</v>
      </c>
      <c r="AF12" s="201">
        <v>0</v>
      </c>
      <c r="AG12" s="201">
        <v>-0.63</v>
      </c>
      <c r="AH12" s="201">
        <v>0</v>
      </c>
      <c r="AI12" s="201">
        <v>0</v>
      </c>
      <c r="AJ12" s="201">
        <v>0</v>
      </c>
      <c r="AK12" s="201">
        <v>-25.95</v>
      </c>
      <c r="AL12" s="201">
        <v>0</v>
      </c>
      <c r="AM12" s="201">
        <v>0</v>
      </c>
      <c r="AN12" s="201">
        <v>0</v>
      </c>
      <c r="AO12" s="201">
        <v>-161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0.19</v>
      </c>
      <c r="AW12" s="201">
        <v>0.18</v>
      </c>
      <c r="AX12" s="201">
        <v>0.11</v>
      </c>
      <c r="AY12" s="201">
        <v>0.08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36.58</v>
      </c>
      <c r="H13" s="201">
        <v>0</v>
      </c>
      <c r="I13" s="201">
        <v>0</v>
      </c>
      <c r="J13" s="201">
        <v>46.66</v>
      </c>
      <c r="K13" s="201">
        <v>17.760000000000002</v>
      </c>
      <c r="L13" s="201">
        <v>8.2100000000000009</v>
      </c>
      <c r="M13" s="201">
        <v>2.29</v>
      </c>
      <c r="N13" s="201">
        <v>1.9</v>
      </c>
      <c r="O13" s="201">
        <v>2.66</v>
      </c>
      <c r="P13" s="201">
        <v>1.1299999999999999</v>
      </c>
      <c r="Q13" s="201">
        <v>0.35</v>
      </c>
      <c r="R13" s="201">
        <v>0.68</v>
      </c>
      <c r="S13" s="201">
        <v>0.42</v>
      </c>
      <c r="T13" s="201">
        <v>0.05</v>
      </c>
      <c r="U13" s="201">
        <v>2.16</v>
      </c>
      <c r="V13" s="201">
        <v>0.42</v>
      </c>
      <c r="W13" s="201">
        <v>0.93</v>
      </c>
      <c r="X13" s="201">
        <v>2.2599999999999998</v>
      </c>
      <c r="Y13" s="201">
        <v>0</v>
      </c>
      <c r="Z13" s="201">
        <v>4.26</v>
      </c>
      <c r="AA13" s="201">
        <v>1.37</v>
      </c>
      <c r="AB13" s="201">
        <v>0</v>
      </c>
      <c r="AC13" s="201">
        <v>18.059999999999999</v>
      </c>
      <c r="AD13" s="201">
        <v>0</v>
      </c>
      <c r="AE13" s="201">
        <v>0</v>
      </c>
      <c r="AF13" s="201">
        <v>0</v>
      </c>
      <c r="AG13" s="201">
        <v>-0.63</v>
      </c>
      <c r="AH13" s="201">
        <v>0</v>
      </c>
      <c r="AI13" s="201">
        <v>0</v>
      </c>
      <c r="AJ13" s="201">
        <v>0</v>
      </c>
      <c r="AK13" s="201">
        <v>-34</v>
      </c>
      <c r="AL13" s="201">
        <v>0</v>
      </c>
      <c r="AM13" s="201">
        <v>0</v>
      </c>
      <c r="AN13" s="201">
        <v>0</v>
      </c>
      <c r="AO13" s="201">
        <v>-161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0.19</v>
      </c>
      <c r="AW13" s="201">
        <v>0.18</v>
      </c>
      <c r="AX13" s="201">
        <v>0.11</v>
      </c>
      <c r="AY13" s="201">
        <v>0.08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36.58</v>
      </c>
      <c r="H14" s="201">
        <v>0</v>
      </c>
      <c r="I14" s="201">
        <v>0</v>
      </c>
      <c r="J14" s="201">
        <v>46.66</v>
      </c>
      <c r="K14" s="201">
        <v>17.760000000000002</v>
      </c>
      <c r="L14" s="201">
        <v>8.2100000000000009</v>
      </c>
      <c r="M14" s="201">
        <v>2.29</v>
      </c>
      <c r="N14" s="201">
        <v>1.9</v>
      </c>
      <c r="O14" s="201">
        <v>2.66</v>
      </c>
      <c r="P14" s="201">
        <v>1.1299999999999999</v>
      </c>
      <c r="Q14" s="201">
        <v>0.35</v>
      </c>
      <c r="R14" s="201">
        <v>0.68</v>
      </c>
      <c r="S14" s="201">
        <v>0.42</v>
      </c>
      <c r="T14" s="201">
        <v>0.05</v>
      </c>
      <c r="U14" s="201">
        <v>2.16</v>
      </c>
      <c r="V14" s="201">
        <v>0.42</v>
      </c>
      <c r="W14" s="201">
        <v>0.93</v>
      </c>
      <c r="X14" s="201">
        <v>2.2599999999999998</v>
      </c>
      <c r="Y14" s="201">
        <v>0</v>
      </c>
      <c r="Z14" s="201">
        <v>4.26</v>
      </c>
      <c r="AA14" s="201">
        <v>1.37</v>
      </c>
      <c r="AB14" s="201">
        <v>0</v>
      </c>
      <c r="AC14" s="201">
        <v>18.059999999999999</v>
      </c>
      <c r="AD14" s="201">
        <v>0</v>
      </c>
      <c r="AE14" s="201">
        <v>0</v>
      </c>
      <c r="AF14" s="201">
        <v>0</v>
      </c>
      <c r="AG14" s="201">
        <v>-0.63</v>
      </c>
      <c r="AH14" s="201">
        <v>0</v>
      </c>
      <c r="AI14" s="201">
        <v>0</v>
      </c>
      <c r="AJ14" s="201">
        <v>0</v>
      </c>
      <c r="AK14" s="201">
        <v>-34</v>
      </c>
      <c r="AL14" s="201">
        <v>0</v>
      </c>
      <c r="AM14" s="201">
        <v>0</v>
      </c>
      <c r="AN14" s="201">
        <v>0</v>
      </c>
      <c r="AO14" s="201">
        <v>-161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0.19</v>
      </c>
      <c r="AW14" s="201">
        <v>0.18</v>
      </c>
      <c r="AX14" s="201">
        <v>0.11</v>
      </c>
      <c r="AY14" s="201">
        <v>0.08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36.58</v>
      </c>
      <c r="H15" s="201">
        <v>0</v>
      </c>
      <c r="I15" s="201">
        <v>0</v>
      </c>
      <c r="J15" s="201">
        <v>47.27</v>
      </c>
      <c r="K15" s="201">
        <v>93.34</v>
      </c>
      <c r="L15" s="201">
        <v>7.93</v>
      </c>
      <c r="M15" s="201">
        <v>2.2400000000000002</v>
      </c>
      <c r="N15" s="201">
        <v>1.86</v>
      </c>
      <c r="O15" s="201">
        <v>2.6</v>
      </c>
      <c r="P15" s="201">
        <v>1.0900000000000001</v>
      </c>
      <c r="Q15" s="201">
        <v>0.34</v>
      </c>
      <c r="R15" s="201">
        <v>0.67</v>
      </c>
      <c r="S15" s="201">
        <v>0.41</v>
      </c>
      <c r="T15" s="201">
        <v>0</v>
      </c>
      <c r="U15" s="201">
        <v>2.16</v>
      </c>
      <c r="V15" s="201">
        <v>0.42</v>
      </c>
      <c r="W15" s="201">
        <v>0.93</v>
      </c>
      <c r="X15" s="201">
        <v>2.2599999999999998</v>
      </c>
      <c r="Y15" s="201">
        <v>0</v>
      </c>
      <c r="Z15" s="201">
        <v>4.26</v>
      </c>
      <c r="AA15" s="201">
        <v>1.37</v>
      </c>
      <c r="AB15" s="201">
        <v>0</v>
      </c>
      <c r="AC15" s="201">
        <v>17.059999999999999</v>
      </c>
      <c r="AD15" s="201">
        <v>0</v>
      </c>
      <c r="AE15" s="201">
        <v>0</v>
      </c>
      <c r="AF15" s="201">
        <v>0</v>
      </c>
      <c r="AG15" s="201">
        <v>-0.63</v>
      </c>
      <c r="AH15" s="201">
        <v>0</v>
      </c>
      <c r="AI15" s="201">
        <v>0</v>
      </c>
      <c r="AJ15" s="201">
        <v>0</v>
      </c>
      <c r="AK15" s="201">
        <v>-34</v>
      </c>
      <c r="AL15" s="201">
        <v>0</v>
      </c>
      <c r="AM15" s="201">
        <v>0</v>
      </c>
      <c r="AN15" s="201">
        <v>0</v>
      </c>
      <c r="AO15" s="201">
        <v>-161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0.19</v>
      </c>
      <c r="AW15" s="201">
        <v>0.18</v>
      </c>
      <c r="AX15" s="201">
        <v>0.11</v>
      </c>
      <c r="AY15" s="201">
        <v>0.08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36.58</v>
      </c>
      <c r="H16" s="201">
        <v>0</v>
      </c>
      <c r="I16" s="201">
        <v>0</v>
      </c>
      <c r="J16" s="201">
        <v>47.27</v>
      </c>
      <c r="K16" s="201">
        <v>138.25</v>
      </c>
      <c r="L16" s="201">
        <v>7.93</v>
      </c>
      <c r="M16" s="201">
        <v>2.2400000000000002</v>
      </c>
      <c r="N16" s="201">
        <v>1.86</v>
      </c>
      <c r="O16" s="201">
        <v>2.6</v>
      </c>
      <c r="P16" s="201">
        <v>1.0900000000000001</v>
      </c>
      <c r="Q16" s="201">
        <v>0.34</v>
      </c>
      <c r="R16" s="201">
        <v>0.67</v>
      </c>
      <c r="S16" s="201">
        <v>0.41</v>
      </c>
      <c r="T16" s="201">
        <v>0</v>
      </c>
      <c r="U16" s="201">
        <v>2.16</v>
      </c>
      <c r="V16" s="201">
        <v>0.42</v>
      </c>
      <c r="W16" s="201">
        <v>0.93</v>
      </c>
      <c r="X16" s="201">
        <v>2.2599999999999998</v>
      </c>
      <c r="Y16" s="201">
        <v>0</v>
      </c>
      <c r="Z16" s="201">
        <v>4.26</v>
      </c>
      <c r="AA16" s="201">
        <v>1.37</v>
      </c>
      <c r="AB16" s="201">
        <v>0</v>
      </c>
      <c r="AC16" s="201">
        <v>17.059999999999999</v>
      </c>
      <c r="AD16" s="201">
        <v>0</v>
      </c>
      <c r="AE16" s="201">
        <v>0</v>
      </c>
      <c r="AF16" s="201">
        <v>0</v>
      </c>
      <c r="AG16" s="201">
        <v>-0.63</v>
      </c>
      <c r="AH16" s="201">
        <v>0</v>
      </c>
      <c r="AI16" s="201">
        <v>0</v>
      </c>
      <c r="AJ16" s="201">
        <v>0</v>
      </c>
      <c r="AK16" s="201">
        <v>-34</v>
      </c>
      <c r="AL16" s="201">
        <v>0</v>
      </c>
      <c r="AM16" s="201">
        <v>0</v>
      </c>
      <c r="AN16" s="201">
        <v>0</v>
      </c>
      <c r="AO16" s="201">
        <v>-161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0.19</v>
      </c>
      <c r="AW16" s="201">
        <v>0.18</v>
      </c>
      <c r="AX16" s="201">
        <v>0.11</v>
      </c>
      <c r="AY16" s="201">
        <v>0.08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36.58</v>
      </c>
      <c r="H17" s="201">
        <v>0</v>
      </c>
      <c r="I17" s="201">
        <v>0</v>
      </c>
      <c r="J17" s="201">
        <v>47.27</v>
      </c>
      <c r="K17" s="201">
        <v>140.18</v>
      </c>
      <c r="L17" s="201">
        <v>7.93</v>
      </c>
      <c r="M17" s="201">
        <v>2.2400000000000002</v>
      </c>
      <c r="N17" s="201">
        <v>1.86</v>
      </c>
      <c r="O17" s="201">
        <v>2.6</v>
      </c>
      <c r="P17" s="201">
        <v>1.0900000000000001</v>
      </c>
      <c r="Q17" s="201">
        <v>0.34</v>
      </c>
      <c r="R17" s="201">
        <v>0.67</v>
      </c>
      <c r="S17" s="201">
        <v>0.41</v>
      </c>
      <c r="T17" s="201">
        <v>0</v>
      </c>
      <c r="U17" s="201">
        <v>2.16</v>
      </c>
      <c r="V17" s="201">
        <v>0.42</v>
      </c>
      <c r="W17" s="201">
        <v>0.93</v>
      </c>
      <c r="X17" s="201">
        <v>2.2599999999999998</v>
      </c>
      <c r="Y17" s="201">
        <v>0</v>
      </c>
      <c r="Z17" s="201">
        <v>4.26</v>
      </c>
      <c r="AA17" s="201">
        <v>1.37</v>
      </c>
      <c r="AB17" s="201">
        <v>0</v>
      </c>
      <c r="AC17" s="201">
        <v>17.059999999999999</v>
      </c>
      <c r="AD17" s="201">
        <v>0</v>
      </c>
      <c r="AE17" s="201">
        <v>0</v>
      </c>
      <c r="AF17" s="201">
        <v>0</v>
      </c>
      <c r="AG17" s="201">
        <v>-0.63</v>
      </c>
      <c r="AH17" s="201">
        <v>0</v>
      </c>
      <c r="AI17" s="201">
        <v>0</v>
      </c>
      <c r="AJ17" s="201">
        <v>0</v>
      </c>
      <c r="AK17" s="201">
        <v>-34</v>
      </c>
      <c r="AL17" s="201">
        <v>0</v>
      </c>
      <c r="AM17" s="201">
        <v>0</v>
      </c>
      <c r="AN17" s="201">
        <v>0</v>
      </c>
      <c r="AO17" s="201">
        <v>-161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0.19</v>
      </c>
      <c r="AW17" s="201">
        <v>0.18</v>
      </c>
      <c r="AX17" s="201">
        <v>0.11</v>
      </c>
      <c r="AY17" s="201">
        <v>0.08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36.58</v>
      </c>
      <c r="H18" s="201">
        <v>0</v>
      </c>
      <c r="I18" s="201">
        <v>0</v>
      </c>
      <c r="J18" s="201">
        <v>47.27</v>
      </c>
      <c r="K18" s="201">
        <v>144.04</v>
      </c>
      <c r="L18" s="201">
        <v>8.11</v>
      </c>
      <c r="M18" s="201">
        <v>2.2400000000000002</v>
      </c>
      <c r="N18" s="201">
        <v>1.86</v>
      </c>
      <c r="O18" s="201">
        <v>2.6</v>
      </c>
      <c r="P18" s="201">
        <v>1.0900000000000001</v>
      </c>
      <c r="Q18" s="201">
        <v>0.34</v>
      </c>
      <c r="R18" s="201">
        <v>0.67</v>
      </c>
      <c r="S18" s="201">
        <v>0.41</v>
      </c>
      <c r="T18" s="201">
        <v>0</v>
      </c>
      <c r="U18" s="201">
        <v>2.16</v>
      </c>
      <c r="V18" s="201">
        <v>0.42</v>
      </c>
      <c r="W18" s="201">
        <v>0.93</v>
      </c>
      <c r="X18" s="201">
        <v>2.2599999999999998</v>
      </c>
      <c r="Y18" s="201">
        <v>0</v>
      </c>
      <c r="Z18" s="201">
        <v>4.26</v>
      </c>
      <c r="AA18" s="201">
        <v>1.37</v>
      </c>
      <c r="AB18" s="201">
        <v>0</v>
      </c>
      <c r="AC18" s="201">
        <v>17.059999999999999</v>
      </c>
      <c r="AD18" s="201">
        <v>0</v>
      </c>
      <c r="AE18" s="201">
        <v>0</v>
      </c>
      <c r="AF18" s="201">
        <v>0</v>
      </c>
      <c r="AG18" s="201">
        <v>-0.63</v>
      </c>
      <c r="AH18" s="201">
        <v>0</v>
      </c>
      <c r="AI18" s="201">
        <v>0</v>
      </c>
      <c r="AJ18" s="201">
        <v>0</v>
      </c>
      <c r="AK18" s="201">
        <v>-34</v>
      </c>
      <c r="AL18" s="201">
        <v>0</v>
      </c>
      <c r="AM18" s="201">
        <v>0</v>
      </c>
      <c r="AN18" s="201">
        <v>0</v>
      </c>
      <c r="AO18" s="201">
        <v>-161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0.19</v>
      </c>
      <c r="AW18" s="201">
        <v>0.18</v>
      </c>
      <c r="AX18" s="201">
        <v>0.11</v>
      </c>
      <c r="AY18" s="201">
        <v>0.08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36.58</v>
      </c>
      <c r="H19" s="201">
        <v>0</v>
      </c>
      <c r="I19" s="201">
        <v>0</v>
      </c>
      <c r="J19" s="201">
        <v>47.27</v>
      </c>
      <c r="K19" s="201">
        <v>156.59</v>
      </c>
      <c r="L19" s="201">
        <v>7.98</v>
      </c>
      <c r="M19" s="201">
        <v>2.2400000000000002</v>
      </c>
      <c r="N19" s="201">
        <v>1.86</v>
      </c>
      <c r="O19" s="201">
        <v>2.6</v>
      </c>
      <c r="P19" s="201">
        <v>1.0900000000000001</v>
      </c>
      <c r="Q19" s="201">
        <v>0.34</v>
      </c>
      <c r="R19" s="201">
        <v>0.67</v>
      </c>
      <c r="S19" s="201">
        <v>0.41</v>
      </c>
      <c r="T19" s="201">
        <v>0</v>
      </c>
      <c r="U19" s="201">
        <v>2.16</v>
      </c>
      <c r="V19" s="201">
        <v>0.42</v>
      </c>
      <c r="W19" s="201">
        <v>0.93</v>
      </c>
      <c r="X19" s="201">
        <v>2.2599999999999998</v>
      </c>
      <c r="Y19" s="201">
        <v>0</v>
      </c>
      <c r="Z19" s="201">
        <v>4.26</v>
      </c>
      <c r="AA19" s="201">
        <v>1.37</v>
      </c>
      <c r="AB19" s="201">
        <v>0</v>
      </c>
      <c r="AC19" s="201">
        <v>17.059999999999999</v>
      </c>
      <c r="AD19" s="201">
        <v>0</v>
      </c>
      <c r="AE19" s="201">
        <v>0</v>
      </c>
      <c r="AF19" s="201">
        <v>0</v>
      </c>
      <c r="AG19" s="201">
        <v>-0.63</v>
      </c>
      <c r="AH19" s="201">
        <v>0</v>
      </c>
      <c r="AI19" s="201">
        <v>0</v>
      </c>
      <c r="AJ19" s="201">
        <v>0</v>
      </c>
      <c r="AK19" s="201">
        <v>-34</v>
      </c>
      <c r="AL19" s="201">
        <v>0</v>
      </c>
      <c r="AM19" s="201">
        <v>0</v>
      </c>
      <c r="AN19" s="201">
        <v>0</v>
      </c>
      <c r="AO19" s="201">
        <v>-161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0.19</v>
      </c>
      <c r="AW19" s="201">
        <v>0.18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36.58</v>
      </c>
      <c r="H20" s="201">
        <v>0</v>
      </c>
      <c r="I20" s="201">
        <v>0</v>
      </c>
      <c r="J20" s="201">
        <v>47.27</v>
      </c>
      <c r="K20" s="201">
        <v>155.63</v>
      </c>
      <c r="L20" s="201">
        <v>7.98</v>
      </c>
      <c r="M20" s="201">
        <v>2.2400000000000002</v>
      </c>
      <c r="N20" s="201">
        <v>1.86</v>
      </c>
      <c r="O20" s="201">
        <v>2.6</v>
      </c>
      <c r="P20" s="201">
        <v>1.0900000000000001</v>
      </c>
      <c r="Q20" s="201">
        <v>0.34</v>
      </c>
      <c r="R20" s="201">
        <v>0.67</v>
      </c>
      <c r="S20" s="201">
        <v>0.41</v>
      </c>
      <c r="T20" s="201">
        <v>0</v>
      </c>
      <c r="U20" s="201">
        <v>2.16</v>
      </c>
      <c r="V20" s="201">
        <v>0.42</v>
      </c>
      <c r="W20" s="201">
        <v>0.93</v>
      </c>
      <c r="X20" s="201">
        <v>2.2599999999999998</v>
      </c>
      <c r="Y20" s="201">
        <v>0</v>
      </c>
      <c r="Z20" s="201">
        <v>4.26</v>
      </c>
      <c r="AA20" s="201">
        <v>1.37</v>
      </c>
      <c r="AB20" s="201">
        <v>0</v>
      </c>
      <c r="AC20" s="201">
        <v>17.059999999999999</v>
      </c>
      <c r="AD20" s="201">
        <v>0</v>
      </c>
      <c r="AE20" s="201">
        <v>0</v>
      </c>
      <c r="AF20" s="201">
        <v>0</v>
      </c>
      <c r="AG20" s="201">
        <v>-0.63</v>
      </c>
      <c r="AH20" s="201">
        <v>0</v>
      </c>
      <c r="AI20" s="201">
        <v>0</v>
      </c>
      <c r="AJ20" s="201">
        <v>0</v>
      </c>
      <c r="AK20" s="201">
        <v>-34</v>
      </c>
      <c r="AL20" s="201">
        <v>0</v>
      </c>
      <c r="AM20" s="201">
        <v>0</v>
      </c>
      <c r="AN20" s="201">
        <v>0</v>
      </c>
      <c r="AO20" s="201">
        <v>-161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0.19</v>
      </c>
      <c r="AW20" s="201">
        <v>0.18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36.58</v>
      </c>
      <c r="H21" s="201">
        <v>0</v>
      </c>
      <c r="I21" s="201">
        <v>0</v>
      </c>
      <c r="J21" s="201">
        <v>47.27</v>
      </c>
      <c r="K21" s="201">
        <v>144.04</v>
      </c>
      <c r="L21" s="201">
        <v>7.98</v>
      </c>
      <c r="M21" s="201">
        <v>2.2400000000000002</v>
      </c>
      <c r="N21" s="201">
        <v>1.86</v>
      </c>
      <c r="O21" s="201">
        <v>2.6</v>
      </c>
      <c r="P21" s="201">
        <v>1.0900000000000001</v>
      </c>
      <c r="Q21" s="201">
        <v>0.34</v>
      </c>
      <c r="R21" s="201">
        <v>0.67</v>
      </c>
      <c r="S21" s="201">
        <v>0.41</v>
      </c>
      <c r="T21" s="201">
        <v>0</v>
      </c>
      <c r="U21" s="201">
        <v>2.16</v>
      </c>
      <c r="V21" s="201">
        <v>0.42</v>
      </c>
      <c r="W21" s="201">
        <v>0.93</v>
      </c>
      <c r="X21" s="201">
        <v>2.2599999999999998</v>
      </c>
      <c r="Y21" s="201">
        <v>0</v>
      </c>
      <c r="Z21" s="201">
        <v>4.26</v>
      </c>
      <c r="AA21" s="201">
        <v>1.37</v>
      </c>
      <c r="AB21" s="201">
        <v>0</v>
      </c>
      <c r="AC21" s="201">
        <v>17.059999999999999</v>
      </c>
      <c r="AD21" s="201">
        <v>0</v>
      </c>
      <c r="AE21" s="201">
        <v>0</v>
      </c>
      <c r="AF21" s="201">
        <v>0</v>
      </c>
      <c r="AG21" s="201">
        <v>-0.63</v>
      </c>
      <c r="AH21" s="201">
        <v>0</v>
      </c>
      <c r="AI21" s="201">
        <v>0</v>
      </c>
      <c r="AJ21" s="201">
        <v>0</v>
      </c>
      <c r="AK21" s="201">
        <v>-34</v>
      </c>
      <c r="AL21" s="201">
        <v>0</v>
      </c>
      <c r="AM21" s="201">
        <v>0</v>
      </c>
      <c r="AN21" s="201">
        <v>0</v>
      </c>
      <c r="AO21" s="201">
        <v>-161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0.19</v>
      </c>
      <c r="AW21" s="201">
        <v>0.18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36.58</v>
      </c>
      <c r="H22" s="201">
        <v>0</v>
      </c>
      <c r="I22" s="201">
        <v>0</v>
      </c>
      <c r="J22" s="201">
        <v>47.27</v>
      </c>
      <c r="K22" s="201">
        <v>143.07</v>
      </c>
      <c r="L22" s="201">
        <v>8.44</v>
      </c>
      <c r="M22" s="201">
        <v>2.2400000000000002</v>
      </c>
      <c r="N22" s="201">
        <v>1.86</v>
      </c>
      <c r="O22" s="201">
        <v>2.6</v>
      </c>
      <c r="P22" s="201">
        <v>1.0900000000000001</v>
      </c>
      <c r="Q22" s="201">
        <v>0.34</v>
      </c>
      <c r="R22" s="201">
        <v>0.67</v>
      </c>
      <c r="S22" s="201">
        <v>0.41</v>
      </c>
      <c r="T22" s="201">
        <v>0</v>
      </c>
      <c r="U22" s="201">
        <v>2.16</v>
      </c>
      <c r="V22" s="201">
        <v>0.42</v>
      </c>
      <c r="W22" s="201">
        <v>0.93</v>
      </c>
      <c r="X22" s="201">
        <v>2.2599999999999998</v>
      </c>
      <c r="Y22" s="201">
        <v>0</v>
      </c>
      <c r="Z22" s="201">
        <v>4.26</v>
      </c>
      <c r="AA22" s="201">
        <v>1.37</v>
      </c>
      <c r="AB22" s="201">
        <v>0</v>
      </c>
      <c r="AC22" s="201">
        <v>17.059999999999999</v>
      </c>
      <c r="AD22" s="201">
        <v>0</v>
      </c>
      <c r="AE22" s="201">
        <v>0</v>
      </c>
      <c r="AF22" s="201">
        <v>0</v>
      </c>
      <c r="AG22" s="201">
        <v>-0.63</v>
      </c>
      <c r="AH22" s="201">
        <v>0</v>
      </c>
      <c r="AI22" s="201">
        <v>0</v>
      </c>
      <c r="AJ22" s="201">
        <v>0</v>
      </c>
      <c r="AK22" s="201">
        <v>-34</v>
      </c>
      <c r="AL22" s="201">
        <v>0</v>
      </c>
      <c r="AM22" s="201">
        <v>0</v>
      </c>
      <c r="AN22" s="201">
        <v>0</v>
      </c>
      <c r="AO22" s="201">
        <v>-161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0.19</v>
      </c>
      <c r="AW22" s="201">
        <v>0.18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36.58</v>
      </c>
      <c r="H23" s="201">
        <v>0</v>
      </c>
      <c r="I23" s="201">
        <v>0</v>
      </c>
      <c r="J23" s="201">
        <v>47.27</v>
      </c>
      <c r="K23" s="201">
        <v>167.2</v>
      </c>
      <c r="L23" s="201">
        <v>8.44</v>
      </c>
      <c r="M23" s="201">
        <v>2.2400000000000002</v>
      </c>
      <c r="N23" s="201">
        <v>1.86</v>
      </c>
      <c r="O23" s="201">
        <v>2.6</v>
      </c>
      <c r="P23" s="201">
        <v>1.0900000000000001</v>
      </c>
      <c r="Q23" s="201">
        <v>0.34</v>
      </c>
      <c r="R23" s="201">
        <v>0.67</v>
      </c>
      <c r="S23" s="201">
        <v>0.41</v>
      </c>
      <c r="T23" s="201">
        <v>0</v>
      </c>
      <c r="U23" s="201">
        <v>2.16</v>
      </c>
      <c r="V23" s="201">
        <v>0.19</v>
      </c>
      <c r="W23" s="201">
        <v>0.68</v>
      </c>
      <c r="X23" s="201">
        <v>2.2599999999999998</v>
      </c>
      <c r="Y23" s="201">
        <v>0</v>
      </c>
      <c r="Z23" s="201">
        <v>5.67</v>
      </c>
      <c r="AA23" s="201">
        <v>1.37</v>
      </c>
      <c r="AB23" s="201">
        <v>0</v>
      </c>
      <c r="AC23" s="201">
        <v>17.059999999999999</v>
      </c>
      <c r="AD23" s="201">
        <v>0</v>
      </c>
      <c r="AE23" s="201">
        <v>0</v>
      </c>
      <c r="AF23" s="201">
        <v>0</v>
      </c>
      <c r="AG23" s="201">
        <v>-0.63</v>
      </c>
      <c r="AH23" s="201">
        <v>0</v>
      </c>
      <c r="AI23" s="201">
        <v>0</v>
      </c>
      <c r="AJ23" s="201">
        <v>0</v>
      </c>
      <c r="AK23" s="201">
        <v>-34</v>
      </c>
      <c r="AL23" s="201">
        <v>0</v>
      </c>
      <c r="AM23" s="201">
        <v>0</v>
      </c>
      <c r="AN23" s="201">
        <v>0</v>
      </c>
      <c r="AO23" s="201">
        <v>-161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0.19</v>
      </c>
      <c r="AW23" s="201">
        <v>0.18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36.58</v>
      </c>
      <c r="H24" s="201">
        <v>0</v>
      </c>
      <c r="I24" s="201">
        <v>0</v>
      </c>
      <c r="J24" s="201">
        <v>47.27</v>
      </c>
      <c r="K24" s="201">
        <v>239.6</v>
      </c>
      <c r="L24" s="201">
        <v>7.98</v>
      </c>
      <c r="M24" s="201">
        <v>2.2400000000000002</v>
      </c>
      <c r="N24" s="201">
        <v>1.86</v>
      </c>
      <c r="O24" s="201">
        <v>2.6</v>
      </c>
      <c r="P24" s="201">
        <v>1.0900000000000001</v>
      </c>
      <c r="Q24" s="201">
        <v>4.58</v>
      </c>
      <c r="R24" s="201">
        <v>8.83</v>
      </c>
      <c r="S24" s="201">
        <v>5.45</v>
      </c>
      <c r="T24" s="201">
        <v>0.66</v>
      </c>
      <c r="U24" s="201">
        <v>2.16</v>
      </c>
      <c r="V24" s="201">
        <v>0.19</v>
      </c>
      <c r="W24" s="201">
        <v>0.68</v>
      </c>
      <c r="X24" s="201">
        <v>2.2599999999999998</v>
      </c>
      <c r="Y24" s="201">
        <v>0</v>
      </c>
      <c r="Z24" s="201">
        <v>5.67</v>
      </c>
      <c r="AA24" s="201">
        <v>1.37</v>
      </c>
      <c r="AB24" s="201">
        <v>0</v>
      </c>
      <c r="AC24" s="201">
        <v>17.059999999999999</v>
      </c>
      <c r="AD24" s="201">
        <v>0</v>
      </c>
      <c r="AE24" s="201">
        <v>0</v>
      </c>
      <c r="AF24" s="201">
        <v>0</v>
      </c>
      <c r="AG24" s="201">
        <v>-0.63</v>
      </c>
      <c r="AH24" s="201">
        <v>0</v>
      </c>
      <c r="AI24" s="201">
        <v>0</v>
      </c>
      <c r="AJ24" s="201">
        <v>0</v>
      </c>
      <c r="AK24" s="201">
        <v>-34</v>
      </c>
      <c r="AL24" s="201">
        <v>0</v>
      </c>
      <c r="AM24" s="201">
        <v>0</v>
      </c>
      <c r="AN24" s="201">
        <v>0</v>
      </c>
      <c r="AO24" s="201">
        <v>-161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0.19</v>
      </c>
      <c r="AW24" s="201">
        <v>0.18</v>
      </c>
      <c r="AX24" s="201">
        <v>0.11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36.58</v>
      </c>
      <c r="H25" s="201">
        <v>0</v>
      </c>
      <c r="I25" s="201">
        <v>0</v>
      </c>
      <c r="J25" s="201">
        <v>47.27</v>
      </c>
      <c r="K25" s="201">
        <v>239.6</v>
      </c>
      <c r="L25" s="201">
        <v>7.98</v>
      </c>
      <c r="M25" s="201">
        <v>2.2400000000000002</v>
      </c>
      <c r="N25" s="201">
        <v>1.86</v>
      </c>
      <c r="O25" s="201">
        <v>2.6</v>
      </c>
      <c r="P25" s="201">
        <v>1.0900000000000001</v>
      </c>
      <c r="Q25" s="201">
        <v>4.58</v>
      </c>
      <c r="R25" s="201">
        <v>8.83</v>
      </c>
      <c r="S25" s="201">
        <v>5.45</v>
      </c>
      <c r="T25" s="201">
        <v>0.66</v>
      </c>
      <c r="U25" s="201">
        <v>2.16</v>
      </c>
      <c r="V25" s="201">
        <v>1.1399999999999999</v>
      </c>
      <c r="W25" s="201">
        <v>0.68</v>
      </c>
      <c r="X25" s="201">
        <v>2.2599999999999998</v>
      </c>
      <c r="Y25" s="201">
        <v>0</v>
      </c>
      <c r="Z25" s="201">
        <v>57.69</v>
      </c>
      <c r="AA25" s="201">
        <v>25.14</v>
      </c>
      <c r="AB25" s="201">
        <v>0</v>
      </c>
      <c r="AC25" s="201">
        <v>17.059999999999999</v>
      </c>
      <c r="AD25" s="201">
        <v>0</v>
      </c>
      <c r="AE25" s="201">
        <v>0</v>
      </c>
      <c r="AF25" s="201">
        <v>0</v>
      </c>
      <c r="AG25" s="201">
        <v>-0.63</v>
      </c>
      <c r="AH25" s="201">
        <v>0</v>
      </c>
      <c r="AI25" s="201">
        <v>0</v>
      </c>
      <c r="AJ25" s="201">
        <v>0</v>
      </c>
      <c r="AK25" s="201">
        <v>-34</v>
      </c>
      <c r="AL25" s="201">
        <v>0</v>
      </c>
      <c r="AM25" s="201">
        <v>0</v>
      </c>
      <c r="AN25" s="201">
        <v>0</v>
      </c>
      <c r="AO25" s="201">
        <v>-161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0.19</v>
      </c>
      <c r="AW25" s="201">
        <v>0.18</v>
      </c>
      <c r="AX25" s="201">
        <v>0.11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36.58</v>
      </c>
      <c r="H26" s="201">
        <v>0</v>
      </c>
      <c r="I26" s="201">
        <v>0</v>
      </c>
      <c r="J26" s="201">
        <v>47.27</v>
      </c>
      <c r="K26" s="201">
        <v>239.6</v>
      </c>
      <c r="L26" s="201">
        <v>8.44</v>
      </c>
      <c r="M26" s="201">
        <v>2.2400000000000002</v>
      </c>
      <c r="N26" s="201">
        <v>1.86</v>
      </c>
      <c r="O26" s="201">
        <v>2.6</v>
      </c>
      <c r="P26" s="201">
        <v>1.0900000000000001</v>
      </c>
      <c r="Q26" s="201">
        <v>4.58</v>
      </c>
      <c r="R26" s="201">
        <v>8.83</v>
      </c>
      <c r="S26" s="201">
        <v>5.45</v>
      </c>
      <c r="T26" s="201">
        <v>0.66</v>
      </c>
      <c r="U26" s="201">
        <v>2.16</v>
      </c>
      <c r="V26" s="201">
        <v>1.1399999999999999</v>
      </c>
      <c r="W26" s="201">
        <v>0.68</v>
      </c>
      <c r="X26" s="201">
        <v>2.2599999999999998</v>
      </c>
      <c r="Y26" s="201">
        <v>0</v>
      </c>
      <c r="Z26" s="201">
        <v>64.72</v>
      </c>
      <c r="AA26" s="201">
        <v>25.14</v>
      </c>
      <c r="AB26" s="201">
        <v>0</v>
      </c>
      <c r="AC26" s="201">
        <v>17.059999999999999</v>
      </c>
      <c r="AD26" s="201">
        <v>0</v>
      </c>
      <c r="AE26" s="201">
        <v>0</v>
      </c>
      <c r="AF26" s="201">
        <v>0</v>
      </c>
      <c r="AG26" s="201">
        <v>-0.63</v>
      </c>
      <c r="AH26" s="201">
        <v>0</v>
      </c>
      <c r="AI26" s="201">
        <v>0</v>
      </c>
      <c r="AJ26" s="201">
        <v>0</v>
      </c>
      <c r="AK26" s="201">
        <v>-34</v>
      </c>
      <c r="AL26" s="201">
        <v>0</v>
      </c>
      <c r="AM26" s="201">
        <v>0</v>
      </c>
      <c r="AN26" s="201">
        <v>0</v>
      </c>
      <c r="AO26" s="201">
        <v>-161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4.09</v>
      </c>
      <c r="AV26" s="201">
        <v>0.19</v>
      </c>
      <c r="AW26" s="201">
        <v>0.18</v>
      </c>
      <c r="AX26" s="201">
        <v>0.11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36.700000000000003</v>
      </c>
      <c r="H27" s="201">
        <v>0</v>
      </c>
      <c r="I27" s="201">
        <v>0</v>
      </c>
      <c r="J27" s="201">
        <v>46.66</v>
      </c>
      <c r="K27" s="201">
        <v>241.98</v>
      </c>
      <c r="L27" s="201">
        <v>8.44</v>
      </c>
      <c r="M27" s="201">
        <v>4.4000000000000004</v>
      </c>
      <c r="N27" s="201">
        <v>16.88</v>
      </c>
      <c r="O27" s="201">
        <v>2.6</v>
      </c>
      <c r="P27" s="201">
        <v>1.0900000000000001</v>
      </c>
      <c r="Q27" s="201">
        <v>4.76</v>
      </c>
      <c r="R27" s="201">
        <v>8.83</v>
      </c>
      <c r="S27" s="201">
        <v>5.45</v>
      </c>
      <c r="T27" s="201">
        <v>0.66</v>
      </c>
      <c r="U27" s="201">
        <v>2.16</v>
      </c>
      <c r="V27" s="201">
        <v>1.1399999999999999</v>
      </c>
      <c r="W27" s="201">
        <v>9.1300000000000008</v>
      </c>
      <c r="X27" s="201">
        <v>30.57</v>
      </c>
      <c r="Y27" s="201">
        <v>0</v>
      </c>
      <c r="Z27" s="201">
        <v>64.72</v>
      </c>
      <c r="AA27" s="201">
        <v>25.14</v>
      </c>
      <c r="AB27" s="201">
        <v>0</v>
      </c>
      <c r="AC27" s="201">
        <v>17.059999999999999</v>
      </c>
      <c r="AD27" s="201">
        <v>0</v>
      </c>
      <c r="AE27" s="201">
        <v>0</v>
      </c>
      <c r="AF27" s="201">
        <v>0</v>
      </c>
      <c r="AG27" s="201">
        <v>-0.63</v>
      </c>
      <c r="AH27" s="201">
        <v>0</v>
      </c>
      <c r="AI27" s="201">
        <v>0</v>
      </c>
      <c r="AJ27" s="201">
        <v>0</v>
      </c>
      <c r="AK27" s="201">
        <v>-34</v>
      </c>
      <c r="AL27" s="201">
        <v>0</v>
      </c>
      <c r="AM27" s="201">
        <v>0</v>
      </c>
      <c r="AN27" s="201">
        <v>0</v>
      </c>
      <c r="AO27" s="201">
        <v>-161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4.09</v>
      </c>
      <c r="AV27" s="201">
        <v>0.19</v>
      </c>
      <c r="AW27" s="201">
        <v>0.18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36.700000000000003</v>
      </c>
      <c r="H28" s="201">
        <v>0</v>
      </c>
      <c r="I28" s="201">
        <v>0</v>
      </c>
      <c r="J28" s="201">
        <v>46.66</v>
      </c>
      <c r="K28" s="201">
        <v>241.98</v>
      </c>
      <c r="L28" s="201">
        <v>8.44</v>
      </c>
      <c r="M28" s="201">
        <v>29.31</v>
      </c>
      <c r="N28" s="201">
        <v>1.86</v>
      </c>
      <c r="O28" s="201">
        <v>2.6</v>
      </c>
      <c r="P28" s="201">
        <v>1.0900000000000001</v>
      </c>
      <c r="Q28" s="201">
        <v>4.76</v>
      </c>
      <c r="R28" s="201">
        <v>8.83</v>
      </c>
      <c r="S28" s="201">
        <v>5.45</v>
      </c>
      <c r="T28" s="201">
        <v>0.66</v>
      </c>
      <c r="U28" s="201">
        <v>2.16</v>
      </c>
      <c r="V28" s="201">
        <v>1.1399999999999999</v>
      </c>
      <c r="W28" s="201">
        <v>9.1300000000000008</v>
      </c>
      <c r="X28" s="201">
        <v>30.57</v>
      </c>
      <c r="Y28" s="201">
        <v>0</v>
      </c>
      <c r="Z28" s="201">
        <v>64.72</v>
      </c>
      <c r="AA28" s="201">
        <v>19.18</v>
      </c>
      <c r="AB28" s="201">
        <v>0</v>
      </c>
      <c r="AC28" s="201">
        <v>17.059999999999999</v>
      </c>
      <c r="AD28" s="201">
        <v>0</v>
      </c>
      <c r="AE28" s="201">
        <v>0</v>
      </c>
      <c r="AF28" s="201">
        <v>0</v>
      </c>
      <c r="AG28" s="201">
        <v>-0.63</v>
      </c>
      <c r="AH28" s="201">
        <v>0</v>
      </c>
      <c r="AI28" s="201">
        <v>0</v>
      </c>
      <c r="AJ28" s="201">
        <v>0</v>
      </c>
      <c r="AK28" s="201">
        <v>-34</v>
      </c>
      <c r="AL28" s="201">
        <v>0</v>
      </c>
      <c r="AM28" s="201">
        <v>0</v>
      </c>
      <c r="AN28" s="201">
        <v>0</v>
      </c>
      <c r="AO28" s="201">
        <v>-161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4.09</v>
      </c>
      <c r="AV28" s="201">
        <v>0.19</v>
      </c>
      <c r="AW28" s="201">
        <v>0.18</v>
      </c>
      <c r="AX28" s="201">
        <v>0.11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36.700000000000003</v>
      </c>
      <c r="H29" s="201">
        <v>0</v>
      </c>
      <c r="I29" s="201">
        <v>0</v>
      </c>
      <c r="J29" s="201">
        <v>46.66</v>
      </c>
      <c r="K29" s="201">
        <v>241.98</v>
      </c>
      <c r="L29" s="201">
        <v>8.44</v>
      </c>
      <c r="M29" s="201">
        <v>29.31</v>
      </c>
      <c r="N29" s="201">
        <v>24.5</v>
      </c>
      <c r="O29" s="201">
        <v>34.22</v>
      </c>
      <c r="P29" s="201">
        <v>14.15</v>
      </c>
      <c r="Q29" s="201">
        <v>4.76</v>
      </c>
      <c r="R29" s="201">
        <v>8.83</v>
      </c>
      <c r="S29" s="201">
        <v>5.72</v>
      </c>
      <c r="T29" s="201">
        <v>0.66</v>
      </c>
      <c r="U29" s="201">
        <v>2.16</v>
      </c>
      <c r="V29" s="201">
        <v>0.77</v>
      </c>
      <c r="W29" s="201">
        <v>9.1300000000000008</v>
      </c>
      <c r="X29" s="201">
        <v>30.57</v>
      </c>
      <c r="Y29" s="201">
        <v>0</v>
      </c>
      <c r="Z29" s="201">
        <v>64.72</v>
      </c>
      <c r="AA29" s="201">
        <v>19.18</v>
      </c>
      <c r="AB29" s="201">
        <v>0</v>
      </c>
      <c r="AC29" s="201">
        <v>17.059999999999999</v>
      </c>
      <c r="AD29" s="201">
        <v>0</v>
      </c>
      <c r="AE29" s="201">
        <v>0</v>
      </c>
      <c r="AF29" s="201">
        <v>0</v>
      </c>
      <c r="AG29" s="201">
        <v>-0.63</v>
      </c>
      <c r="AH29" s="201">
        <v>0</v>
      </c>
      <c r="AI29" s="201">
        <v>0</v>
      </c>
      <c r="AJ29" s="201">
        <v>0</v>
      </c>
      <c r="AK29" s="201">
        <v>-34</v>
      </c>
      <c r="AL29" s="201">
        <v>0</v>
      </c>
      <c r="AM29" s="201">
        <v>0</v>
      </c>
      <c r="AN29" s="201">
        <v>0</v>
      </c>
      <c r="AO29" s="201">
        <v>-161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4.09</v>
      </c>
      <c r="AV29" s="201">
        <v>0.19</v>
      </c>
      <c r="AW29" s="201">
        <v>0.18</v>
      </c>
      <c r="AX29" s="201">
        <v>0.11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36.700000000000003</v>
      </c>
      <c r="H30" s="201">
        <v>0</v>
      </c>
      <c r="I30" s="201">
        <v>0</v>
      </c>
      <c r="J30" s="201">
        <v>46.66</v>
      </c>
      <c r="K30" s="201">
        <v>241.98</v>
      </c>
      <c r="L30" s="201">
        <v>8.44</v>
      </c>
      <c r="M30" s="201">
        <v>29.31</v>
      </c>
      <c r="N30" s="201">
        <v>24.5</v>
      </c>
      <c r="O30" s="201">
        <v>34.22</v>
      </c>
      <c r="P30" s="201">
        <v>14.15</v>
      </c>
      <c r="Q30" s="201">
        <v>4.76</v>
      </c>
      <c r="R30" s="201">
        <v>8.83</v>
      </c>
      <c r="S30" s="201">
        <v>5.72</v>
      </c>
      <c r="T30" s="201">
        <v>0.66</v>
      </c>
      <c r="U30" s="201">
        <v>2.16</v>
      </c>
      <c r="V30" s="201">
        <v>0.77</v>
      </c>
      <c r="W30" s="201">
        <v>9.1300000000000008</v>
      </c>
      <c r="X30" s="201">
        <v>30.57</v>
      </c>
      <c r="Y30" s="201">
        <v>0</v>
      </c>
      <c r="Z30" s="201">
        <v>64.72</v>
      </c>
      <c r="AA30" s="201">
        <v>19.18</v>
      </c>
      <c r="AB30" s="201">
        <v>0</v>
      </c>
      <c r="AC30" s="201">
        <v>17.059999999999999</v>
      </c>
      <c r="AD30" s="201">
        <v>0</v>
      </c>
      <c r="AE30" s="201">
        <v>0</v>
      </c>
      <c r="AF30" s="201">
        <v>0</v>
      </c>
      <c r="AG30" s="201">
        <v>-0.63</v>
      </c>
      <c r="AH30" s="201">
        <v>0</v>
      </c>
      <c r="AI30" s="201">
        <v>0</v>
      </c>
      <c r="AJ30" s="201">
        <v>0</v>
      </c>
      <c r="AK30" s="201">
        <v>-34</v>
      </c>
      <c r="AL30" s="201">
        <v>0</v>
      </c>
      <c r="AM30" s="201">
        <v>0</v>
      </c>
      <c r="AN30" s="201">
        <v>0</v>
      </c>
      <c r="AO30" s="201">
        <v>-161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4.09</v>
      </c>
      <c r="AV30" s="201">
        <v>0.19</v>
      </c>
      <c r="AW30" s="201">
        <v>0.18</v>
      </c>
      <c r="AX30" s="201">
        <v>0.11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36.700000000000003</v>
      </c>
      <c r="H31" s="201">
        <v>0</v>
      </c>
      <c r="I31" s="201">
        <v>0</v>
      </c>
      <c r="J31" s="201">
        <v>46.06</v>
      </c>
      <c r="K31" s="201">
        <v>241.98</v>
      </c>
      <c r="L31" s="201">
        <v>9.0299999999999994</v>
      </c>
      <c r="M31" s="201">
        <v>29.31</v>
      </c>
      <c r="N31" s="201">
        <v>24.5</v>
      </c>
      <c r="O31" s="201">
        <v>34.22</v>
      </c>
      <c r="P31" s="201">
        <v>14.15</v>
      </c>
      <c r="Q31" s="201">
        <v>4.76</v>
      </c>
      <c r="R31" s="201">
        <v>9.4</v>
      </c>
      <c r="S31" s="201">
        <v>5.72</v>
      </c>
      <c r="T31" s="201">
        <v>0.66</v>
      </c>
      <c r="U31" s="201">
        <v>2.16</v>
      </c>
      <c r="V31" s="201">
        <v>0.77</v>
      </c>
      <c r="W31" s="201">
        <v>9.1300000000000008</v>
      </c>
      <c r="X31" s="201">
        <v>30.57</v>
      </c>
      <c r="Y31" s="201">
        <v>0</v>
      </c>
      <c r="Z31" s="201">
        <v>64.72</v>
      </c>
      <c r="AA31" s="201">
        <v>19.18</v>
      </c>
      <c r="AB31" s="201">
        <v>0</v>
      </c>
      <c r="AC31" s="201">
        <v>15.64</v>
      </c>
      <c r="AD31" s="201">
        <v>0</v>
      </c>
      <c r="AE31" s="201">
        <v>0</v>
      </c>
      <c r="AF31" s="201">
        <v>0</v>
      </c>
      <c r="AG31" s="201">
        <v>-0.63</v>
      </c>
      <c r="AH31" s="201">
        <v>0</v>
      </c>
      <c r="AI31" s="201">
        <v>0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-161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4.09</v>
      </c>
      <c r="AV31" s="201">
        <v>0.19</v>
      </c>
      <c r="AW31" s="201">
        <v>0.18</v>
      </c>
      <c r="AX31" s="201">
        <v>0.11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36.700000000000003</v>
      </c>
      <c r="H32" s="201">
        <v>0</v>
      </c>
      <c r="I32" s="201">
        <v>0</v>
      </c>
      <c r="J32" s="201">
        <v>46.06</v>
      </c>
      <c r="K32" s="201">
        <v>241.98</v>
      </c>
      <c r="L32" s="201">
        <v>9.0299999999999994</v>
      </c>
      <c r="M32" s="201">
        <v>29.31</v>
      </c>
      <c r="N32" s="201">
        <v>24.5</v>
      </c>
      <c r="O32" s="201">
        <v>34.22</v>
      </c>
      <c r="P32" s="201">
        <v>14.15</v>
      </c>
      <c r="Q32" s="201">
        <v>4.76</v>
      </c>
      <c r="R32" s="201">
        <v>9.4</v>
      </c>
      <c r="S32" s="201">
        <v>5.72</v>
      </c>
      <c r="T32" s="201">
        <v>0.66</v>
      </c>
      <c r="U32" s="201">
        <v>2.16</v>
      </c>
      <c r="V32" s="201">
        <v>0.77</v>
      </c>
      <c r="W32" s="201">
        <v>9.1300000000000008</v>
      </c>
      <c r="X32" s="201">
        <v>30.57</v>
      </c>
      <c r="Y32" s="201">
        <v>0</v>
      </c>
      <c r="Z32" s="201">
        <v>64.72</v>
      </c>
      <c r="AA32" s="201">
        <v>19.18</v>
      </c>
      <c r="AB32" s="201">
        <v>0</v>
      </c>
      <c r="AC32" s="201">
        <v>15.64</v>
      </c>
      <c r="AD32" s="201">
        <v>0</v>
      </c>
      <c r="AE32" s="201">
        <v>0</v>
      </c>
      <c r="AF32" s="201">
        <v>0</v>
      </c>
      <c r="AG32" s="201">
        <v>-0.63</v>
      </c>
      <c r="AH32" s="201">
        <v>0</v>
      </c>
      <c r="AI32" s="201">
        <v>0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-161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4.09</v>
      </c>
      <c r="AV32" s="201">
        <v>0.19</v>
      </c>
      <c r="AW32" s="201">
        <v>0.18</v>
      </c>
      <c r="AX32" s="201">
        <v>0.11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36.700000000000003</v>
      </c>
      <c r="H33" s="201">
        <v>0</v>
      </c>
      <c r="I33" s="201">
        <v>0</v>
      </c>
      <c r="J33" s="201">
        <v>46.06</v>
      </c>
      <c r="K33" s="201">
        <v>241.98</v>
      </c>
      <c r="L33" s="201">
        <v>9.0299999999999994</v>
      </c>
      <c r="M33" s="201">
        <v>29.31</v>
      </c>
      <c r="N33" s="201">
        <v>24.5</v>
      </c>
      <c r="O33" s="201">
        <v>34.22</v>
      </c>
      <c r="P33" s="201">
        <v>14.15</v>
      </c>
      <c r="Q33" s="201">
        <v>4.76</v>
      </c>
      <c r="R33" s="201">
        <v>9.4</v>
      </c>
      <c r="S33" s="201">
        <v>5.72</v>
      </c>
      <c r="T33" s="201">
        <v>0.66</v>
      </c>
      <c r="U33" s="201">
        <v>2.16</v>
      </c>
      <c r="V33" s="201">
        <v>0.77</v>
      </c>
      <c r="W33" s="201">
        <v>9.1300000000000008</v>
      </c>
      <c r="X33" s="201">
        <v>30.57</v>
      </c>
      <c r="Y33" s="201">
        <v>0</v>
      </c>
      <c r="Z33" s="201">
        <v>64.72</v>
      </c>
      <c r="AA33" s="201">
        <v>19.18</v>
      </c>
      <c r="AB33" s="201">
        <v>0</v>
      </c>
      <c r="AC33" s="201">
        <v>15.64</v>
      </c>
      <c r="AD33" s="201">
        <v>0</v>
      </c>
      <c r="AE33" s="201">
        <v>0</v>
      </c>
      <c r="AF33" s="201">
        <v>0</v>
      </c>
      <c r="AG33" s="201">
        <v>-0.63</v>
      </c>
      <c r="AH33" s="201">
        <v>0</v>
      </c>
      <c r="AI33" s="201">
        <v>0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-161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4.09</v>
      </c>
      <c r="AV33" s="201">
        <v>0.19</v>
      </c>
      <c r="AW33" s="201">
        <v>0.18</v>
      </c>
      <c r="AX33" s="201">
        <v>0.11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241.98</v>
      </c>
      <c r="L34" s="201">
        <v>9.0299999999999994</v>
      </c>
      <c r="M34" s="201">
        <v>28.77</v>
      </c>
      <c r="N34" s="201">
        <v>24.06</v>
      </c>
      <c r="O34" s="201">
        <v>33.57</v>
      </c>
      <c r="P34" s="201">
        <v>13.89</v>
      </c>
      <c r="Q34" s="201">
        <v>4.76</v>
      </c>
      <c r="R34" s="201">
        <v>9.4</v>
      </c>
      <c r="S34" s="201">
        <v>5.72</v>
      </c>
      <c r="T34" s="201">
        <v>0.66</v>
      </c>
      <c r="U34" s="201">
        <v>2.16</v>
      </c>
      <c r="V34" s="201">
        <v>0.77</v>
      </c>
      <c r="W34" s="201">
        <v>9.1300000000000008</v>
      </c>
      <c r="X34" s="201">
        <v>30.57</v>
      </c>
      <c r="Y34" s="201">
        <v>0</v>
      </c>
      <c r="Z34" s="201">
        <v>64.72</v>
      </c>
      <c r="AA34" s="201">
        <v>19.18</v>
      </c>
      <c r="AB34" s="201">
        <v>0</v>
      </c>
      <c r="AC34" s="201">
        <v>15.64</v>
      </c>
      <c r="AD34" s="201">
        <v>0</v>
      </c>
      <c r="AE34" s="201">
        <v>0</v>
      </c>
      <c r="AF34" s="201">
        <v>0</v>
      </c>
      <c r="AG34" s="201">
        <v>-0.63</v>
      </c>
      <c r="AH34" s="201">
        <v>0</v>
      </c>
      <c r="AI34" s="201">
        <v>0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-161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4.09</v>
      </c>
      <c r="AV34" s="201">
        <v>0.19</v>
      </c>
      <c r="AW34" s="201">
        <v>0.18</v>
      </c>
      <c r="AX34" s="201">
        <v>0.11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186.45</v>
      </c>
      <c r="L35" s="201">
        <v>9.0299999999999994</v>
      </c>
      <c r="M35" s="201">
        <v>28.08</v>
      </c>
      <c r="N35" s="201">
        <v>23.49</v>
      </c>
      <c r="O35" s="201">
        <v>32.75</v>
      </c>
      <c r="P35" s="201">
        <v>13.57</v>
      </c>
      <c r="Q35" s="201">
        <v>4.76</v>
      </c>
      <c r="R35" s="201">
        <v>9.4</v>
      </c>
      <c r="S35" s="201">
        <v>5.72</v>
      </c>
      <c r="T35" s="201">
        <v>0.66</v>
      </c>
      <c r="U35" s="201">
        <v>2.13</v>
      </c>
      <c r="V35" s="201">
        <v>0.96</v>
      </c>
      <c r="W35" s="201">
        <v>9.1300000000000008</v>
      </c>
      <c r="X35" s="201">
        <v>30.57</v>
      </c>
      <c r="Y35" s="201">
        <v>0</v>
      </c>
      <c r="Z35" s="201">
        <v>64.72</v>
      </c>
      <c r="AA35" s="201">
        <v>19.18</v>
      </c>
      <c r="AB35" s="201">
        <v>0</v>
      </c>
      <c r="AC35" s="201">
        <v>17.059999999999999</v>
      </c>
      <c r="AD35" s="201">
        <v>0</v>
      </c>
      <c r="AE35" s="201">
        <v>0</v>
      </c>
      <c r="AF35" s="201">
        <v>0</v>
      </c>
      <c r="AG35" s="201">
        <v>-0.63</v>
      </c>
      <c r="AH35" s="201">
        <v>0</v>
      </c>
      <c r="AI35" s="201">
        <v>0</v>
      </c>
      <c r="AJ35" s="201">
        <v>0</v>
      </c>
      <c r="AK35" s="201">
        <v>-34</v>
      </c>
      <c r="AL35" s="201">
        <v>0</v>
      </c>
      <c r="AM35" s="201">
        <v>0</v>
      </c>
      <c r="AN35" s="201">
        <v>0</v>
      </c>
      <c r="AO35" s="201">
        <v>-161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4.09</v>
      </c>
      <c r="AV35" s="201">
        <v>0.19</v>
      </c>
      <c r="AW35" s="201">
        <v>0.18</v>
      </c>
      <c r="AX35" s="201">
        <v>0.11</v>
      </c>
      <c r="AY35" s="201">
        <v>0.22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186.45</v>
      </c>
      <c r="L36" s="201">
        <v>9.0299999999999994</v>
      </c>
      <c r="M36" s="201">
        <v>27.33</v>
      </c>
      <c r="N36" s="201">
        <v>22.7</v>
      </c>
      <c r="O36" s="201">
        <v>31.76</v>
      </c>
      <c r="P36" s="201">
        <v>12.37</v>
      </c>
      <c r="Q36" s="201">
        <v>4.76</v>
      </c>
      <c r="R36" s="201">
        <v>9.4</v>
      </c>
      <c r="S36" s="201">
        <v>5.72</v>
      </c>
      <c r="T36" s="201">
        <v>0.66</v>
      </c>
      <c r="U36" s="201">
        <v>2.13</v>
      </c>
      <c r="V36" s="201">
        <v>0.96</v>
      </c>
      <c r="W36" s="201">
        <v>9.1300000000000008</v>
      </c>
      <c r="X36" s="201">
        <v>30.57</v>
      </c>
      <c r="Y36" s="201">
        <v>0</v>
      </c>
      <c r="Z36" s="201">
        <v>64.72</v>
      </c>
      <c r="AA36" s="201">
        <v>19.18</v>
      </c>
      <c r="AB36" s="201">
        <v>0</v>
      </c>
      <c r="AC36" s="201">
        <v>17.059999999999999</v>
      </c>
      <c r="AD36" s="201">
        <v>0</v>
      </c>
      <c r="AE36" s="201">
        <v>0</v>
      </c>
      <c r="AF36" s="201">
        <v>0</v>
      </c>
      <c r="AG36" s="201">
        <v>-0.63</v>
      </c>
      <c r="AH36" s="201">
        <v>0</v>
      </c>
      <c r="AI36" s="201">
        <v>0</v>
      </c>
      <c r="AJ36" s="201">
        <v>0</v>
      </c>
      <c r="AK36" s="201">
        <v>-34</v>
      </c>
      <c r="AL36" s="201">
        <v>0</v>
      </c>
      <c r="AM36" s="201">
        <v>0</v>
      </c>
      <c r="AN36" s="201">
        <v>0</v>
      </c>
      <c r="AO36" s="201">
        <v>-161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4.09</v>
      </c>
      <c r="AV36" s="201">
        <v>0.19</v>
      </c>
      <c r="AW36" s="201">
        <v>0.18</v>
      </c>
      <c r="AX36" s="201">
        <v>0.11</v>
      </c>
      <c r="AY36" s="201">
        <v>0.3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225.99</v>
      </c>
      <c r="L37" s="201">
        <v>9.3800000000000008</v>
      </c>
      <c r="M37" s="201">
        <v>28.9</v>
      </c>
      <c r="N37" s="201">
        <v>24.02</v>
      </c>
      <c r="O37" s="201">
        <v>33.57</v>
      </c>
      <c r="P37" s="201">
        <v>12.08</v>
      </c>
      <c r="Q37" s="201">
        <v>4.76</v>
      </c>
      <c r="R37" s="201">
        <v>9.4</v>
      </c>
      <c r="S37" s="201">
        <v>5.72</v>
      </c>
      <c r="T37" s="201">
        <v>0.66</v>
      </c>
      <c r="U37" s="201">
        <v>2.13</v>
      </c>
      <c r="V37" s="201">
        <v>0.96</v>
      </c>
      <c r="W37" s="201">
        <v>9.1300000000000008</v>
      </c>
      <c r="X37" s="201">
        <v>30.57</v>
      </c>
      <c r="Y37" s="201">
        <v>0</v>
      </c>
      <c r="Z37" s="201">
        <v>64.72</v>
      </c>
      <c r="AA37" s="201">
        <v>19.18</v>
      </c>
      <c r="AB37" s="201">
        <v>0</v>
      </c>
      <c r="AC37" s="201">
        <v>17.059999999999999</v>
      </c>
      <c r="AD37" s="201">
        <v>0</v>
      </c>
      <c r="AE37" s="201">
        <v>0</v>
      </c>
      <c r="AF37" s="201">
        <v>0</v>
      </c>
      <c r="AG37" s="201">
        <v>-0.63</v>
      </c>
      <c r="AH37" s="201">
        <v>0</v>
      </c>
      <c r="AI37" s="201">
        <v>0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-161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4.09</v>
      </c>
      <c r="AV37" s="201">
        <v>0.19</v>
      </c>
      <c r="AW37" s="201">
        <v>0.18</v>
      </c>
      <c r="AX37" s="201">
        <v>0.11</v>
      </c>
      <c r="AY37" s="201">
        <v>0.24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225.99</v>
      </c>
      <c r="L38" s="201">
        <v>9.3800000000000008</v>
      </c>
      <c r="M38" s="201">
        <v>27.47</v>
      </c>
      <c r="N38" s="201">
        <v>22.78</v>
      </c>
      <c r="O38" s="201">
        <v>31.93</v>
      </c>
      <c r="P38" s="201">
        <v>9.99</v>
      </c>
      <c r="Q38" s="201">
        <v>4.76</v>
      </c>
      <c r="R38" s="201">
        <v>9.4</v>
      </c>
      <c r="S38" s="201">
        <v>5.72</v>
      </c>
      <c r="T38" s="201">
        <v>0.66</v>
      </c>
      <c r="U38" s="201">
        <v>2.13</v>
      </c>
      <c r="V38" s="201">
        <v>0.96</v>
      </c>
      <c r="W38" s="201">
        <v>9.1300000000000008</v>
      </c>
      <c r="X38" s="201">
        <v>30.57</v>
      </c>
      <c r="Y38" s="201">
        <v>0</v>
      </c>
      <c r="Z38" s="201">
        <v>64.72</v>
      </c>
      <c r="AA38" s="201">
        <v>19.18</v>
      </c>
      <c r="AB38" s="201">
        <v>0</v>
      </c>
      <c r="AC38" s="201">
        <v>17.059999999999999</v>
      </c>
      <c r="AD38" s="201">
        <v>0</v>
      </c>
      <c r="AE38" s="201">
        <v>0</v>
      </c>
      <c r="AF38" s="201">
        <v>0</v>
      </c>
      <c r="AG38" s="201">
        <v>-0.63</v>
      </c>
      <c r="AH38" s="201">
        <v>0</v>
      </c>
      <c r="AI38" s="201">
        <v>0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-161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4.09</v>
      </c>
      <c r="AV38" s="201">
        <v>0.19</v>
      </c>
      <c r="AW38" s="201">
        <v>0.18</v>
      </c>
      <c r="AX38" s="201">
        <v>0.11</v>
      </c>
      <c r="AY38" s="201">
        <v>0.3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221.02</v>
      </c>
      <c r="L39" s="201">
        <v>9.3800000000000008</v>
      </c>
      <c r="M39" s="201">
        <v>29.59</v>
      </c>
      <c r="N39" s="201">
        <v>24.6</v>
      </c>
      <c r="O39" s="201">
        <v>34.46</v>
      </c>
      <c r="P39" s="201">
        <v>10.01</v>
      </c>
      <c r="Q39" s="201">
        <v>4.76</v>
      </c>
      <c r="R39" s="201">
        <v>9.4</v>
      </c>
      <c r="S39" s="201">
        <v>5.72</v>
      </c>
      <c r="T39" s="201">
        <v>0.66</v>
      </c>
      <c r="U39" s="201">
        <v>2.13</v>
      </c>
      <c r="V39" s="201">
        <v>0.96</v>
      </c>
      <c r="W39" s="201">
        <v>9.1300000000000008</v>
      </c>
      <c r="X39" s="201">
        <v>30.57</v>
      </c>
      <c r="Y39" s="201">
        <v>0</v>
      </c>
      <c r="Z39" s="201">
        <v>64.72</v>
      </c>
      <c r="AA39" s="201">
        <v>19.18</v>
      </c>
      <c r="AB39" s="201">
        <v>0</v>
      </c>
      <c r="AC39" s="201">
        <v>17.059999999999999</v>
      </c>
      <c r="AD39" s="201">
        <v>0</v>
      </c>
      <c r="AE39" s="201">
        <v>0</v>
      </c>
      <c r="AF39" s="201">
        <v>0</v>
      </c>
      <c r="AG39" s="201">
        <v>-0.63</v>
      </c>
      <c r="AH39" s="201">
        <v>0</v>
      </c>
      <c r="AI39" s="201">
        <v>0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-161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4.09</v>
      </c>
      <c r="AV39" s="201">
        <v>0.19</v>
      </c>
      <c r="AW39" s="201">
        <v>0.18</v>
      </c>
      <c r="AX39" s="201">
        <v>0.11</v>
      </c>
      <c r="AY39" s="201">
        <v>0.22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221.02</v>
      </c>
      <c r="L40" s="201">
        <v>10.99</v>
      </c>
      <c r="M40" s="201">
        <v>31.02</v>
      </c>
      <c r="N40" s="201">
        <v>25.74</v>
      </c>
      <c r="O40" s="201">
        <v>35.979999999999997</v>
      </c>
      <c r="P40" s="201">
        <v>10.68</v>
      </c>
      <c r="Q40" s="201">
        <v>4.76</v>
      </c>
      <c r="R40" s="201">
        <v>9.4</v>
      </c>
      <c r="S40" s="201">
        <v>5.72</v>
      </c>
      <c r="T40" s="201">
        <v>0.66</v>
      </c>
      <c r="U40" s="201">
        <v>2.13</v>
      </c>
      <c r="V40" s="201">
        <v>0.96</v>
      </c>
      <c r="W40" s="201">
        <v>9.1300000000000008</v>
      </c>
      <c r="X40" s="201">
        <v>30.57</v>
      </c>
      <c r="Y40" s="201">
        <v>0</v>
      </c>
      <c r="Z40" s="201">
        <v>64.72</v>
      </c>
      <c r="AA40" s="201">
        <v>19.18</v>
      </c>
      <c r="AB40" s="201">
        <v>0</v>
      </c>
      <c r="AC40" s="201">
        <v>17.059999999999999</v>
      </c>
      <c r="AD40" s="201">
        <v>0</v>
      </c>
      <c r="AE40" s="201">
        <v>0</v>
      </c>
      <c r="AF40" s="201">
        <v>0</v>
      </c>
      <c r="AG40" s="201">
        <v>-0.63</v>
      </c>
      <c r="AH40" s="201">
        <v>0</v>
      </c>
      <c r="AI40" s="201">
        <v>0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-161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4.09</v>
      </c>
      <c r="AV40" s="201">
        <v>0.19</v>
      </c>
      <c r="AW40" s="201">
        <v>0.18</v>
      </c>
      <c r="AX40" s="201">
        <v>0.11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221.02</v>
      </c>
      <c r="L41" s="201">
        <v>9.3800000000000008</v>
      </c>
      <c r="M41" s="201">
        <v>29.69</v>
      </c>
      <c r="N41" s="201">
        <v>25.69</v>
      </c>
      <c r="O41" s="201">
        <v>35.92</v>
      </c>
      <c r="P41" s="201">
        <v>10.66</v>
      </c>
      <c r="Q41" s="201">
        <v>4.76</v>
      </c>
      <c r="R41" s="201">
        <v>9.4</v>
      </c>
      <c r="S41" s="201">
        <v>5.72</v>
      </c>
      <c r="T41" s="201">
        <v>0.66</v>
      </c>
      <c r="U41" s="201">
        <v>2.13</v>
      </c>
      <c r="V41" s="201">
        <v>0.96</v>
      </c>
      <c r="W41" s="201">
        <v>9.1300000000000008</v>
      </c>
      <c r="X41" s="201">
        <v>30.57</v>
      </c>
      <c r="Y41" s="201">
        <v>0</v>
      </c>
      <c r="Z41" s="201">
        <v>64.72</v>
      </c>
      <c r="AA41" s="201">
        <v>19.18</v>
      </c>
      <c r="AB41" s="201">
        <v>0</v>
      </c>
      <c r="AC41" s="201">
        <v>17.059999999999999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-161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4.09</v>
      </c>
      <c r="AV41" s="201">
        <v>0.19</v>
      </c>
      <c r="AW41" s="201">
        <v>0.18</v>
      </c>
      <c r="AX41" s="201">
        <v>0.11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221.02</v>
      </c>
      <c r="L42" s="201">
        <v>9.3800000000000008</v>
      </c>
      <c r="M42" s="201">
        <v>29.69</v>
      </c>
      <c r="N42" s="201">
        <v>25.69</v>
      </c>
      <c r="O42" s="201">
        <v>35.979999999999997</v>
      </c>
      <c r="P42" s="201">
        <v>10.66</v>
      </c>
      <c r="Q42" s="201">
        <v>4.76</v>
      </c>
      <c r="R42" s="201">
        <v>9.4</v>
      </c>
      <c r="S42" s="201">
        <v>5.72</v>
      </c>
      <c r="T42" s="201">
        <v>0.66</v>
      </c>
      <c r="U42" s="201">
        <v>2.13</v>
      </c>
      <c r="V42" s="201">
        <v>0.96</v>
      </c>
      <c r="W42" s="201">
        <v>9.1300000000000008</v>
      </c>
      <c r="X42" s="201">
        <v>30.57</v>
      </c>
      <c r="Y42" s="201">
        <v>0</v>
      </c>
      <c r="Z42" s="201">
        <v>64.72</v>
      </c>
      <c r="AA42" s="201">
        <v>19.18</v>
      </c>
      <c r="AB42" s="201">
        <v>0</v>
      </c>
      <c r="AC42" s="201">
        <v>17.059999999999999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-161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4.09</v>
      </c>
      <c r="AV42" s="201">
        <v>0.19</v>
      </c>
      <c r="AW42" s="201">
        <v>0.18</v>
      </c>
      <c r="AX42" s="201">
        <v>0.11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209.1</v>
      </c>
      <c r="L43" s="201">
        <v>9.3800000000000008</v>
      </c>
      <c r="M43" s="201">
        <v>29.76</v>
      </c>
      <c r="N43" s="201">
        <v>25.75</v>
      </c>
      <c r="O43" s="201">
        <v>36.04</v>
      </c>
      <c r="P43" s="201">
        <v>10.72</v>
      </c>
      <c r="Q43" s="201">
        <v>4.6900000000000004</v>
      </c>
      <c r="R43" s="201">
        <v>9.26</v>
      </c>
      <c r="S43" s="201">
        <v>5.64</v>
      </c>
      <c r="T43" s="201">
        <v>0.66</v>
      </c>
      <c r="U43" s="201">
        <v>2.1</v>
      </c>
      <c r="V43" s="201">
        <v>0.96</v>
      </c>
      <c r="W43" s="201">
        <v>9.1300000000000008</v>
      </c>
      <c r="X43" s="201">
        <v>30.57</v>
      </c>
      <c r="Y43" s="201">
        <v>0</v>
      </c>
      <c r="Z43" s="201">
        <v>64.72</v>
      </c>
      <c r="AA43" s="201">
        <v>19.18</v>
      </c>
      <c r="AB43" s="201">
        <v>0</v>
      </c>
      <c r="AC43" s="201">
        <v>17.059999999999999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-161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4.09</v>
      </c>
      <c r="AV43" s="201">
        <v>0.19</v>
      </c>
      <c r="AW43" s="201">
        <v>0.18</v>
      </c>
      <c r="AX43" s="201">
        <v>0.11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209.1</v>
      </c>
      <c r="L44" s="201">
        <v>9.3800000000000008</v>
      </c>
      <c r="M44" s="201">
        <v>29.76</v>
      </c>
      <c r="N44" s="201">
        <v>25.75</v>
      </c>
      <c r="O44" s="201">
        <v>36.04</v>
      </c>
      <c r="P44" s="201">
        <v>10.72</v>
      </c>
      <c r="Q44" s="201">
        <v>4.6900000000000004</v>
      </c>
      <c r="R44" s="201">
        <v>9.26</v>
      </c>
      <c r="S44" s="201">
        <v>5.65</v>
      </c>
      <c r="T44" s="201">
        <v>0.66</v>
      </c>
      <c r="U44" s="201">
        <v>2.1</v>
      </c>
      <c r="V44" s="201">
        <v>0.96</v>
      </c>
      <c r="W44" s="201">
        <v>9.1300000000000008</v>
      </c>
      <c r="X44" s="201">
        <v>30.57</v>
      </c>
      <c r="Y44" s="201">
        <v>0</v>
      </c>
      <c r="Z44" s="201">
        <v>64.72</v>
      </c>
      <c r="AA44" s="201">
        <v>19.18</v>
      </c>
      <c r="AB44" s="201">
        <v>0</v>
      </c>
      <c r="AC44" s="201">
        <v>17.059999999999999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-161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4.09</v>
      </c>
      <c r="AV44" s="201">
        <v>0.19</v>
      </c>
      <c r="AW44" s="201">
        <v>0.18</v>
      </c>
      <c r="AX44" s="201">
        <v>0.11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209.1</v>
      </c>
      <c r="L45" s="201">
        <v>9.3800000000000008</v>
      </c>
      <c r="M45" s="201">
        <v>29.76</v>
      </c>
      <c r="N45" s="201">
        <v>25.75</v>
      </c>
      <c r="O45" s="201">
        <v>36.04</v>
      </c>
      <c r="P45" s="201">
        <v>10.72</v>
      </c>
      <c r="Q45" s="201">
        <v>4.5999999999999996</v>
      </c>
      <c r="R45" s="201">
        <v>9.02</v>
      </c>
      <c r="S45" s="201">
        <v>5.49</v>
      </c>
      <c r="T45" s="201">
        <v>0.66</v>
      </c>
      <c r="U45" s="201">
        <v>2.1</v>
      </c>
      <c r="V45" s="201">
        <v>0.96</v>
      </c>
      <c r="W45" s="201">
        <v>9.1300000000000008</v>
      </c>
      <c r="X45" s="201">
        <v>30.57</v>
      </c>
      <c r="Y45" s="201">
        <v>0</v>
      </c>
      <c r="Z45" s="201">
        <v>64.72</v>
      </c>
      <c r="AA45" s="201">
        <v>14.18</v>
      </c>
      <c r="AB45" s="201">
        <v>0</v>
      </c>
      <c r="AC45" s="201">
        <v>17.059999999999999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-161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4.09</v>
      </c>
      <c r="AV45" s="201">
        <v>0.19</v>
      </c>
      <c r="AW45" s="201">
        <v>0.18</v>
      </c>
      <c r="AX45" s="201">
        <v>0.11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209.1</v>
      </c>
      <c r="L46" s="201">
        <v>9.3800000000000008</v>
      </c>
      <c r="M46" s="201">
        <v>29.76</v>
      </c>
      <c r="N46" s="201">
        <v>25.75</v>
      </c>
      <c r="O46" s="201">
        <v>36.04</v>
      </c>
      <c r="P46" s="201">
        <v>10.72</v>
      </c>
      <c r="Q46" s="201">
        <v>4.5999999999999996</v>
      </c>
      <c r="R46" s="201">
        <v>9.02</v>
      </c>
      <c r="S46" s="201">
        <v>5.49</v>
      </c>
      <c r="T46" s="201">
        <v>0.66</v>
      </c>
      <c r="U46" s="201">
        <v>2.1</v>
      </c>
      <c r="V46" s="201">
        <v>0.96</v>
      </c>
      <c r="W46" s="201">
        <v>9.1300000000000008</v>
      </c>
      <c r="X46" s="201">
        <v>30.57</v>
      </c>
      <c r="Y46" s="201">
        <v>0</v>
      </c>
      <c r="Z46" s="201">
        <v>64.72</v>
      </c>
      <c r="AA46" s="201">
        <v>14.18</v>
      </c>
      <c r="AB46" s="201">
        <v>0</v>
      </c>
      <c r="AC46" s="201">
        <v>17.059999999999999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-161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4.09</v>
      </c>
      <c r="AV46" s="201">
        <v>0.19</v>
      </c>
      <c r="AW46" s="201">
        <v>0.18</v>
      </c>
      <c r="AX46" s="201">
        <v>0.11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209.1</v>
      </c>
      <c r="L47" s="201">
        <v>9.3800000000000008</v>
      </c>
      <c r="M47" s="201">
        <v>31.26</v>
      </c>
      <c r="N47" s="201">
        <v>25.92</v>
      </c>
      <c r="O47" s="201">
        <v>36.04</v>
      </c>
      <c r="P47" s="201">
        <v>10.7</v>
      </c>
      <c r="Q47" s="201">
        <v>4.5999999999999996</v>
      </c>
      <c r="R47" s="201">
        <v>9.02</v>
      </c>
      <c r="S47" s="201">
        <v>5.49</v>
      </c>
      <c r="T47" s="201">
        <v>0.66</v>
      </c>
      <c r="U47" s="201">
        <v>2.1</v>
      </c>
      <c r="V47" s="201">
        <v>0.96</v>
      </c>
      <c r="W47" s="201">
        <v>9.1300000000000008</v>
      </c>
      <c r="X47" s="201">
        <v>30.57</v>
      </c>
      <c r="Y47" s="201">
        <v>0</v>
      </c>
      <c r="Z47" s="201">
        <v>64.72</v>
      </c>
      <c r="AA47" s="201">
        <v>14.18</v>
      </c>
      <c r="AB47" s="201">
        <v>0</v>
      </c>
      <c r="AC47" s="201">
        <v>17.059999999999999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-161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4.09</v>
      </c>
      <c r="AV47" s="201">
        <v>0.19</v>
      </c>
      <c r="AW47" s="201">
        <v>0.18</v>
      </c>
      <c r="AX47" s="201">
        <v>0.11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209.1</v>
      </c>
      <c r="L48" s="201">
        <v>9.3800000000000008</v>
      </c>
      <c r="M48" s="201">
        <v>31.02</v>
      </c>
      <c r="N48" s="201">
        <v>25.74</v>
      </c>
      <c r="O48" s="201">
        <v>36.04</v>
      </c>
      <c r="P48" s="201">
        <v>10.7</v>
      </c>
      <c r="Q48" s="201">
        <v>4.5999999999999996</v>
      </c>
      <c r="R48" s="201">
        <v>9.02</v>
      </c>
      <c r="S48" s="201">
        <v>5.49</v>
      </c>
      <c r="T48" s="201">
        <v>0.66</v>
      </c>
      <c r="U48" s="201">
        <v>2.1</v>
      </c>
      <c r="V48" s="201">
        <v>0.96</v>
      </c>
      <c r="W48" s="201">
        <v>9.1300000000000008</v>
      </c>
      <c r="X48" s="201">
        <v>30.57</v>
      </c>
      <c r="Y48" s="201">
        <v>0</v>
      </c>
      <c r="Z48" s="201">
        <v>64.72</v>
      </c>
      <c r="AA48" s="201">
        <v>14.18</v>
      </c>
      <c r="AB48" s="201">
        <v>0</v>
      </c>
      <c r="AC48" s="201">
        <v>17.059999999999999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-161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4.09</v>
      </c>
      <c r="AV48" s="201">
        <v>0.19</v>
      </c>
      <c r="AW48" s="201">
        <v>0.18</v>
      </c>
      <c r="AX48" s="201">
        <v>0.11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209.1</v>
      </c>
      <c r="L49" s="201">
        <v>9.3800000000000008</v>
      </c>
      <c r="M49" s="201">
        <v>31.02</v>
      </c>
      <c r="N49" s="201">
        <v>25.74</v>
      </c>
      <c r="O49" s="201">
        <v>36.04</v>
      </c>
      <c r="P49" s="201">
        <v>10.68</v>
      </c>
      <c r="Q49" s="201">
        <v>4.5999999999999996</v>
      </c>
      <c r="R49" s="201">
        <v>9.02</v>
      </c>
      <c r="S49" s="201">
        <v>5.49</v>
      </c>
      <c r="T49" s="201">
        <v>0.66</v>
      </c>
      <c r="U49" s="201">
        <v>2.1</v>
      </c>
      <c r="V49" s="201">
        <v>0.96</v>
      </c>
      <c r="W49" s="201">
        <v>9.1300000000000008</v>
      </c>
      <c r="X49" s="201">
        <v>30.57</v>
      </c>
      <c r="Y49" s="201">
        <v>0</v>
      </c>
      <c r="Z49" s="201">
        <v>64.72</v>
      </c>
      <c r="AA49" s="201">
        <v>14.18</v>
      </c>
      <c r="AB49" s="201">
        <v>0</v>
      </c>
      <c r="AC49" s="201">
        <v>17.059999999999999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-161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4.09</v>
      </c>
      <c r="AV49" s="201">
        <v>0.09</v>
      </c>
      <c r="AW49" s="201">
        <v>0.18</v>
      </c>
      <c r="AX49" s="201">
        <v>0.11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209.1</v>
      </c>
      <c r="L50" s="201">
        <v>9.0299999999999994</v>
      </c>
      <c r="M50" s="201">
        <v>31.02</v>
      </c>
      <c r="N50" s="201">
        <v>25.74</v>
      </c>
      <c r="O50" s="201">
        <v>35.979999999999997</v>
      </c>
      <c r="P50" s="201">
        <v>10.68</v>
      </c>
      <c r="Q50" s="201">
        <v>4.5999999999999996</v>
      </c>
      <c r="R50" s="201">
        <v>9.02</v>
      </c>
      <c r="S50" s="201">
        <v>5.49</v>
      </c>
      <c r="T50" s="201">
        <v>0.66</v>
      </c>
      <c r="U50" s="201">
        <v>2.1</v>
      </c>
      <c r="V50" s="201">
        <v>0.96</v>
      </c>
      <c r="W50" s="201">
        <v>9.1300000000000008</v>
      </c>
      <c r="X50" s="201">
        <v>30.57</v>
      </c>
      <c r="Y50" s="201">
        <v>0</v>
      </c>
      <c r="Z50" s="201">
        <v>64.72</v>
      </c>
      <c r="AA50" s="201">
        <v>14.18</v>
      </c>
      <c r="AB50" s="201">
        <v>0</v>
      </c>
      <c r="AC50" s="201">
        <v>17.059999999999999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-161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4.09</v>
      </c>
      <c r="AV50" s="201">
        <v>0.09</v>
      </c>
      <c r="AW50" s="201">
        <v>0.18</v>
      </c>
      <c r="AX50" s="201">
        <v>0.11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209.1</v>
      </c>
      <c r="L51" s="201">
        <v>9.0299999999999994</v>
      </c>
      <c r="M51" s="201">
        <v>31.02</v>
      </c>
      <c r="N51" s="201">
        <v>25.74</v>
      </c>
      <c r="O51" s="201">
        <v>36.04</v>
      </c>
      <c r="P51" s="201">
        <v>10.72</v>
      </c>
      <c r="Q51" s="201">
        <v>4.5999999999999996</v>
      </c>
      <c r="R51" s="201">
        <v>9.02</v>
      </c>
      <c r="S51" s="201">
        <v>5.49</v>
      </c>
      <c r="T51" s="201">
        <v>0.66</v>
      </c>
      <c r="U51" s="201">
        <v>2.1</v>
      </c>
      <c r="V51" s="201">
        <v>0.96</v>
      </c>
      <c r="W51" s="201">
        <v>9.1300000000000008</v>
      </c>
      <c r="X51" s="201">
        <v>30.57</v>
      </c>
      <c r="Y51" s="201">
        <v>0</v>
      </c>
      <c r="Z51" s="201">
        <v>64.72</v>
      </c>
      <c r="AA51" s="201">
        <v>14.31</v>
      </c>
      <c r="AB51" s="201">
        <v>0</v>
      </c>
      <c r="AC51" s="201">
        <v>17.059999999999999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-161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4.09</v>
      </c>
      <c r="AV51" s="201">
        <v>0.09</v>
      </c>
      <c r="AW51" s="201">
        <v>0.18</v>
      </c>
      <c r="AX51" s="201">
        <v>0.11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209.1</v>
      </c>
      <c r="L52" s="201">
        <v>9.0299999999999994</v>
      </c>
      <c r="M52" s="201">
        <v>31.02</v>
      </c>
      <c r="N52" s="201">
        <v>25.74</v>
      </c>
      <c r="O52" s="201">
        <v>36.04</v>
      </c>
      <c r="P52" s="201">
        <v>10.72</v>
      </c>
      <c r="Q52" s="201">
        <v>4.5999999999999996</v>
      </c>
      <c r="R52" s="201">
        <v>9.02</v>
      </c>
      <c r="S52" s="201">
        <v>5.49</v>
      </c>
      <c r="T52" s="201">
        <v>0.66</v>
      </c>
      <c r="U52" s="201">
        <v>2.1</v>
      </c>
      <c r="V52" s="201">
        <v>0.96</v>
      </c>
      <c r="W52" s="201">
        <v>9.1300000000000008</v>
      </c>
      <c r="X52" s="201">
        <v>30.57</v>
      </c>
      <c r="Y52" s="201">
        <v>0</v>
      </c>
      <c r="Z52" s="201">
        <v>64.72</v>
      </c>
      <c r="AA52" s="201">
        <v>14.31</v>
      </c>
      <c r="AB52" s="201">
        <v>0</v>
      </c>
      <c r="AC52" s="201">
        <v>17.059999999999999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-161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4.09</v>
      </c>
      <c r="AV52" s="201">
        <v>0.09</v>
      </c>
      <c r="AW52" s="201">
        <v>0.18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209.1</v>
      </c>
      <c r="L53" s="201">
        <v>9.0299999999999994</v>
      </c>
      <c r="M53" s="201">
        <v>31.02</v>
      </c>
      <c r="N53" s="201">
        <v>25.74</v>
      </c>
      <c r="O53" s="201">
        <v>36.04</v>
      </c>
      <c r="P53" s="201">
        <v>10.72</v>
      </c>
      <c r="Q53" s="201">
        <v>4.5999999999999996</v>
      </c>
      <c r="R53" s="201">
        <v>9.02</v>
      </c>
      <c r="S53" s="201">
        <v>5.49</v>
      </c>
      <c r="T53" s="201">
        <v>0.66</v>
      </c>
      <c r="U53" s="201">
        <v>2.1</v>
      </c>
      <c r="V53" s="201">
        <v>0.96</v>
      </c>
      <c r="W53" s="201">
        <v>9.1300000000000008</v>
      </c>
      <c r="X53" s="201">
        <v>30.57</v>
      </c>
      <c r="Y53" s="201">
        <v>0</v>
      </c>
      <c r="Z53" s="201">
        <v>64.72</v>
      </c>
      <c r="AA53" s="201">
        <v>14.31</v>
      </c>
      <c r="AB53" s="201">
        <v>0</v>
      </c>
      <c r="AC53" s="201">
        <v>17.059999999999999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-161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4.09</v>
      </c>
      <c r="AV53" s="201">
        <v>0.09</v>
      </c>
      <c r="AW53" s="201">
        <v>0.18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209.1</v>
      </c>
      <c r="L54" s="201">
        <v>9.0299999999999994</v>
      </c>
      <c r="M54" s="201">
        <v>31.02</v>
      </c>
      <c r="N54" s="201">
        <v>25.74</v>
      </c>
      <c r="O54" s="201">
        <v>36.04</v>
      </c>
      <c r="P54" s="201">
        <v>10.72</v>
      </c>
      <c r="Q54" s="201">
        <v>4.5999999999999996</v>
      </c>
      <c r="R54" s="201">
        <v>9.02</v>
      </c>
      <c r="S54" s="201">
        <v>5.49</v>
      </c>
      <c r="T54" s="201">
        <v>0.66</v>
      </c>
      <c r="U54" s="201">
        <v>2.1</v>
      </c>
      <c r="V54" s="201">
        <v>0.96</v>
      </c>
      <c r="W54" s="201">
        <v>9.1300000000000008</v>
      </c>
      <c r="X54" s="201">
        <v>30.57</v>
      </c>
      <c r="Y54" s="201">
        <v>0</v>
      </c>
      <c r="Z54" s="201">
        <v>64.72</v>
      </c>
      <c r="AA54" s="201">
        <v>14.31</v>
      </c>
      <c r="AB54" s="201">
        <v>0</v>
      </c>
      <c r="AC54" s="201">
        <v>17.059999999999999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-161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4.09</v>
      </c>
      <c r="AV54" s="201">
        <v>0.09</v>
      </c>
      <c r="AW54" s="201">
        <v>0.18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209.1</v>
      </c>
      <c r="L55" s="201">
        <v>9.0299999999999994</v>
      </c>
      <c r="M55" s="201">
        <v>31.02</v>
      </c>
      <c r="N55" s="201">
        <v>25.74</v>
      </c>
      <c r="O55" s="201">
        <v>20.6</v>
      </c>
      <c r="P55" s="201">
        <v>0.97</v>
      </c>
      <c r="Q55" s="201">
        <v>3.11</v>
      </c>
      <c r="R55" s="201">
        <v>9.02</v>
      </c>
      <c r="S55" s="201">
        <v>5.49</v>
      </c>
      <c r="T55" s="201">
        <v>0.66</v>
      </c>
      <c r="U55" s="201">
        <v>2.1</v>
      </c>
      <c r="V55" s="201">
        <v>0.96</v>
      </c>
      <c r="W55" s="201">
        <v>9.1300000000000008</v>
      </c>
      <c r="X55" s="201">
        <v>30.57</v>
      </c>
      <c r="Y55" s="201">
        <v>0</v>
      </c>
      <c r="Z55" s="201">
        <v>64.72</v>
      </c>
      <c r="AA55" s="201">
        <v>14.31</v>
      </c>
      <c r="AB55" s="201">
        <v>0</v>
      </c>
      <c r="AC55" s="201">
        <v>17.059999999999999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-161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4.09</v>
      </c>
      <c r="AV55" s="201">
        <v>0.09</v>
      </c>
      <c r="AW55" s="201">
        <v>0.18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209.1</v>
      </c>
      <c r="L56" s="201">
        <v>9.3800000000000008</v>
      </c>
      <c r="M56" s="201">
        <v>31.02</v>
      </c>
      <c r="N56" s="201">
        <v>25.74</v>
      </c>
      <c r="O56" s="201">
        <v>2.66</v>
      </c>
      <c r="P56" s="201">
        <v>0.97</v>
      </c>
      <c r="Q56" s="201">
        <v>3.11</v>
      </c>
      <c r="R56" s="201">
        <v>9.02</v>
      </c>
      <c r="S56" s="201">
        <v>5.49</v>
      </c>
      <c r="T56" s="201">
        <v>0.66</v>
      </c>
      <c r="U56" s="201">
        <v>2.1</v>
      </c>
      <c r="V56" s="201">
        <v>0.96</v>
      </c>
      <c r="W56" s="201">
        <v>9.1300000000000008</v>
      </c>
      <c r="X56" s="201">
        <v>30.57</v>
      </c>
      <c r="Y56" s="201">
        <v>0</v>
      </c>
      <c r="Z56" s="201">
        <v>64.72</v>
      </c>
      <c r="AA56" s="201">
        <v>14.31</v>
      </c>
      <c r="AB56" s="201">
        <v>0</v>
      </c>
      <c r="AC56" s="201">
        <v>17.059999999999999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-161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4.09</v>
      </c>
      <c r="AV56" s="201">
        <v>0.09</v>
      </c>
      <c r="AW56" s="201">
        <v>0.18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209.1</v>
      </c>
      <c r="L57" s="201">
        <v>9.3800000000000008</v>
      </c>
      <c r="M57" s="201">
        <v>4.51</v>
      </c>
      <c r="N57" s="201">
        <v>3.74</v>
      </c>
      <c r="O57" s="201">
        <v>5.22</v>
      </c>
      <c r="P57" s="201">
        <v>0.97</v>
      </c>
      <c r="Q57" s="201">
        <v>3.11</v>
      </c>
      <c r="R57" s="201">
        <v>9.02</v>
      </c>
      <c r="S57" s="201">
        <v>5.49</v>
      </c>
      <c r="T57" s="201">
        <v>0.66</v>
      </c>
      <c r="U57" s="201">
        <v>2.1</v>
      </c>
      <c r="V57" s="201">
        <v>0.96</v>
      </c>
      <c r="W57" s="201">
        <v>9.1300000000000008</v>
      </c>
      <c r="X57" s="201">
        <v>30.57</v>
      </c>
      <c r="Y57" s="201">
        <v>0</v>
      </c>
      <c r="Z57" s="201">
        <v>64.72</v>
      </c>
      <c r="AA57" s="201">
        <v>14.31</v>
      </c>
      <c r="AB57" s="201">
        <v>0</v>
      </c>
      <c r="AC57" s="201">
        <v>17.059999999999999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-161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4.09</v>
      </c>
      <c r="AV57" s="201">
        <v>0.09</v>
      </c>
      <c r="AW57" s="201">
        <v>0.18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209.1</v>
      </c>
      <c r="L58" s="201">
        <v>9.3800000000000008</v>
      </c>
      <c r="M58" s="201">
        <v>4.51</v>
      </c>
      <c r="N58" s="201">
        <v>3.74</v>
      </c>
      <c r="O58" s="201">
        <v>5.22</v>
      </c>
      <c r="P58" s="201">
        <v>0.97</v>
      </c>
      <c r="Q58" s="201">
        <v>3.11</v>
      </c>
      <c r="R58" s="201">
        <v>9.02</v>
      </c>
      <c r="S58" s="201">
        <v>5.49</v>
      </c>
      <c r="T58" s="201">
        <v>0.66</v>
      </c>
      <c r="U58" s="201">
        <v>2.1</v>
      </c>
      <c r="V58" s="201">
        <v>0.43</v>
      </c>
      <c r="W58" s="201">
        <v>1.58</v>
      </c>
      <c r="X58" s="201">
        <v>4.4400000000000004</v>
      </c>
      <c r="Y58" s="201">
        <v>0</v>
      </c>
      <c r="Z58" s="201">
        <v>12.94</v>
      </c>
      <c r="AA58" s="201">
        <v>14.31</v>
      </c>
      <c r="AB58" s="201">
        <v>0</v>
      </c>
      <c r="AC58" s="201">
        <v>17.059999999999999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-161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0.28000000000000003</v>
      </c>
      <c r="AV58" s="201">
        <v>0.09</v>
      </c>
      <c r="AW58" s="201">
        <v>0.18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209.1</v>
      </c>
      <c r="L59" s="201">
        <v>9.3800000000000008</v>
      </c>
      <c r="M59" s="201">
        <v>4.51</v>
      </c>
      <c r="N59" s="201">
        <v>3.74</v>
      </c>
      <c r="O59" s="201">
        <v>5.22</v>
      </c>
      <c r="P59" s="201">
        <v>0.97</v>
      </c>
      <c r="Q59" s="201">
        <v>2.93</v>
      </c>
      <c r="R59" s="201">
        <v>9.39</v>
      </c>
      <c r="S59" s="201">
        <v>5.72</v>
      </c>
      <c r="T59" s="201">
        <v>0.66</v>
      </c>
      <c r="U59" s="201">
        <v>2.1</v>
      </c>
      <c r="V59" s="201">
        <v>0.79</v>
      </c>
      <c r="W59" s="201">
        <v>1.58</v>
      </c>
      <c r="X59" s="201">
        <v>4.4400000000000004</v>
      </c>
      <c r="Y59" s="201">
        <v>0</v>
      </c>
      <c r="Z59" s="201">
        <v>17.12</v>
      </c>
      <c r="AA59" s="201">
        <v>21.66</v>
      </c>
      <c r="AB59" s="201">
        <v>0</v>
      </c>
      <c r="AC59" s="201">
        <v>17.059999999999999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-34</v>
      </c>
      <c r="AL59" s="201">
        <v>0</v>
      </c>
      <c r="AM59" s="201">
        <v>0</v>
      </c>
      <c r="AN59" s="201">
        <v>0</v>
      </c>
      <c r="AO59" s="201">
        <v>-161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0.28000000000000003</v>
      </c>
      <c r="AV59" s="201">
        <v>0.09</v>
      </c>
      <c r="AW59" s="201">
        <v>0.18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209.1</v>
      </c>
      <c r="L60" s="201">
        <v>9.3800000000000008</v>
      </c>
      <c r="M60" s="201">
        <v>4.51</v>
      </c>
      <c r="N60" s="201">
        <v>3.74</v>
      </c>
      <c r="O60" s="201">
        <v>5.22</v>
      </c>
      <c r="P60" s="201">
        <v>0.97</v>
      </c>
      <c r="Q60" s="201">
        <v>2.93</v>
      </c>
      <c r="R60" s="201">
        <v>9.39</v>
      </c>
      <c r="S60" s="201">
        <v>5.72</v>
      </c>
      <c r="T60" s="201">
        <v>0.66</v>
      </c>
      <c r="U60" s="201">
        <v>2.1</v>
      </c>
      <c r="V60" s="201">
        <v>0.79</v>
      </c>
      <c r="W60" s="201">
        <v>1.58</v>
      </c>
      <c r="X60" s="201">
        <v>4.4400000000000004</v>
      </c>
      <c r="Y60" s="201">
        <v>0</v>
      </c>
      <c r="Z60" s="201">
        <v>8.3699999999999992</v>
      </c>
      <c r="AA60" s="201">
        <v>21.66</v>
      </c>
      <c r="AB60" s="201">
        <v>0</v>
      </c>
      <c r="AC60" s="201">
        <v>17.059999999999999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-34</v>
      </c>
      <c r="AL60" s="201">
        <v>0</v>
      </c>
      <c r="AM60" s="201">
        <v>0</v>
      </c>
      <c r="AN60" s="201">
        <v>0</v>
      </c>
      <c r="AO60" s="201">
        <v>-161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0.28000000000000003</v>
      </c>
      <c r="AV60" s="201">
        <v>0.09</v>
      </c>
      <c r="AW60" s="201">
        <v>0.18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209.1</v>
      </c>
      <c r="L61" s="201">
        <v>9.3800000000000008</v>
      </c>
      <c r="M61" s="201">
        <v>4.51</v>
      </c>
      <c r="N61" s="201">
        <v>3.74</v>
      </c>
      <c r="O61" s="201">
        <v>5.22</v>
      </c>
      <c r="P61" s="201">
        <v>0.97</v>
      </c>
      <c r="Q61" s="201">
        <v>2.93</v>
      </c>
      <c r="R61" s="201">
        <v>9.39</v>
      </c>
      <c r="S61" s="201">
        <v>5.72</v>
      </c>
      <c r="T61" s="201">
        <v>0.66</v>
      </c>
      <c r="U61" s="201">
        <v>2.1</v>
      </c>
      <c r="V61" s="201">
        <v>0.79</v>
      </c>
      <c r="W61" s="201">
        <v>1.58</v>
      </c>
      <c r="X61" s="201">
        <v>4.4400000000000004</v>
      </c>
      <c r="Y61" s="201">
        <v>0</v>
      </c>
      <c r="Z61" s="201">
        <v>8.3699999999999992</v>
      </c>
      <c r="AA61" s="201">
        <v>21.66</v>
      </c>
      <c r="AB61" s="201">
        <v>0</v>
      </c>
      <c r="AC61" s="201">
        <v>20.53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-34</v>
      </c>
      <c r="AL61" s="201">
        <v>0</v>
      </c>
      <c r="AM61" s="201">
        <v>0</v>
      </c>
      <c r="AN61" s="201">
        <v>0</v>
      </c>
      <c r="AO61" s="201">
        <v>-161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0.28000000000000003</v>
      </c>
      <c r="AV61" s="201">
        <v>0.09</v>
      </c>
      <c r="AW61" s="201">
        <v>0.18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209.1</v>
      </c>
      <c r="L62" s="201">
        <v>9.3800000000000008</v>
      </c>
      <c r="M62" s="201">
        <v>4.51</v>
      </c>
      <c r="N62" s="201">
        <v>3.74</v>
      </c>
      <c r="O62" s="201">
        <v>5.22</v>
      </c>
      <c r="P62" s="201">
        <v>0.97</v>
      </c>
      <c r="Q62" s="201">
        <v>2.93</v>
      </c>
      <c r="R62" s="201">
        <v>7.3</v>
      </c>
      <c r="S62" s="201">
        <v>5.72</v>
      </c>
      <c r="T62" s="201">
        <v>0.66</v>
      </c>
      <c r="U62" s="201">
        <v>2.1</v>
      </c>
      <c r="V62" s="201">
        <v>0.79</v>
      </c>
      <c r="W62" s="201">
        <v>1.58</v>
      </c>
      <c r="X62" s="201">
        <v>4.4400000000000004</v>
      </c>
      <c r="Y62" s="201">
        <v>0</v>
      </c>
      <c r="Z62" s="201">
        <v>8.3699999999999992</v>
      </c>
      <c r="AA62" s="201">
        <v>21.66</v>
      </c>
      <c r="AB62" s="201">
        <v>0</v>
      </c>
      <c r="AC62" s="201">
        <v>20.53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-34</v>
      </c>
      <c r="AL62" s="201">
        <v>0</v>
      </c>
      <c r="AM62" s="201">
        <v>0</v>
      </c>
      <c r="AN62" s="201">
        <v>0</v>
      </c>
      <c r="AO62" s="201">
        <v>-161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0.28000000000000003</v>
      </c>
      <c r="AV62" s="201">
        <v>0.09</v>
      </c>
      <c r="AW62" s="201">
        <v>0.18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209.1</v>
      </c>
      <c r="L63" s="201">
        <v>9.3800000000000008</v>
      </c>
      <c r="M63" s="201">
        <v>4.51</v>
      </c>
      <c r="N63" s="201">
        <v>3.74</v>
      </c>
      <c r="O63" s="201">
        <v>5.22</v>
      </c>
      <c r="P63" s="201">
        <v>0</v>
      </c>
      <c r="Q63" s="201">
        <v>2.93</v>
      </c>
      <c r="R63" s="201">
        <v>9.0500000000000007</v>
      </c>
      <c r="S63" s="201">
        <v>5.72</v>
      </c>
      <c r="T63" s="201">
        <v>0.66</v>
      </c>
      <c r="U63" s="201">
        <v>2.1</v>
      </c>
      <c r="V63" s="201">
        <v>0.79</v>
      </c>
      <c r="W63" s="201">
        <v>1.58</v>
      </c>
      <c r="X63" s="201">
        <v>4.4400000000000004</v>
      </c>
      <c r="Y63" s="201">
        <v>0</v>
      </c>
      <c r="Z63" s="201">
        <v>8.3699999999999992</v>
      </c>
      <c r="AA63" s="201">
        <v>21.66</v>
      </c>
      <c r="AB63" s="201">
        <v>0</v>
      </c>
      <c r="AC63" s="201">
        <v>20.53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-34</v>
      </c>
      <c r="AL63" s="201">
        <v>0</v>
      </c>
      <c r="AM63" s="201">
        <v>0</v>
      </c>
      <c r="AN63" s="201">
        <v>0</v>
      </c>
      <c r="AO63" s="201">
        <v>-161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0.09</v>
      </c>
      <c r="AW63" s="201">
        <v>0.18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207.5</v>
      </c>
      <c r="L64" s="201">
        <v>9.3800000000000008</v>
      </c>
      <c r="M64" s="201">
        <v>4.51</v>
      </c>
      <c r="N64" s="201">
        <v>3.74</v>
      </c>
      <c r="O64" s="201">
        <v>5.22</v>
      </c>
      <c r="P64" s="201">
        <v>0</v>
      </c>
      <c r="Q64" s="201">
        <v>0</v>
      </c>
      <c r="R64" s="201">
        <v>2.06</v>
      </c>
      <c r="S64" s="201">
        <v>0.42</v>
      </c>
      <c r="T64" s="201">
        <v>0</v>
      </c>
      <c r="U64" s="201">
        <v>2.1</v>
      </c>
      <c r="V64" s="201">
        <v>0.79</v>
      </c>
      <c r="W64" s="201">
        <v>1.58</v>
      </c>
      <c r="X64" s="201">
        <v>4.4400000000000004</v>
      </c>
      <c r="Y64" s="201">
        <v>0</v>
      </c>
      <c r="Z64" s="201">
        <v>8.3699999999999992</v>
      </c>
      <c r="AA64" s="201">
        <v>1.37</v>
      </c>
      <c r="AB64" s="201">
        <v>0</v>
      </c>
      <c r="AC64" s="201">
        <v>20.53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-34</v>
      </c>
      <c r="AL64" s="201">
        <v>0</v>
      </c>
      <c r="AM64" s="201">
        <v>0</v>
      </c>
      <c r="AN64" s="201">
        <v>0</v>
      </c>
      <c r="AO64" s="201">
        <v>-161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0.09</v>
      </c>
      <c r="AW64" s="201">
        <v>0.18</v>
      </c>
      <c r="AX64" s="201">
        <v>0.11</v>
      </c>
      <c r="AY64" s="201">
        <v>0.04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72.38</v>
      </c>
      <c r="L65" s="201">
        <v>9.3800000000000008</v>
      </c>
      <c r="M65" s="201">
        <v>4.51</v>
      </c>
      <c r="N65" s="201">
        <v>3.74</v>
      </c>
      <c r="O65" s="201">
        <v>5.22</v>
      </c>
      <c r="P65" s="201">
        <v>0</v>
      </c>
      <c r="Q65" s="201">
        <v>0</v>
      </c>
      <c r="R65" s="201">
        <v>0.69</v>
      </c>
      <c r="S65" s="201">
        <v>0.42</v>
      </c>
      <c r="T65" s="201">
        <v>0</v>
      </c>
      <c r="U65" s="201">
        <v>2.1</v>
      </c>
      <c r="V65" s="201">
        <v>0.79</v>
      </c>
      <c r="W65" s="201">
        <v>1.58</v>
      </c>
      <c r="X65" s="201">
        <v>4.4400000000000004</v>
      </c>
      <c r="Y65" s="201">
        <v>0</v>
      </c>
      <c r="Z65" s="201">
        <v>8.3699999999999992</v>
      </c>
      <c r="AA65" s="201">
        <v>1.37</v>
      </c>
      <c r="AB65" s="201">
        <v>0</v>
      </c>
      <c r="AC65" s="201">
        <v>20.53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-34</v>
      </c>
      <c r="AL65" s="201">
        <v>0</v>
      </c>
      <c r="AM65" s="201">
        <v>0</v>
      </c>
      <c r="AN65" s="201">
        <v>0</v>
      </c>
      <c r="AO65" s="201">
        <v>-161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0.09</v>
      </c>
      <c r="AW65" s="201">
        <v>0.18</v>
      </c>
      <c r="AX65" s="201">
        <v>0.11</v>
      </c>
      <c r="AY65" s="201">
        <v>0.04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35.700000000000003</v>
      </c>
      <c r="L66" s="201">
        <v>9.3800000000000008</v>
      </c>
      <c r="M66" s="201">
        <v>4.51</v>
      </c>
      <c r="N66" s="201">
        <v>3.74</v>
      </c>
      <c r="O66" s="201">
        <v>5.22</v>
      </c>
      <c r="P66" s="201">
        <v>0</v>
      </c>
      <c r="Q66" s="201">
        <v>0</v>
      </c>
      <c r="R66" s="201">
        <v>0.69</v>
      </c>
      <c r="S66" s="201">
        <v>0.42</v>
      </c>
      <c r="T66" s="201">
        <v>0</v>
      </c>
      <c r="U66" s="201">
        <v>2.1</v>
      </c>
      <c r="V66" s="201">
        <v>0.79</v>
      </c>
      <c r="W66" s="201">
        <v>1.58</v>
      </c>
      <c r="X66" s="201">
        <v>4.4400000000000004</v>
      </c>
      <c r="Y66" s="201">
        <v>0</v>
      </c>
      <c r="Z66" s="201">
        <v>8.3699999999999992</v>
      </c>
      <c r="AA66" s="201">
        <v>1.37</v>
      </c>
      <c r="AB66" s="201">
        <v>0</v>
      </c>
      <c r="AC66" s="201">
        <v>20.53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-34</v>
      </c>
      <c r="AL66" s="201">
        <v>0</v>
      </c>
      <c r="AM66" s="201">
        <v>0</v>
      </c>
      <c r="AN66" s="201">
        <v>0</v>
      </c>
      <c r="AO66" s="201">
        <v>-161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0.09</v>
      </c>
      <c r="AW66" s="201">
        <v>0.18</v>
      </c>
      <c r="AX66" s="201">
        <v>0.11</v>
      </c>
      <c r="AY66" s="201">
        <v>0.04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55.97</v>
      </c>
      <c r="L67" s="201">
        <v>9.3800000000000008</v>
      </c>
      <c r="M67" s="201">
        <v>4.51</v>
      </c>
      <c r="N67" s="201">
        <v>3.74</v>
      </c>
      <c r="O67" s="201">
        <v>5.22</v>
      </c>
      <c r="P67" s="201">
        <v>0</v>
      </c>
      <c r="Q67" s="201">
        <v>0.13</v>
      </c>
      <c r="R67" s="201">
        <v>0.69</v>
      </c>
      <c r="S67" s="201">
        <v>0.42</v>
      </c>
      <c r="T67" s="201">
        <v>0</v>
      </c>
      <c r="U67" s="201">
        <v>2.1</v>
      </c>
      <c r="V67" s="201">
        <v>0.79</v>
      </c>
      <c r="W67" s="201">
        <v>1.58</v>
      </c>
      <c r="X67" s="201">
        <v>4.4400000000000004</v>
      </c>
      <c r="Y67" s="201">
        <v>0</v>
      </c>
      <c r="Z67" s="201">
        <v>8.3699999999999992</v>
      </c>
      <c r="AA67" s="201">
        <v>1.37</v>
      </c>
      <c r="AB67" s="201">
        <v>0</v>
      </c>
      <c r="AC67" s="201">
        <v>20.53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-34</v>
      </c>
      <c r="AL67" s="201">
        <v>0</v>
      </c>
      <c r="AM67" s="201">
        <v>0</v>
      </c>
      <c r="AN67" s="201">
        <v>0</v>
      </c>
      <c r="AO67" s="201">
        <v>-161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0.09</v>
      </c>
      <c r="AW67" s="201">
        <v>0.18</v>
      </c>
      <c r="AX67" s="201">
        <v>0.11</v>
      </c>
      <c r="AY67" s="201">
        <v>0.04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113.89</v>
      </c>
      <c r="L68" s="201">
        <v>9.3800000000000008</v>
      </c>
      <c r="M68" s="201">
        <v>4.51</v>
      </c>
      <c r="N68" s="201">
        <v>3.74</v>
      </c>
      <c r="O68" s="201">
        <v>5.22</v>
      </c>
      <c r="P68" s="201">
        <v>0</v>
      </c>
      <c r="Q68" s="201">
        <v>0.13</v>
      </c>
      <c r="R68" s="201">
        <v>0.69</v>
      </c>
      <c r="S68" s="201">
        <v>0.42</v>
      </c>
      <c r="T68" s="201">
        <v>0</v>
      </c>
      <c r="U68" s="201">
        <v>2.1</v>
      </c>
      <c r="V68" s="201">
        <v>0.79</v>
      </c>
      <c r="W68" s="201">
        <v>1.58</v>
      </c>
      <c r="X68" s="201">
        <v>4.4400000000000004</v>
      </c>
      <c r="Y68" s="201">
        <v>0</v>
      </c>
      <c r="Z68" s="201">
        <v>8.3699999999999992</v>
      </c>
      <c r="AA68" s="201">
        <v>1.37</v>
      </c>
      <c r="AB68" s="201">
        <v>0</v>
      </c>
      <c r="AC68" s="201">
        <v>20.53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-161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0.09</v>
      </c>
      <c r="AW68" s="201">
        <v>0.18</v>
      </c>
      <c r="AX68" s="201">
        <v>0.11</v>
      </c>
      <c r="AY68" s="201">
        <v>0.04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75.67</v>
      </c>
      <c r="L69" s="201">
        <v>9.3800000000000008</v>
      </c>
      <c r="M69" s="201">
        <v>4.51</v>
      </c>
      <c r="N69" s="201">
        <v>3.74</v>
      </c>
      <c r="O69" s="201">
        <v>5.22</v>
      </c>
      <c r="P69" s="201">
        <v>0</v>
      </c>
      <c r="Q69" s="201">
        <v>0.13</v>
      </c>
      <c r="R69" s="201">
        <v>0.69</v>
      </c>
      <c r="S69" s="201">
        <v>0.42</v>
      </c>
      <c r="T69" s="201">
        <v>0</v>
      </c>
      <c r="U69" s="201">
        <v>2.1</v>
      </c>
      <c r="V69" s="201">
        <v>0.79</v>
      </c>
      <c r="W69" s="201">
        <v>1.58</v>
      </c>
      <c r="X69" s="201">
        <v>4.4400000000000004</v>
      </c>
      <c r="Y69" s="201">
        <v>0</v>
      </c>
      <c r="Z69" s="201">
        <v>8.3699999999999992</v>
      </c>
      <c r="AA69" s="201">
        <v>1.37</v>
      </c>
      <c r="AB69" s="201">
        <v>0</v>
      </c>
      <c r="AC69" s="201">
        <v>20.53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-161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0.09</v>
      </c>
      <c r="AW69" s="201">
        <v>0.18</v>
      </c>
      <c r="AX69" s="201">
        <v>0.11</v>
      </c>
      <c r="AY69" s="201">
        <v>0.04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97.38</v>
      </c>
      <c r="L70" s="201">
        <v>9.3800000000000008</v>
      </c>
      <c r="M70" s="201">
        <v>4.51</v>
      </c>
      <c r="N70" s="201">
        <v>3.74</v>
      </c>
      <c r="O70" s="201">
        <v>5.22</v>
      </c>
      <c r="P70" s="201">
        <v>0</v>
      </c>
      <c r="Q70" s="201">
        <v>0.13</v>
      </c>
      <c r="R70" s="201">
        <v>0.69</v>
      </c>
      <c r="S70" s="201">
        <v>0.42</v>
      </c>
      <c r="T70" s="201">
        <v>0</v>
      </c>
      <c r="U70" s="201">
        <v>2.1</v>
      </c>
      <c r="V70" s="201">
        <v>0.79</v>
      </c>
      <c r="W70" s="201">
        <v>1.58</v>
      </c>
      <c r="X70" s="201">
        <v>4.4400000000000004</v>
      </c>
      <c r="Y70" s="201">
        <v>0</v>
      </c>
      <c r="Z70" s="201">
        <v>8.3699999999999992</v>
      </c>
      <c r="AA70" s="201">
        <v>1.37</v>
      </c>
      <c r="AB70" s="201">
        <v>0</v>
      </c>
      <c r="AC70" s="201">
        <v>20.53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-161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0.09</v>
      </c>
      <c r="AW70" s="201">
        <v>0.18</v>
      </c>
      <c r="AX70" s="201">
        <v>0.11</v>
      </c>
      <c r="AY70" s="201">
        <v>0.04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122.58</v>
      </c>
      <c r="L71" s="201">
        <v>9.3800000000000008</v>
      </c>
      <c r="M71" s="201">
        <v>4.51</v>
      </c>
      <c r="N71" s="201">
        <v>3.74</v>
      </c>
      <c r="O71" s="201">
        <v>5.22</v>
      </c>
      <c r="P71" s="201">
        <v>0</v>
      </c>
      <c r="Q71" s="201">
        <v>0.13</v>
      </c>
      <c r="R71" s="201">
        <v>0.69</v>
      </c>
      <c r="S71" s="201">
        <v>0.42</v>
      </c>
      <c r="T71" s="201">
        <v>0.04</v>
      </c>
      <c r="U71" s="201">
        <v>2.1</v>
      </c>
      <c r="V71" s="201">
        <v>0.79</v>
      </c>
      <c r="W71" s="201">
        <v>1.58</v>
      </c>
      <c r="X71" s="201">
        <v>4.4400000000000004</v>
      </c>
      <c r="Y71" s="201">
        <v>0</v>
      </c>
      <c r="Z71" s="201">
        <v>8.3699999999999992</v>
      </c>
      <c r="AA71" s="201">
        <v>1.37</v>
      </c>
      <c r="AB71" s="201">
        <v>0</v>
      </c>
      <c r="AC71" s="201">
        <v>20.53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-34</v>
      </c>
      <c r="AL71" s="201">
        <v>0</v>
      </c>
      <c r="AM71" s="201">
        <v>0</v>
      </c>
      <c r="AN71" s="201">
        <v>0</v>
      </c>
      <c r="AO71" s="201">
        <v>-161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0.19</v>
      </c>
      <c r="AW71" s="201">
        <v>0.18</v>
      </c>
      <c r="AX71" s="201">
        <v>0.11</v>
      </c>
      <c r="AY71" s="201">
        <v>0.04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110.03</v>
      </c>
      <c r="L72" s="201">
        <v>9.3800000000000008</v>
      </c>
      <c r="M72" s="201">
        <v>4.51</v>
      </c>
      <c r="N72" s="201">
        <v>3.74</v>
      </c>
      <c r="O72" s="201">
        <v>5.22</v>
      </c>
      <c r="P72" s="201">
        <v>0</v>
      </c>
      <c r="Q72" s="201">
        <v>0.13</v>
      </c>
      <c r="R72" s="201">
        <v>0.69</v>
      </c>
      <c r="S72" s="201">
        <v>0.42</v>
      </c>
      <c r="T72" s="201">
        <v>0.04</v>
      </c>
      <c r="U72" s="201">
        <v>2.1</v>
      </c>
      <c r="V72" s="201">
        <v>0.79</v>
      </c>
      <c r="W72" s="201">
        <v>1.58</v>
      </c>
      <c r="X72" s="201">
        <v>4.4400000000000004</v>
      </c>
      <c r="Y72" s="201">
        <v>0</v>
      </c>
      <c r="Z72" s="201">
        <v>8.3699999999999992</v>
      </c>
      <c r="AA72" s="201">
        <v>1.37</v>
      </c>
      <c r="AB72" s="201">
        <v>0</v>
      </c>
      <c r="AC72" s="201">
        <v>20.53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-34</v>
      </c>
      <c r="AL72" s="201">
        <v>0</v>
      </c>
      <c r="AM72" s="201">
        <v>0</v>
      </c>
      <c r="AN72" s="201">
        <v>0</v>
      </c>
      <c r="AO72" s="201">
        <v>-161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0.19</v>
      </c>
      <c r="AW72" s="201">
        <v>0.18</v>
      </c>
      <c r="AX72" s="201">
        <v>0.11</v>
      </c>
      <c r="AY72" s="201">
        <v>0.04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106.17</v>
      </c>
      <c r="L73" s="201">
        <v>9.3800000000000008</v>
      </c>
      <c r="M73" s="201">
        <v>4.51</v>
      </c>
      <c r="N73" s="201">
        <v>3.74</v>
      </c>
      <c r="O73" s="201">
        <v>5.22</v>
      </c>
      <c r="P73" s="201">
        <v>0</v>
      </c>
      <c r="Q73" s="201">
        <v>0.13</v>
      </c>
      <c r="R73" s="201">
        <v>0.69</v>
      </c>
      <c r="S73" s="201">
        <v>0.42</v>
      </c>
      <c r="T73" s="201">
        <v>0.04</v>
      </c>
      <c r="U73" s="201">
        <v>2.1</v>
      </c>
      <c r="V73" s="201">
        <v>0.42</v>
      </c>
      <c r="W73" s="201">
        <v>1.58</v>
      </c>
      <c r="X73" s="201">
        <v>4.4400000000000004</v>
      </c>
      <c r="Y73" s="201">
        <v>0</v>
      </c>
      <c r="Z73" s="201">
        <v>8.3699999999999992</v>
      </c>
      <c r="AA73" s="201">
        <v>1.37</v>
      </c>
      <c r="AB73" s="201">
        <v>0</v>
      </c>
      <c r="AC73" s="201">
        <v>5.83</v>
      </c>
      <c r="AD73" s="201">
        <v>0</v>
      </c>
      <c r="AE73" s="201">
        <v>0</v>
      </c>
      <c r="AF73" s="201">
        <v>0</v>
      </c>
      <c r="AG73" s="201">
        <v>0</v>
      </c>
      <c r="AH73" s="201">
        <v>-0.13</v>
      </c>
      <c r="AI73" s="201">
        <v>0</v>
      </c>
      <c r="AJ73" s="201">
        <v>0</v>
      </c>
      <c r="AK73" s="201">
        <v>-34</v>
      </c>
      <c r="AL73" s="201">
        <v>0</v>
      </c>
      <c r="AM73" s="201">
        <v>0</v>
      </c>
      <c r="AN73" s="201">
        <v>0</v>
      </c>
      <c r="AO73" s="201">
        <v>-161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0.19</v>
      </c>
      <c r="AW73" s="201">
        <v>0.18</v>
      </c>
      <c r="AX73" s="201">
        <v>0.11</v>
      </c>
      <c r="AY73" s="201">
        <v>0.04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43.63</v>
      </c>
      <c r="K74" s="201">
        <v>113.89</v>
      </c>
      <c r="L74" s="201">
        <v>9.3800000000000008</v>
      </c>
      <c r="M74" s="201">
        <v>4.51</v>
      </c>
      <c r="N74" s="201">
        <v>3.74</v>
      </c>
      <c r="O74" s="201">
        <v>5.22</v>
      </c>
      <c r="P74" s="201">
        <v>0</v>
      </c>
      <c r="Q74" s="201">
        <v>0.13</v>
      </c>
      <c r="R74" s="201">
        <v>0.69</v>
      </c>
      <c r="S74" s="201">
        <v>0.42</v>
      </c>
      <c r="T74" s="201">
        <v>0.04</v>
      </c>
      <c r="U74" s="201">
        <v>2.1</v>
      </c>
      <c r="V74" s="201">
        <v>0.42</v>
      </c>
      <c r="W74" s="201">
        <v>1.58</v>
      </c>
      <c r="X74" s="201">
        <v>4.4400000000000004</v>
      </c>
      <c r="Y74" s="201">
        <v>0</v>
      </c>
      <c r="Z74" s="201">
        <v>8.3699999999999992</v>
      </c>
      <c r="AA74" s="201">
        <v>1.37</v>
      </c>
      <c r="AB74" s="201">
        <v>0</v>
      </c>
      <c r="AC74" s="201">
        <v>5.83</v>
      </c>
      <c r="AD74" s="201">
        <v>0</v>
      </c>
      <c r="AE74" s="201">
        <v>0</v>
      </c>
      <c r="AF74" s="201">
        <v>0</v>
      </c>
      <c r="AG74" s="201">
        <v>0</v>
      </c>
      <c r="AH74" s="201">
        <v>-0.13</v>
      </c>
      <c r="AI74" s="201">
        <v>0</v>
      </c>
      <c r="AJ74" s="201">
        <v>0</v>
      </c>
      <c r="AK74" s="201">
        <v>-34</v>
      </c>
      <c r="AL74" s="201">
        <v>0</v>
      </c>
      <c r="AM74" s="201">
        <v>0</v>
      </c>
      <c r="AN74" s="201">
        <v>0</v>
      </c>
      <c r="AO74" s="201">
        <v>-161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0.19</v>
      </c>
      <c r="AW74" s="201">
        <v>0.18</v>
      </c>
      <c r="AX74" s="201">
        <v>0.11</v>
      </c>
      <c r="AY74" s="201">
        <v>0.04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154.81</v>
      </c>
      <c r="L75" s="201">
        <v>0.63</v>
      </c>
      <c r="M75" s="201">
        <v>4.51</v>
      </c>
      <c r="N75" s="201">
        <v>3.74</v>
      </c>
      <c r="O75" s="201">
        <v>5.22</v>
      </c>
      <c r="P75" s="201">
        <v>0</v>
      </c>
      <c r="Q75" s="201">
        <v>0.13</v>
      </c>
      <c r="R75" s="201">
        <v>0.69</v>
      </c>
      <c r="S75" s="201">
        <v>0.42</v>
      </c>
      <c r="T75" s="201">
        <v>0.04</v>
      </c>
      <c r="U75" s="201">
        <v>2.1</v>
      </c>
      <c r="V75" s="201">
        <v>0.42</v>
      </c>
      <c r="W75" s="201">
        <v>1.58</v>
      </c>
      <c r="X75" s="201">
        <v>4.4400000000000004</v>
      </c>
      <c r="Y75" s="201">
        <v>0</v>
      </c>
      <c r="Z75" s="201">
        <v>8.3699999999999992</v>
      </c>
      <c r="AA75" s="201">
        <v>1.37</v>
      </c>
      <c r="AB75" s="201">
        <v>0</v>
      </c>
      <c r="AC75" s="201">
        <v>5.83</v>
      </c>
      <c r="AD75" s="201">
        <v>0</v>
      </c>
      <c r="AE75" s="201">
        <v>0</v>
      </c>
      <c r="AF75" s="201">
        <v>0</v>
      </c>
      <c r="AG75" s="201">
        <v>0</v>
      </c>
      <c r="AH75" s="201">
        <v>-0.13</v>
      </c>
      <c r="AI75" s="201">
        <v>0</v>
      </c>
      <c r="AJ75" s="201">
        <v>0</v>
      </c>
      <c r="AK75" s="201">
        <v>-34</v>
      </c>
      <c r="AL75" s="201">
        <v>0</v>
      </c>
      <c r="AM75" s="201">
        <v>0</v>
      </c>
      <c r="AN75" s="201">
        <v>0</v>
      </c>
      <c r="AO75" s="201">
        <v>-161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0.19</v>
      </c>
      <c r="AW75" s="201">
        <v>0.18</v>
      </c>
      <c r="AX75" s="201">
        <v>0.11</v>
      </c>
      <c r="AY75" s="201">
        <v>0.04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150.34</v>
      </c>
      <c r="L76" s="201">
        <v>0.63</v>
      </c>
      <c r="M76" s="201">
        <v>4.51</v>
      </c>
      <c r="N76" s="201">
        <v>3.74</v>
      </c>
      <c r="O76" s="201">
        <v>5.22</v>
      </c>
      <c r="P76" s="201">
        <v>0</v>
      </c>
      <c r="Q76" s="201">
        <v>0.13</v>
      </c>
      <c r="R76" s="201">
        <v>0.69</v>
      </c>
      <c r="S76" s="201">
        <v>0.42</v>
      </c>
      <c r="T76" s="201">
        <v>0.04</v>
      </c>
      <c r="U76" s="201">
        <v>2.1</v>
      </c>
      <c r="V76" s="201">
        <v>0.42</v>
      </c>
      <c r="W76" s="201">
        <v>1.58</v>
      </c>
      <c r="X76" s="201">
        <v>4.4400000000000004</v>
      </c>
      <c r="Y76" s="201">
        <v>0</v>
      </c>
      <c r="Z76" s="201">
        <v>8.3699999999999992</v>
      </c>
      <c r="AA76" s="201">
        <v>1.37</v>
      </c>
      <c r="AB76" s="201">
        <v>0</v>
      </c>
      <c r="AC76" s="201">
        <v>5.83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-34</v>
      </c>
      <c r="AL76" s="201">
        <v>0</v>
      </c>
      <c r="AM76" s="201">
        <v>0</v>
      </c>
      <c r="AN76" s="201">
        <v>0</v>
      </c>
      <c r="AO76" s="201">
        <v>-161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0.19</v>
      </c>
      <c r="AW76" s="201">
        <v>0.18</v>
      </c>
      <c r="AX76" s="201">
        <v>0.11</v>
      </c>
      <c r="AY76" s="201">
        <v>0.04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145.16</v>
      </c>
      <c r="L77" s="201">
        <v>5.39</v>
      </c>
      <c r="M77" s="201">
        <v>4.51</v>
      </c>
      <c r="N77" s="201">
        <v>3.74</v>
      </c>
      <c r="O77" s="201">
        <v>5.22</v>
      </c>
      <c r="P77" s="201">
        <v>0</v>
      </c>
      <c r="Q77" s="201">
        <v>0.13</v>
      </c>
      <c r="R77" s="201">
        <v>0.69</v>
      </c>
      <c r="S77" s="201">
        <v>0.42</v>
      </c>
      <c r="T77" s="201">
        <v>0.04</v>
      </c>
      <c r="U77" s="201">
        <v>2.1</v>
      </c>
      <c r="V77" s="201">
        <v>0.42</v>
      </c>
      <c r="W77" s="201">
        <v>1.58</v>
      </c>
      <c r="X77" s="201">
        <v>4.4400000000000004</v>
      </c>
      <c r="Y77" s="201">
        <v>0</v>
      </c>
      <c r="Z77" s="201">
        <v>8.3699999999999992</v>
      </c>
      <c r="AA77" s="201">
        <v>1.37</v>
      </c>
      <c r="AB77" s="201">
        <v>0</v>
      </c>
      <c r="AC77" s="201">
        <v>5.83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-25.95</v>
      </c>
      <c r="AL77" s="201">
        <v>0</v>
      </c>
      <c r="AM77" s="201">
        <v>0</v>
      </c>
      <c r="AN77" s="201">
        <v>0</v>
      </c>
      <c r="AO77" s="201">
        <v>-161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0.19</v>
      </c>
      <c r="AW77" s="201">
        <v>0.18</v>
      </c>
      <c r="AX77" s="201">
        <v>0.11</v>
      </c>
      <c r="AY77" s="201">
        <v>0.04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96.89</v>
      </c>
      <c r="L78" s="201">
        <v>5.21</v>
      </c>
      <c r="M78" s="201">
        <v>4.51</v>
      </c>
      <c r="N78" s="201">
        <v>3.74</v>
      </c>
      <c r="O78" s="201">
        <v>5.22</v>
      </c>
      <c r="P78" s="201">
        <v>0</v>
      </c>
      <c r="Q78" s="201">
        <v>0.13</v>
      </c>
      <c r="R78" s="201">
        <v>0.69</v>
      </c>
      <c r="S78" s="201">
        <v>0.42</v>
      </c>
      <c r="T78" s="201">
        <v>0.04</v>
      </c>
      <c r="U78" s="201">
        <v>2.1</v>
      </c>
      <c r="V78" s="201">
        <v>0.42</v>
      </c>
      <c r="W78" s="201">
        <v>1.58</v>
      </c>
      <c r="X78" s="201">
        <v>4.4400000000000004</v>
      </c>
      <c r="Y78" s="201">
        <v>0</v>
      </c>
      <c r="Z78" s="201">
        <v>8.3699999999999992</v>
      </c>
      <c r="AA78" s="201">
        <v>1.37</v>
      </c>
      <c r="AB78" s="201">
        <v>0</v>
      </c>
      <c r="AC78" s="201">
        <v>16.34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-15.95</v>
      </c>
      <c r="AL78" s="201">
        <v>0</v>
      </c>
      <c r="AM78" s="201">
        <v>0</v>
      </c>
      <c r="AN78" s="201">
        <v>0</v>
      </c>
      <c r="AO78" s="201">
        <v>-161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0.19</v>
      </c>
      <c r="AW78" s="201">
        <v>0.18</v>
      </c>
      <c r="AX78" s="201">
        <v>0.12</v>
      </c>
      <c r="AY78" s="201">
        <v>0.04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48.62</v>
      </c>
      <c r="L79" s="201">
        <v>0.8</v>
      </c>
      <c r="M79" s="201">
        <v>4.53</v>
      </c>
      <c r="N79" s="201">
        <v>3.75</v>
      </c>
      <c r="O79" s="201">
        <v>5.22</v>
      </c>
      <c r="P79" s="201">
        <v>1.52</v>
      </c>
      <c r="Q79" s="201">
        <v>0.3</v>
      </c>
      <c r="R79" s="201">
        <v>0.69</v>
      </c>
      <c r="S79" s="201">
        <v>0.42</v>
      </c>
      <c r="T79" s="201">
        <v>0.05</v>
      </c>
      <c r="U79" s="201">
        <v>2.11</v>
      </c>
      <c r="V79" s="201">
        <v>0.42</v>
      </c>
      <c r="W79" s="201">
        <v>1.58</v>
      </c>
      <c r="X79" s="201">
        <v>4.4400000000000004</v>
      </c>
      <c r="Y79" s="201">
        <v>0</v>
      </c>
      <c r="Z79" s="201">
        <v>8.3699999999999992</v>
      </c>
      <c r="AA79" s="201">
        <v>1.37</v>
      </c>
      <c r="AB79" s="201">
        <v>0</v>
      </c>
      <c r="AC79" s="201">
        <v>16.34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-34</v>
      </c>
      <c r="AL79" s="201">
        <v>0</v>
      </c>
      <c r="AM79" s="201">
        <v>0</v>
      </c>
      <c r="AN79" s="201">
        <v>0</v>
      </c>
      <c r="AO79" s="201">
        <v>-161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0.53</v>
      </c>
      <c r="AV79" s="201">
        <v>0.19</v>
      </c>
      <c r="AW79" s="201">
        <v>0.18</v>
      </c>
      <c r="AX79" s="201">
        <v>0.12</v>
      </c>
      <c r="AY79" s="201">
        <v>0.04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17.760000000000002</v>
      </c>
      <c r="L80" s="201">
        <v>0.63</v>
      </c>
      <c r="M80" s="201">
        <v>4.51</v>
      </c>
      <c r="N80" s="201">
        <v>3.74</v>
      </c>
      <c r="O80" s="201">
        <v>5.22</v>
      </c>
      <c r="P80" s="201">
        <v>2.5299999999999998</v>
      </c>
      <c r="Q80" s="201">
        <v>0.3</v>
      </c>
      <c r="R80" s="201">
        <v>0.69</v>
      </c>
      <c r="S80" s="201">
        <v>0.42</v>
      </c>
      <c r="T80" s="201">
        <v>0.05</v>
      </c>
      <c r="U80" s="201">
        <v>2.11</v>
      </c>
      <c r="V80" s="201">
        <v>0.42</v>
      </c>
      <c r="W80" s="201">
        <v>1.58</v>
      </c>
      <c r="X80" s="201">
        <v>4.4400000000000004</v>
      </c>
      <c r="Y80" s="201">
        <v>0</v>
      </c>
      <c r="Z80" s="201">
        <v>8.3699999999999992</v>
      </c>
      <c r="AA80" s="201">
        <v>1.37</v>
      </c>
      <c r="AB80" s="201">
        <v>0</v>
      </c>
      <c r="AC80" s="201">
        <v>20.53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-34</v>
      </c>
      <c r="AL80" s="201">
        <v>0</v>
      </c>
      <c r="AM80" s="201">
        <v>0</v>
      </c>
      <c r="AN80" s="201">
        <v>0</v>
      </c>
      <c r="AO80" s="201">
        <v>-161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0.53</v>
      </c>
      <c r="AV80" s="201">
        <v>0.19</v>
      </c>
      <c r="AW80" s="201">
        <v>0.18</v>
      </c>
      <c r="AX80" s="201">
        <v>0.12</v>
      </c>
      <c r="AY80" s="201">
        <v>0.04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77.58</v>
      </c>
      <c r="L81" s="201">
        <v>8.43</v>
      </c>
      <c r="M81" s="201">
        <v>4.51</v>
      </c>
      <c r="N81" s="201">
        <v>3.74</v>
      </c>
      <c r="O81" s="201">
        <v>5.22</v>
      </c>
      <c r="P81" s="201">
        <v>3.38</v>
      </c>
      <c r="Q81" s="201">
        <v>0.3</v>
      </c>
      <c r="R81" s="201">
        <v>0.69</v>
      </c>
      <c r="S81" s="201">
        <v>0.42</v>
      </c>
      <c r="T81" s="201">
        <v>0.05</v>
      </c>
      <c r="U81" s="201">
        <v>2.11</v>
      </c>
      <c r="V81" s="201">
        <v>0.42</v>
      </c>
      <c r="W81" s="201">
        <v>1.58</v>
      </c>
      <c r="X81" s="201">
        <v>4.4400000000000004</v>
      </c>
      <c r="Y81" s="201">
        <v>0</v>
      </c>
      <c r="Z81" s="201">
        <v>8.3699999999999992</v>
      </c>
      <c r="AA81" s="201">
        <v>1.37</v>
      </c>
      <c r="AB81" s="201">
        <v>0</v>
      </c>
      <c r="AC81" s="201">
        <v>20.53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-34</v>
      </c>
      <c r="AL81" s="201">
        <v>0</v>
      </c>
      <c r="AM81" s="201">
        <v>0</v>
      </c>
      <c r="AN81" s="201">
        <v>0</v>
      </c>
      <c r="AO81" s="201">
        <v>-161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0.53</v>
      </c>
      <c r="AV81" s="201">
        <v>0.19</v>
      </c>
      <c r="AW81" s="201">
        <v>0.18</v>
      </c>
      <c r="AX81" s="201">
        <v>0.12</v>
      </c>
      <c r="AY81" s="201">
        <v>0.04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145.16</v>
      </c>
      <c r="L82" s="201">
        <v>8.43</v>
      </c>
      <c r="M82" s="201">
        <v>4.51</v>
      </c>
      <c r="N82" s="201">
        <v>3.74</v>
      </c>
      <c r="O82" s="201">
        <v>5.22</v>
      </c>
      <c r="P82" s="201">
        <v>4.2300000000000004</v>
      </c>
      <c r="Q82" s="201">
        <v>0.3</v>
      </c>
      <c r="R82" s="201">
        <v>0.69</v>
      </c>
      <c r="S82" s="201">
        <v>0.42</v>
      </c>
      <c r="T82" s="201">
        <v>0.05</v>
      </c>
      <c r="U82" s="201">
        <v>2.11</v>
      </c>
      <c r="V82" s="201">
        <v>0.42</v>
      </c>
      <c r="W82" s="201">
        <v>1.58</v>
      </c>
      <c r="X82" s="201">
        <v>4.4400000000000004</v>
      </c>
      <c r="Y82" s="201">
        <v>0</v>
      </c>
      <c r="Z82" s="201">
        <v>8.3699999999999992</v>
      </c>
      <c r="AA82" s="201">
        <v>1.37</v>
      </c>
      <c r="AB82" s="201">
        <v>0</v>
      </c>
      <c r="AC82" s="201">
        <v>20.53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-34</v>
      </c>
      <c r="AL82" s="201">
        <v>0</v>
      </c>
      <c r="AM82" s="201">
        <v>0</v>
      </c>
      <c r="AN82" s="201">
        <v>0</v>
      </c>
      <c r="AO82" s="201">
        <v>-161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0.53</v>
      </c>
      <c r="AV82" s="201">
        <v>0.19</v>
      </c>
      <c r="AW82" s="201">
        <v>0.18</v>
      </c>
      <c r="AX82" s="201">
        <v>0.12</v>
      </c>
      <c r="AY82" s="201">
        <v>0.04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222.38</v>
      </c>
      <c r="L83" s="201">
        <v>8.43</v>
      </c>
      <c r="M83" s="201">
        <v>4.51</v>
      </c>
      <c r="N83" s="201">
        <v>3.74</v>
      </c>
      <c r="O83" s="201">
        <v>5.22</v>
      </c>
      <c r="P83" s="201">
        <v>5</v>
      </c>
      <c r="Q83" s="201">
        <v>0.3</v>
      </c>
      <c r="R83" s="201">
        <v>0.69</v>
      </c>
      <c r="S83" s="201">
        <v>0.42</v>
      </c>
      <c r="T83" s="201">
        <v>0.05</v>
      </c>
      <c r="U83" s="201">
        <v>2.11</v>
      </c>
      <c r="V83" s="201">
        <v>0.42</v>
      </c>
      <c r="W83" s="201">
        <v>1.58</v>
      </c>
      <c r="X83" s="201">
        <v>4.4400000000000004</v>
      </c>
      <c r="Y83" s="201">
        <v>0</v>
      </c>
      <c r="Z83" s="201">
        <v>8.3699999999999992</v>
      </c>
      <c r="AA83" s="201">
        <v>1.37</v>
      </c>
      <c r="AB83" s="201">
        <v>0</v>
      </c>
      <c r="AC83" s="201">
        <v>20.18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-34</v>
      </c>
      <c r="AL83" s="201">
        <v>0</v>
      </c>
      <c r="AM83" s="201">
        <v>0</v>
      </c>
      <c r="AN83" s="201">
        <v>0</v>
      </c>
      <c r="AO83" s="201">
        <v>-161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0.53</v>
      </c>
      <c r="AV83" s="201">
        <v>0.19</v>
      </c>
      <c r="AW83" s="201">
        <v>0.18</v>
      </c>
      <c r="AX83" s="201">
        <v>0.12</v>
      </c>
      <c r="AY83" s="201">
        <v>0.04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222.38</v>
      </c>
      <c r="L84" s="201">
        <v>8.43</v>
      </c>
      <c r="M84" s="201">
        <v>4.51</v>
      </c>
      <c r="N84" s="201">
        <v>3.74</v>
      </c>
      <c r="O84" s="201">
        <v>5.22</v>
      </c>
      <c r="P84" s="201">
        <v>5</v>
      </c>
      <c r="Q84" s="201">
        <v>0.3</v>
      </c>
      <c r="R84" s="201">
        <v>0.69</v>
      </c>
      <c r="S84" s="201">
        <v>0.42</v>
      </c>
      <c r="T84" s="201">
        <v>0.05</v>
      </c>
      <c r="U84" s="201">
        <v>2.11</v>
      </c>
      <c r="V84" s="201">
        <v>0.42</v>
      </c>
      <c r="W84" s="201">
        <v>1.58</v>
      </c>
      <c r="X84" s="201">
        <v>4.4400000000000004</v>
      </c>
      <c r="Y84" s="201">
        <v>0</v>
      </c>
      <c r="Z84" s="201">
        <v>8.3699999999999992</v>
      </c>
      <c r="AA84" s="201">
        <v>1.37</v>
      </c>
      <c r="AB84" s="201">
        <v>0</v>
      </c>
      <c r="AC84" s="201">
        <v>20.18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-34</v>
      </c>
      <c r="AL84" s="201">
        <v>0</v>
      </c>
      <c r="AM84" s="201">
        <v>0</v>
      </c>
      <c r="AN84" s="201">
        <v>0</v>
      </c>
      <c r="AO84" s="201">
        <v>-161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0.53</v>
      </c>
      <c r="AV84" s="201">
        <v>0.19</v>
      </c>
      <c r="AW84" s="201">
        <v>0.18</v>
      </c>
      <c r="AX84" s="201">
        <v>0.12</v>
      </c>
      <c r="AY84" s="201">
        <v>0.04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222.38</v>
      </c>
      <c r="L85" s="201">
        <v>8.43</v>
      </c>
      <c r="M85" s="201">
        <v>4.51</v>
      </c>
      <c r="N85" s="201">
        <v>3.74</v>
      </c>
      <c r="O85" s="201">
        <v>5.22</v>
      </c>
      <c r="P85" s="201">
        <v>5</v>
      </c>
      <c r="Q85" s="201">
        <v>1.77</v>
      </c>
      <c r="R85" s="201">
        <v>0.69</v>
      </c>
      <c r="S85" s="201">
        <v>0.42</v>
      </c>
      <c r="T85" s="201">
        <v>0.05</v>
      </c>
      <c r="U85" s="201">
        <v>2.11</v>
      </c>
      <c r="V85" s="201">
        <v>0.42</v>
      </c>
      <c r="W85" s="201">
        <v>1.58</v>
      </c>
      <c r="X85" s="201">
        <v>4.4400000000000004</v>
      </c>
      <c r="Y85" s="201">
        <v>0</v>
      </c>
      <c r="Z85" s="201">
        <v>8.3699999999999992</v>
      </c>
      <c r="AA85" s="201">
        <v>1.37</v>
      </c>
      <c r="AB85" s="201">
        <v>0</v>
      </c>
      <c r="AC85" s="201">
        <v>20.18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-34</v>
      </c>
      <c r="AL85" s="201">
        <v>0</v>
      </c>
      <c r="AM85" s="201">
        <v>0</v>
      </c>
      <c r="AN85" s="201">
        <v>0</v>
      </c>
      <c r="AO85" s="201">
        <v>-161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0.53</v>
      </c>
      <c r="AV85" s="201">
        <v>0.19</v>
      </c>
      <c r="AW85" s="201">
        <v>0.18</v>
      </c>
      <c r="AX85" s="201">
        <v>0.12</v>
      </c>
      <c r="AY85" s="201">
        <v>0.04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145.16</v>
      </c>
      <c r="L86" s="201">
        <v>8.43</v>
      </c>
      <c r="M86" s="201">
        <v>4.51</v>
      </c>
      <c r="N86" s="201">
        <v>3.74</v>
      </c>
      <c r="O86" s="201">
        <v>5.22</v>
      </c>
      <c r="P86" s="201">
        <v>5</v>
      </c>
      <c r="Q86" s="201">
        <v>1.77</v>
      </c>
      <c r="R86" s="201">
        <v>0.69</v>
      </c>
      <c r="S86" s="201">
        <v>0.42</v>
      </c>
      <c r="T86" s="201">
        <v>0.05</v>
      </c>
      <c r="U86" s="201">
        <v>2.11</v>
      </c>
      <c r="V86" s="201">
        <v>0.42</v>
      </c>
      <c r="W86" s="201">
        <v>1.58</v>
      </c>
      <c r="X86" s="201">
        <v>4.4400000000000004</v>
      </c>
      <c r="Y86" s="201">
        <v>0</v>
      </c>
      <c r="Z86" s="201">
        <v>8.3699999999999992</v>
      </c>
      <c r="AA86" s="201">
        <v>1.37</v>
      </c>
      <c r="AB86" s="201">
        <v>0</v>
      </c>
      <c r="AC86" s="201">
        <v>20.18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-34</v>
      </c>
      <c r="AL86" s="201">
        <v>0</v>
      </c>
      <c r="AM86" s="201">
        <v>0</v>
      </c>
      <c r="AN86" s="201">
        <v>0</v>
      </c>
      <c r="AO86" s="201">
        <v>-161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0.53</v>
      </c>
      <c r="AV86" s="201">
        <v>0.19</v>
      </c>
      <c r="AW86" s="201">
        <v>0.18</v>
      </c>
      <c r="AX86" s="201">
        <v>0.11</v>
      </c>
      <c r="AY86" s="201">
        <v>0.04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77.599999999999994</v>
      </c>
      <c r="L87" s="201">
        <v>8.43</v>
      </c>
      <c r="M87" s="201">
        <v>4.51</v>
      </c>
      <c r="N87" s="201">
        <v>3.74</v>
      </c>
      <c r="O87" s="201">
        <v>5.22</v>
      </c>
      <c r="P87" s="201">
        <v>0.89</v>
      </c>
      <c r="Q87" s="201">
        <v>0.35</v>
      </c>
      <c r="R87" s="201">
        <v>0.69</v>
      </c>
      <c r="S87" s="201">
        <v>0.42</v>
      </c>
      <c r="T87" s="201">
        <v>0.05</v>
      </c>
      <c r="U87" s="201">
        <v>2.11</v>
      </c>
      <c r="V87" s="201">
        <v>0.42</v>
      </c>
      <c r="W87" s="201">
        <v>1.58</v>
      </c>
      <c r="X87" s="201">
        <v>1.51</v>
      </c>
      <c r="Y87" s="201">
        <v>0</v>
      </c>
      <c r="Z87" s="201">
        <v>8.3699999999999992</v>
      </c>
      <c r="AA87" s="201">
        <v>1.37</v>
      </c>
      <c r="AB87" s="201">
        <v>0</v>
      </c>
      <c r="AC87" s="201">
        <v>20.18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-25.95</v>
      </c>
      <c r="AL87" s="201">
        <v>0</v>
      </c>
      <c r="AM87" s="201">
        <v>0</v>
      </c>
      <c r="AN87" s="201">
        <v>0</v>
      </c>
      <c r="AO87" s="201">
        <v>-161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0.53</v>
      </c>
      <c r="AV87" s="201">
        <v>0.19</v>
      </c>
      <c r="AW87" s="201">
        <v>0.18</v>
      </c>
      <c r="AX87" s="201">
        <v>0.11</v>
      </c>
      <c r="AY87" s="201">
        <v>0.04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17.77</v>
      </c>
      <c r="L88" s="201">
        <v>8.43</v>
      </c>
      <c r="M88" s="201">
        <v>4.51</v>
      </c>
      <c r="N88" s="201">
        <v>3.74</v>
      </c>
      <c r="O88" s="201">
        <v>5.22</v>
      </c>
      <c r="P88" s="201">
        <v>0.83</v>
      </c>
      <c r="Q88" s="201">
        <v>0.35</v>
      </c>
      <c r="R88" s="201">
        <v>0.69</v>
      </c>
      <c r="S88" s="201">
        <v>0.42</v>
      </c>
      <c r="T88" s="201">
        <v>0.05</v>
      </c>
      <c r="U88" s="201">
        <v>2.11</v>
      </c>
      <c r="V88" s="201">
        <v>0.42</v>
      </c>
      <c r="W88" s="201">
        <v>1.58</v>
      </c>
      <c r="X88" s="201">
        <v>1.51</v>
      </c>
      <c r="Y88" s="201">
        <v>0</v>
      </c>
      <c r="Z88" s="201">
        <v>8.3699999999999992</v>
      </c>
      <c r="AA88" s="201">
        <v>1.37</v>
      </c>
      <c r="AB88" s="201">
        <v>0</v>
      </c>
      <c r="AC88" s="201">
        <v>20.18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-25.95</v>
      </c>
      <c r="AL88" s="201">
        <v>0</v>
      </c>
      <c r="AM88" s="201">
        <v>0</v>
      </c>
      <c r="AN88" s="201">
        <v>0</v>
      </c>
      <c r="AO88" s="201">
        <v>-161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0.53</v>
      </c>
      <c r="AV88" s="201">
        <v>0.19</v>
      </c>
      <c r="AW88" s="201">
        <v>0.18</v>
      </c>
      <c r="AX88" s="201">
        <v>0.11</v>
      </c>
      <c r="AY88" s="201">
        <v>0.04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17.77</v>
      </c>
      <c r="L89" s="201">
        <v>0.63</v>
      </c>
      <c r="M89" s="201">
        <v>4.51</v>
      </c>
      <c r="N89" s="201">
        <v>3.74</v>
      </c>
      <c r="O89" s="201">
        <v>5.22</v>
      </c>
      <c r="P89" s="201">
        <v>0.83</v>
      </c>
      <c r="Q89" s="201">
        <v>0.35</v>
      </c>
      <c r="R89" s="201">
        <v>0.69</v>
      </c>
      <c r="S89" s="201">
        <v>0.42</v>
      </c>
      <c r="T89" s="201">
        <v>0.05</v>
      </c>
      <c r="U89" s="201">
        <v>2.11</v>
      </c>
      <c r="V89" s="201">
        <v>0.6</v>
      </c>
      <c r="W89" s="201">
        <v>1.58</v>
      </c>
      <c r="X89" s="201">
        <v>1.51</v>
      </c>
      <c r="Y89" s="201">
        <v>0</v>
      </c>
      <c r="Z89" s="201">
        <v>8.3699999999999992</v>
      </c>
      <c r="AA89" s="201">
        <v>1.37</v>
      </c>
      <c r="AB89" s="201">
        <v>0</v>
      </c>
      <c r="AC89" s="201">
        <v>20.18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-34</v>
      </c>
      <c r="AL89" s="201">
        <v>0</v>
      </c>
      <c r="AM89" s="201">
        <v>0</v>
      </c>
      <c r="AN89" s="201">
        <v>0</v>
      </c>
      <c r="AO89" s="201">
        <v>-161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0.53</v>
      </c>
      <c r="AV89" s="201">
        <v>0.19</v>
      </c>
      <c r="AW89" s="201">
        <v>0.18</v>
      </c>
      <c r="AX89" s="201">
        <v>0.11</v>
      </c>
      <c r="AY89" s="201">
        <v>0.04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43.63</v>
      </c>
      <c r="K90" s="201">
        <v>17.77</v>
      </c>
      <c r="L90" s="201">
        <v>0.63</v>
      </c>
      <c r="M90" s="201">
        <v>4.51</v>
      </c>
      <c r="N90" s="201">
        <v>3.74</v>
      </c>
      <c r="O90" s="201">
        <v>5.22</v>
      </c>
      <c r="P90" s="201">
        <v>0.83</v>
      </c>
      <c r="Q90" s="201">
        <v>0.35</v>
      </c>
      <c r="R90" s="201">
        <v>0.69</v>
      </c>
      <c r="S90" s="201">
        <v>0.42</v>
      </c>
      <c r="T90" s="201">
        <v>0.05</v>
      </c>
      <c r="U90" s="201">
        <v>2.11</v>
      </c>
      <c r="V90" s="201">
        <v>0.6</v>
      </c>
      <c r="W90" s="201">
        <v>1.58</v>
      </c>
      <c r="X90" s="201">
        <v>1.51</v>
      </c>
      <c r="Y90" s="201">
        <v>0</v>
      </c>
      <c r="Z90" s="201">
        <v>8.3699999999999992</v>
      </c>
      <c r="AA90" s="201">
        <v>1.37</v>
      </c>
      <c r="AB90" s="201">
        <v>0</v>
      </c>
      <c r="AC90" s="201">
        <v>20.18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-34</v>
      </c>
      <c r="AL90" s="201">
        <v>0</v>
      </c>
      <c r="AM90" s="201">
        <v>0</v>
      </c>
      <c r="AN90" s="201">
        <v>0</v>
      </c>
      <c r="AO90" s="201">
        <v>-161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0.53</v>
      </c>
      <c r="AV90" s="201">
        <v>0.19</v>
      </c>
      <c r="AW90" s="201">
        <v>0.18</v>
      </c>
      <c r="AX90" s="201">
        <v>0.12</v>
      </c>
      <c r="AY90" s="201">
        <v>0.04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17.77</v>
      </c>
      <c r="L91" s="201">
        <v>0.63</v>
      </c>
      <c r="M91" s="201">
        <v>4.51</v>
      </c>
      <c r="N91" s="201">
        <v>3.74</v>
      </c>
      <c r="O91" s="201">
        <v>5.22</v>
      </c>
      <c r="P91" s="201">
        <v>0.83</v>
      </c>
      <c r="Q91" s="201">
        <v>0.35</v>
      </c>
      <c r="R91" s="201">
        <v>0.69</v>
      </c>
      <c r="S91" s="201">
        <v>0.42</v>
      </c>
      <c r="T91" s="201">
        <v>0.05</v>
      </c>
      <c r="U91" s="201">
        <v>1.73</v>
      </c>
      <c r="V91" s="201">
        <v>0.6</v>
      </c>
      <c r="W91" s="201">
        <v>1.58</v>
      </c>
      <c r="X91" s="201">
        <v>1.51</v>
      </c>
      <c r="Y91" s="201">
        <v>0</v>
      </c>
      <c r="Z91" s="201">
        <v>8.3699999999999992</v>
      </c>
      <c r="AA91" s="201">
        <v>1.37</v>
      </c>
      <c r="AB91" s="201">
        <v>0</v>
      </c>
      <c r="AC91" s="201">
        <v>20.18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-15.95</v>
      </c>
      <c r="AL91" s="201">
        <v>0</v>
      </c>
      <c r="AM91" s="201">
        <v>0</v>
      </c>
      <c r="AN91" s="201">
        <v>0</v>
      </c>
      <c r="AO91" s="201">
        <v>-161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0.53</v>
      </c>
      <c r="AV91" s="201">
        <v>0.19</v>
      </c>
      <c r="AW91" s="201">
        <v>0.18</v>
      </c>
      <c r="AX91" s="201">
        <v>0.12</v>
      </c>
      <c r="AY91" s="201">
        <v>0.04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43.63</v>
      </c>
      <c r="K92" s="201">
        <v>17.77</v>
      </c>
      <c r="L92" s="201">
        <v>0.63</v>
      </c>
      <c r="M92" s="201">
        <v>4.51</v>
      </c>
      <c r="N92" s="201">
        <v>3.74</v>
      </c>
      <c r="O92" s="201">
        <v>5.22</v>
      </c>
      <c r="P92" s="201">
        <v>0.83</v>
      </c>
      <c r="Q92" s="201">
        <v>0.35</v>
      </c>
      <c r="R92" s="201">
        <v>0.69</v>
      </c>
      <c r="S92" s="201">
        <v>0.42</v>
      </c>
      <c r="T92" s="201">
        <v>0.05</v>
      </c>
      <c r="U92" s="201">
        <v>1.73</v>
      </c>
      <c r="V92" s="201">
        <v>0.6</v>
      </c>
      <c r="W92" s="201">
        <v>1.58</v>
      </c>
      <c r="X92" s="201">
        <v>1.51</v>
      </c>
      <c r="Y92" s="201">
        <v>0</v>
      </c>
      <c r="Z92" s="201">
        <v>8.3699999999999992</v>
      </c>
      <c r="AA92" s="201">
        <v>1.37</v>
      </c>
      <c r="AB92" s="201">
        <v>0</v>
      </c>
      <c r="AC92" s="201">
        <v>22.53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-15.95</v>
      </c>
      <c r="AL92" s="201">
        <v>0</v>
      </c>
      <c r="AM92" s="201">
        <v>0</v>
      </c>
      <c r="AN92" s="201">
        <v>0</v>
      </c>
      <c r="AO92" s="201">
        <v>-161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0.53</v>
      </c>
      <c r="AV92" s="201">
        <v>0.19</v>
      </c>
      <c r="AW92" s="201">
        <v>0.18</v>
      </c>
      <c r="AX92" s="201">
        <v>0.12</v>
      </c>
      <c r="AY92" s="201">
        <v>0.04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43.63</v>
      </c>
      <c r="K93" s="201">
        <v>17.77</v>
      </c>
      <c r="L93" s="201">
        <v>0.63</v>
      </c>
      <c r="M93" s="201">
        <v>4.51</v>
      </c>
      <c r="N93" s="201">
        <v>3.74</v>
      </c>
      <c r="O93" s="201">
        <v>5.22</v>
      </c>
      <c r="P93" s="201">
        <v>0.83</v>
      </c>
      <c r="Q93" s="201">
        <v>0.35</v>
      </c>
      <c r="R93" s="201">
        <v>0.64</v>
      </c>
      <c r="S93" s="201">
        <v>0.42</v>
      </c>
      <c r="T93" s="201">
        <v>0.05</v>
      </c>
      <c r="U93" s="201">
        <v>1.73</v>
      </c>
      <c r="V93" s="201">
        <v>0.6</v>
      </c>
      <c r="W93" s="201">
        <v>1.58</v>
      </c>
      <c r="X93" s="201">
        <v>1.51</v>
      </c>
      <c r="Y93" s="201">
        <v>0</v>
      </c>
      <c r="Z93" s="201">
        <v>8.3699999999999992</v>
      </c>
      <c r="AA93" s="201">
        <v>1.37</v>
      </c>
      <c r="AB93" s="201">
        <v>0</v>
      </c>
      <c r="AC93" s="201">
        <v>21.99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-15.95</v>
      </c>
      <c r="AL93" s="201">
        <v>0</v>
      </c>
      <c r="AM93" s="201">
        <v>0</v>
      </c>
      <c r="AN93" s="201">
        <v>0</v>
      </c>
      <c r="AO93" s="201">
        <v>-161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0.53</v>
      </c>
      <c r="AV93" s="201">
        <v>0.19</v>
      </c>
      <c r="AW93" s="201">
        <v>0.18</v>
      </c>
      <c r="AX93" s="201">
        <v>0.12</v>
      </c>
      <c r="AY93" s="201">
        <v>0.04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43.63</v>
      </c>
      <c r="K94" s="201">
        <v>17.77</v>
      </c>
      <c r="L94" s="201">
        <v>0.63</v>
      </c>
      <c r="M94" s="201">
        <v>4.51</v>
      </c>
      <c r="N94" s="201">
        <v>3.74</v>
      </c>
      <c r="O94" s="201">
        <v>5.22</v>
      </c>
      <c r="P94" s="201">
        <v>0.83</v>
      </c>
      <c r="Q94" s="201">
        <v>0.35</v>
      </c>
      <c r="R94" s="201">
        <v>0.64</v>
      </c>
      <c r="S94" s="201">
        <v>0.42</v>
      </c>
      <c r="T94" s="201">
        <v>0.05</v>
      </c>
      <c r="U94" s="201">
        <v>1.73</v>
      </c>
      <c r="V94" s="201">
        <v>0.6</v>
      </c>
      <c r="W94" s="201">
        <v>1.58</v>
      </c>
      <c r="X94" s="201">
        <v>1.51</v>
      </c>
      <c r="Y94" s="201">
        <v>0</v>
      </c>
      <c r="Z94" s="201">
        <v>8.3699999999999992</v>
      </c>
      <c r="AA94" s="201">
        <v>1.37</v>
      </c>
      <c r="AB94" s="201">
        <v>0</v>
      </c>
      <c r="AC94" s="201">
        <v>21.99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-15.95</v>
      </c>
      <c r="AL94" s="201">
        <v>0</v>
      </c>
      <c r="AM94" s="201">
        <v>0</v>
      </c>
      <c r="AN94" s="201">
        <v>0</v>
      </c>
      <c r="AO94" s="201">
        <v>-161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0.53</v>
      </c>
      <c r="AV94" s="201">
        <v>0.19</v>
      </c>
      <c r="AW94" s="201">
        <v>0.18</v>
      </c>
      <c r="AX94" s="201">
        <v>0.11</v>
      </c>
      <c r="AY94" s="201">
        <v>0.04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43.63</v>
      </c>
      <c r="K95" s="201">
        <v>17.77</v>
      </c>
      <c r="L95" s="201">
        <v>0.63</v>
      </c>
      <c r="M95" s="201">
        <v>4.51</v>
      </c>
      <c r="N95" s="201">
        <v>3.74</v>
      </c>
      <c r="O95" s="201">
        <v>5.22</v>
      </c>
      <c r="P95" s="201">
        <v>0.83</v>
      </c>
      <c r="Q95" s="201">
        <v>0.35</v>
      </c>
      <c r="R95" s="201">
        <v>0.64</v>
      </c>
      <c r="S95" s="201">
        <v>0.42</v>
      </c>
      <c r="T95" s="201">
        <v>0.05</v>
      </c>
      <c r="U95" s="201">
        <v>1.73</v>
      </c>
      <c r="V95" s="201">
        <v>0.6</v>
      </c>
      <c r="W95" s="201">
        <v>1.58</v>
      </c>
      <c r="X95" s="201">
        <v>1.51</v>
      </c>
      <c r="Y95" s="201">
        <v>0</v>
      </c>
      <c r="Z95" s="201">
        <v>8.3699999999999992</v>
      </c>
      <c r="AA95" s="201">
        <v>1.37</v>
      </c>
      <c r="AB95" s="201">
        <v>0</v>
      </c>
      <c r="AC95" s="201">
        <v>21.99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-15.95</v>
      </c>
      <c r="AL95" s="201">
        <v>0</v>
      </c>
      <c r="AM95" s="201">
        <v>0</v>
      </c>
      <c r="AN95" s="201">
        <v>0</v>
      </c>
      <c r="AO95" s="201">
        <v>-161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0.53</v>
      </c>
      <c r="AV95" s="201">
        <v>0.19</v>
      </c>
      <c r="AW95" s="201">
        <v>0.18</v>
      </c>
      <c r="AX95" s="201">
        <v>0.11</v>
      </c>
      <c r="AY95" s="201">
        <v>0.04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43.63</v>
      </c>
      <c r="K96" s="201">
        <v>17.77</v>
      </c>
      <c r="L96" s="201">
        <v>0.63</v>
      </c>
      <c r="M96" s="201">
        <v>4.51</v>
      </c>
      <c r="N96" s="201">
        <v>3.74</v>
      </c>
      <c r="O96" s="201">
        <v>5.22</v>
      </c>
      <c r="P96" s="201">
        <v>0.83</v>
      </c>
      <c r="Q96" s="201">
        <v>0.35</v>
      </c>
      <c r="R96" s="201">
        <v>0.64</v>
      </c>
      <c r="S96" s="201">
        <v>0.42</v>
      </c>
      <c r="T96" s="201">
        <v>0.05</v>
      </c>
      <c r="U96" s="201">
        <v>1.73</v>
      </c>
      <c r="V96" s="201">
        <v>0.6</v>
      </c>
      <c r="W96" s="201">
        <v>1.58</v>
      </c>
      <c r="X96" s="201">
        <v>1.51</v>
      </c>
      <c r="Y96" s="201">
        <v>0</v>
      </c>
      <c r="Z96" s="201">
        <v>8.3699999999999992</v>
      </c>
      <c r="AA96" s="201">
        <v>1.37</v>
      </c>
      <c r="AB96" s="201">
        <v>0</v>
      </c>
      <c r="AC96" s="201">
        <v>21.99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-15.95</v>
      </c>
      <c r="AL96" s="201">
        <v>0</v>
      </c>
      <c r="AM96" s="201">
        <v>0</v>
      </c>
      <c r="AN96" s="201">
        <v>0</v>
      </c>
      <c r="AO96" s="201">
        <v>-161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0.53</v>
      </c>
      <c r="AV96" s="201">
        <v>0.19</v>
      </c>
      <c r="AW96" s="201">
        <v>0.18</v>
      </c>
      <c r="AX96" s="201">
        <v>0.11</v>
      </c>
      <c r="AY96" s="201">
        <v>0.04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43.63</v>
      </c>
      <c r="K97" s="201">
        <v>17.77</v>
      </c>
      <c r="L97" s="201">
        <v>0.63</v>
      </c>
      <c r="M97" s="201">
        <v>4.51</v>
      </c>
      <c r="N97" s="201">
        <v>3.74</v>
      </c>
      <c r="O97" s="201">
        <v>5.22</v>
      </c>
      <c r="P97" s="201">
        <v>0.83</v>
      </c>
      <c r="Q97" s="201">
        <v>0.35</v>
      </c>
      <c r="R97" s="201">
        <v>0.64</v>
      </c>
      <c r="S97" s="201">
        <v>0.42</v>
      </c>
      <c r="T97" s="201">
        <v>0.05</v>
      </c>
      <c r="U97" s="201">
        <v>1.73</v>
      </c>
      <c r="V97" s="201">
        <v>0.6</v>
      </c>
      <c r="W97" s="201">
        <v>1.58</v>
      </c>
      <c r="X97" s="201">
        <v>1.51</v>
      </c>
      <c r="Y97" s="201">
        <v>0</v>
      </c>
      <c r="Z97" s="201">
        <v>8.3699999999999992</v>
      </c>
      <c r="AA97" s="201">
        <v>1.37</v>
      </c>
      <c r="AB97" s="201">
        <v>0</v>
      </c>
      <c r="AC97" s="201">
        <v>21.99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-15.95</v>
      </c>
      <c r="AL97" s="201">
        <v>0</v>
      </c>
      <c r="AM97" s="201">
        <v>0</v>
      </c>
      <c r="AN97" s="201">
        <v>0</v>
      </c>
      <c r="AO97" s="201">
        <v>-161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0.53</v>
      </c>
      <c r="AV97" s="201">
        <v>0.19</v>
      </c>
      <c r="AW97" s="201">
        <v>0.18</v>
      </c>
      <c r="AX97" s="201">
        <v>0.11</v>
      </c>
      <c r="AY97" s="201">
        <v>0.04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43.63</v>
      </c>
      <c r="K98" s="201">
        <v>17.77</v>
      </c>
      <c r="L98" s="201">
        <v>0.63</v>
      </c>
      <c r="M98" s="201">
        <v>4.51</v>
      </c>
      <c r="N98" s="201">
        <v>3.74</v>
      </c>
      <c r="O98" s="201">
        <v>5.22</v>
      </c>
      <c r="P98" s="201">
        <v>0.83</v>
      </c>
      <c r="Q98" s="201">
        <v>0.35</v>
      </c>
      <c r="R98" s="201">
        <v>0.64</v>
      </c>
      <c r="S98" s="201">
        <v>0.42</v>
      </c>
      <c r="T98" s="201">
        <v>0.05</v>
      </c>
      <c r="U98" s="201">
        <v>1.73</v>
      </c>
      <c r="V98" s="201">
        <v>0.6</v>
      </c>
      <c r="W98" s="201">
        <v>1.58</v>
      </c>
      <c r="X98" s="201">
        <v>1.51</v>
      </c>
      <c r="Y98" s="201">
        <v>0</v>
      </c>
      <c r="Z98" s="201">
        <v>8.3699999999999992</v>
      </c>
      <c r="AA98" s="201">
        <v>1.37</v>
      </c>
      <c r="AB98" s="201">
        <v>0</v>
      </c>
      <c r="AC98" s="201">
        <v>21.99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-15.95</v>
      </c>
      <c r="AL98" s="201">
        <v>0</v>
      </c>
      <c r="AM98" s="201">
        <v>0</v>
      </c>
      <c r="AN98" s="201">
        <v>0</v>
      </c>
      <c r="AO98" s="201">
        <v>-161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0.53</v>
      </c>
      <c r="AV98" s="201">
        <v>0.19</v>
      </c>
      <c r="AW98" s="201">
        <v>0.18</v>
      </c>
      <c r="AX98" s="201">
        <v>0.11</v>
      </c>
      <c r="AY98" s="201">
        <v>0.04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0.51788000000000012</v>
      </c>
      <c r="E99">
        <f t="shared" si="0"/>
        <v>0</v>
      </c>
      <c r="F99">
        <f t="shared" si="0"/>
        <v>0</v>
      </c>
      <c r="G99">
        <f t="shared" si="0"/>
        <v>0.85364999999999969</v>
      </c>
      <c r="H99">
        <f t="shared" si="0"/>
        <v>0</v>
      </c>
      <c r="I99">
        <f t="shared" si="0"/>
        <v>0</v>
      </c>
      <c r="J99">
        <f t="shared" si="0"/>
        <v>1.0818800000000008</v>
      </c>
      <c r="K99">
        <f t="shared" si="0"/>
        <v>3.320752500000002</v>
      </c>
      <c r="L99">
        <f t="shared" si="0"/>
        <v>0.16268499999999983</v>
      </c>
      <c r="M99">
        <f t="shared" si="0"/>
        <v>0.27851999999999988</v>
      </c>
      <c r="N99">
        <f t="shared" si="0"/>
        <v>0.2307000000000001</v>
      </c>
      <c r="O99">
        <f t="shared" si="0"/>
        <v>0.30506500000000014</v>
      </c>
      <c r="P99">
        <f t="shared" si="0"/>
        <v>9.5360000000000028E-2</v>
      </c>
      <c r="Q99">
        <f t="shared" si="0"/>
        <v>4.7682500000000003E-2</v>
      </c>
      <c r="R99">
        <f t="shared" si="0"/>
        <v>0.10083499999999994</v>
      </c>
      <c r="S99">
        <f t="shared" si="0"/>
        <v>6.1877499999999919E-2</v>
      </c>
      <c r="T99">
        <f t="shared" si="0"/>
        <v>7.080000000000003E-3</v>
      </c>
      <c r="U99">
        <f t="shared" si="0"/>
        <v>5.0229999999999948E-2</v>
      </c>
      <c r="V99">
        <f t="shared" si="0"/>
        <v>1.6062500000000011E-2</v>
      </c>
      <c r="W99">
        <f t="shared" si="0"/>
        <v>9.2282499999999809E-2</v>
      </c>
      <c r="X99">
        <f t="shared" si="0"/>
        <v>0.28719750000000055</v>
      </c>
      <c r="Y99">
        <f t="shared" si="0"/>
        <v>0</v>
      </c>
      <c r="Z99">
        <f t="shared" si="0"/>
        <v>0.6454399999999989</v>
      </c>
      <c r="AA99">
        <f t="shared" si="0"/>
        <v>0.19685749999999994</v>
      </c>
      <c r="AB99">
        <f t="shared" si="0"/>
        <v>0</v>
      </c>
      <c r="AC99">
        <f t="shared" si="0"/>
        <v>0.42541749999999956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-5.984999999999999E-3</v>
      </c>
      <c r="AH99">
        <f t="shared" si="0"/>
        <v>-9.7499999999999998E-5</v>
      </c>
      <c r="AI99">
        <f t="shared" si="0"/>
        <v>0</v>
      </c>
      <c r="AJ99">
        <f t="shared" si="0"/>
        <v>0</v>
      </c>
      <c r="AK99">
        <f t="shared" si="0"/>
        <v>-0.74477499999999941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-3.9202499999999998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3.8430000000000027E-2</v>
      </c>
      <c r="AV99">
        <f t="shared" si="1"/>
        <v>4.0099999999999971E-3</v>
      </c>
      <c r="AW99">
        <f t="shared" si="1"/>
        <v>4.3199999999999957E-3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45437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7</v>
      </c>
      <c r="C18" s="94">
        <f>'IDT-1 Calculation'!DG18</f>
        <v>-7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15</v>
      </c>
      <c r="C19" s="94">
        <f>'IDT-1 Calculation'!DG19</f>
        <v>-15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35</v>
      </c>
      <c r="C20" s="94">
        <f>'IDT-1 Calculation'!DG20</f>
        <v>-35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50</v>
      </c>
      <c r="C21" s="94">
        <f>'IDT-1 Calculation'!DG21</f>
        <v>-50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65</v>
      </c>
      <c r="C22" s="94">
        <f>'IDT-1 Calculation'!DG22</f>
        <v>-65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90</v>
      </c>
      <c r="C23" s="94">
        <f>'IDT-1 Calculation'!DG23</f>
        <v>-90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110</v>
      </c>
      <c r="C24" s="94">
        <f>'IDT-1 Calculation'!DG24</f>
        <v>-110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130</v>
      </c>
      <c r="C25" s="94">
        <f>'IDT-1 Calculation'!DG25</f>
        <v>-130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70</v>
      </c>
      <c r="C26" s="94">
        <f>'IDT-1 Calculation'!DG26</f>
        <v>-70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51</v>
      </c>
      <c r="C27" s="94">
        <f>'IDT-1 Calculation'!DG27</f>
        <v>-51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67</v>
      </c>
      <c r="C60" s="94">
        <f>'IDT-1 Calculation'!DG60</f>
        <v>-67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122</v>
      </c>
      <c r="C61" s="94">
        <f>'IDT-1 Calculation'!DG61</f>
        <v>-122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126</v>
      </c>
      <c r="C62" s="94">
        <f>'IDT-1 Calculation'!DG62</f>
        <v>-126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101</v>
      </c>
      <c r="C63" s="94">
        <f>'IDT-1 Calculation'!DG63</f>
        <v>-101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71</v>
      </c>
      <c r="C64" s="94">
        <f>'IDT-1 Calculation'!DG64</f>
        <v>-71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51</v>
      </c>
      <c r="C65" s="94">
        <f>'IDT-1 Calculation'!DG65</f>
        <v>-51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31</v>
      </c>
      <c r="C66" s="94">
        <f>'IDT-1 Calculation'!DG66</f>
        <v>-31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26</v>
      </c>
      <c r="C67" s="94">
        <f>'IDT-1 Calculation'!DG67</f>
        <v>-26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125</v>
      </c>
      <c r="C68" s="94">
        <f>'IDT-1 Calculation'!DG68</f>
        <v>-125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120</v>
      </c>
      <c r="C69" s="94">
        <f>'IDT-1 Calculation'!DG69</f>
        <v>-120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65</v>
      </c>
      <c r="C70" s="94">
        <f>'IDT-1 Calculation'!DG70</f>
        <v>-65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67</v>
      </c>
      <c r="C71" s="94">
        <f>'IDT-1 Calculation'!DG71</f>
        <v>-67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85</v>
      </c>
      <c r="C72" s="94">
        <f>'IDT-1 Calculation'!DG72</f>
        <v>-85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75</v>
      </c>
      <c r="C73" s="94">
        <f>'IDT-1 Calculation'!DG73</f>
        <v>-75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80</v>
      </c>
      <c r="C74" s="94">
        <f>'IDT-1 Calculation'!DG74</f>
        <v>-80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90</v>
      </c>
      <c r="C75" s="94">
        <f>'IDT-1 Calculation'!DG75</f>
        <v>-90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70</v>
      </c>
      <c r="C76" s="94">
        <f>'IDT-1 Calculation'!DG76</f>
        <v>-70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75</v>
      </c>
      <c r="C77" s="94">
        <f>'IDT-1 Calculation'!DG77</f>
        <v>-75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80</v>
      </c>
      <c r="C78" s="94">
        <f>'IDT-1 Calculation'!DG78</f>
        <v>-80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85</v>
      </c>
      <c r="C79" s="94">
        <f>'IDT-1 Calculation'!DG79</f>
        <v>-85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70</v>
      </c>
      <c r="C80" s="94">
        <f>'IDT-1 Calculation'!DG80</f>
        <v>-70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55</v>
      </c>
      <c r="C81" s="94">
        <f>'IDT-1 Calculation'!DG81</f>
        <v>-55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45</v>
      </c>
      <c r="C82" s="94">
        <f>'IDT-1 Calculation'!DG82</f>
        <v>-45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10</v>
      </c>
      <c r="C84" s="94">
        <f>'IDT-1 Calculation'!DG84</f>
        <v>-10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0.60375000000000001</v>
      </c>
      <c r="C99" s="110">
        <f>SUM(C3:C98)/4000</f>
        <v>-0.60375000000000001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</v>
      </c>
      <c r="H3" s="201">
        <v>0</v>
      </c>
      <c r="I3" s="201">
        <v>0</v>
      </c>
      <c r="J3" s="201">
        <v>20.88</v>
      </c>
      <c r="K3" s="201">
        <v>5.69</v>
      </c>
      <c r="L3" s="201">
        <v>2.27</v>
      </c>
      <c r="M3" s="201">
        <v>0</v>
      </c>
      <c r="N3" s="201">
        <v>1.04</v>
      </c>
      <c r="O3" s="201">
        <v>1.76</v>
      </c>
      <c r="P3" s="201">
        <v>2.4</v>
      </c>
      <c r="Q3" s="201">
        <v>0.19</v>
      </c>
      <c r="R3" s="201">
        <v>0.37</v>
      </c>
      <c r="S3" s="201">
        <v>0.24</v>
      </c>
      <c r="T3" s="201">
        <v>0</v>
      </c>
      <c r="U3" s="201">
        <v>10.15</v>
      </c>
      <c r="V3" s="201">
        <v>0.24</v>
      </c>
      <c r="W3" s="201">
        <v>0.28000000000000003</v>
      </c>
      <c r="X3" s="201">
        <v>1.31</v>
      </c>
      <c r="Y3" s="201">
        <v>0</v>
      </c>
      <c r="Z3" s="201">
        <v>2.46</v>
      </c>
      <c r="AA3" s="201">
        <v>0.79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22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20.88</v>
      </c>
      <c r="K4" s="201">
        <v>5.69</v>
      </c>
      <c r="L4" s="201">
        <v>2.27</v>
      </c>
      <c r="M4" s="201">
        <v>0</v>
      </c>
      <c r="N4" s="201">
        <v>1.04</v>
      </c>
      <c r="O4" s="201">
        <v>1.76</v>
      </c>
      <c r="P4" s="201">
        <v>2.4</v>
      </c>
      <c r="Q4" s="201">
        <v>0.19</v>
      </c>
      <c r="R4" s="201">
        <v>0.37</v>
      </c>
      <c r="S4" s="201">
        <v>0.24</v>
      </c>
      <c r="T4" s="201">
        <v>0</v>
      </c>
      <c r="U4" s="201">
        <v>10.15</v>
      </c>
      <c r="V4" s="201">
        <v>0.24</v>
      </c>
      <c r="W4" s="201">
        <v>0.28000000000000003</v>
      </c>
      <c r="X4" s="201">
        <v>1.31</v>
      </c>
      <c r="Y4" s="201">
        <v>0</v>
      </c>
      <c r="Z4" s="201">
        <v>2.46</v>
      </c>
      <c r="AA4" s="201">
        <v>0.79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22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20.88</v>
      </c>
      <c r="K5" s="201">
        <v>5.69</v>
      </c>
      <c r="L5" s="201">
        <v>2.27</v>
      </c>
      <c r="M5" s="201">
        <v>0</v>
      </c>
      <c r="N5" s="201">
        <v>1.04</v>
      </c>
      <c r="O5" s="201">
        <v>1.76</v>
      </c>
      <c r="P5" s="201">
        <v>2.4</v>
      </c>
      <c r="Q5" s="201">
        <v>0.19</v>
      </c>
      <c r="R5" s="201">
        <v>0.37</v>
      </c>
      <c r="S5" s="201">
        <v>0.24</v>
      </c>
      <c r="T5" s="201">
        <v>0</v>
      </c>
      <c r="U5" s="201">
        <v>10.15</v>
      </c>
      <c r="V5" s="201">
        <v>0.24</v>
      </c>
      <c r="W5" s="201">
        <v>0.28000000000000003</v>
      </c>
      <c r="X5" s="201">
        <v>1.31</v>
      </c>
      <c r="Y5" s="201">
        <v>0</v>
      </c>
      <c r="Z5" s="201">
        <v>2.46</v>
      </c>
      <c r="AA5" s="201">
        <v>0.79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22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16.77</v>
      </c>
      <c r="H6" s="201">
        <v>0</v>
      </c>
      <c r="I6" s="201">
        <v>0</v>
      </c>
      <c r="J6" s="201">
        <v>20.88</v>
      </c>
      <c r="K6" s="201">
        <v>5.69</v>
      </c>
      <c r="L6" s="201">
        <v>2.27</v>
      </c>
      <c r="M6" s="201">
        <v>0</v>
      </c>
      <c r="N6" s="201">
        <v>1.04</v>
      </c>
      <c r="O6" s="201">
        <v>1.76</v>
      </c>
      <c r="P6" s="201">
        <v>2.4</v>
      </c>
      <c r="Q6" s="201">
        <v>0.19</v>
      </c>
      <c r="R6" s="201">
        <v>0.37</v>
      </c>
      <c r="S6" s="201">
        <v>0.24</v>
      </c>
      <c r="T6" s="201">
        <v>0</v>
      </c>
      <c r="U6" s="201">
        <v>10.15</v>
      </c>
      <c r="V6" s="201">
        <v>0.24</v>
      </c>
      <c r="W6" s="201">
        <v>0.28000000000000003</v>
      </c>
      <c r="X6" s="201">
        <v>1.31</v>
      </c>
      <c r="Y6" s="201">
        <v>0</v>
      </c>
      <c r="Z6" s="201">
        <v>2.46</v>
      </c>
      <c r="AA6" s="201">
        <v>0.79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42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16.77</v>
      </c>
      <c r="H7" s="201">
        <v>0</v>
      </c>
      <c r="I7" s="201">
        <v>0</v>
      </c>
      <c r="J7" s="201">
        <v>20.66</v>
      </c>
      <c r="K7" s="201">
        <v>5.69</v>
      </c>
      <c r="L7" s="201">
        <v>2.27</v>
      </c>
      <c r="M7" s="201">
        <v>0</v>
      </c>
      <c r="N7" s="201">
        <v>1.04</v>
      </c>
      <c r="O7" s="201">
        <v>1.76</v>
      </c>
      <c r="P7" s="201">
        <v>2.4</v>
      </c>
      <c r="Q7" s="201">
        <v>0.19</v>
      </c>
      <c r="R7" s="201">
        <v>0.37</v>
      </c>
      <c r="S7" s="201">
        <v>0.24</v>
      </c>
      <c r="T7" s="201">
        <v>0</v>
      </c>
      <c r="U7" s="201">
        <v>10.15</v>
      </c>
      <c r="V7" s="201">
        <v>0.24</v>
      </c>
      <c r="W7" s="201">
        <v>0.28000000000000003</v>
      </c>
      <c r="X7" s="201">
        <v>1.31</v>
      </c>
      <c r="Y7" s="201">
        <v>0</v>
      </c>
      <c r="Z7" s="201">
        <v>2.46</v>
      </c>
      <c r="AA7" s="201">
        <v>0.79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83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16.77</v>
      </c>
      <c r="H8" s="201">
        <v>0</v>
      </c>
      <c r="I8" s="201">
        <v>0</v>
      </c>
      <c r="J8" s="201">
        <v>21.43</v>
      </c>
      <c r="K8" s="201">
        <v>5.69</v>
      </c>
      <c r="L8" s="201">
        <v>2.27</v>
      </c>
      <c r="M8" s="201">
        <v>0</v>
      </c>
      <c r="N8" s="201">
        <v>1.04</v>
      </c>
      <c r="O8" s="201">
        <v>1.76</v>
      </c>
      <c r="P8" s="201">
        <v>2.4</v>
      </c>
      <c r="Q8" s="201">
        <v>0.19</v>
      </c>
      <c r="R8" s="201">
        <v>0.37</v>
      </c>
      <c r="S8" s="201">
        <v>0.24</v>
      </c>
      <c r="T8" s="201">
        <v>0</v>
      </c>
      <c r="U8" s="201">
        <v>10.15</v>
      </c>
      <c r="V8" s="201">
        <v>0.24</v>
      </c>
      <c r="W8" s="201">
        <v>0.28000000000000003</v>
      </c>
      <c r="X8" s="201">
        <v>1.31</v>
      </c>
      <c r="Y8" s="201">
        <v>0</v>
      </c>
      <c r="Z8" s="201">
        <v>2.46</v>
      </c>
      <c r="AA8" s="201">
        <v>0.79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83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16.77</v>
      </c>
      <c r="H9" s="201">
        <v>0</v>
      </c>
      <c r="I9" s="201">
        <v>0</v>
      </c>
      <c r="J9" s="201">
        <v>21.43</v>
      </c>
      <c r="K9" s="201">
        <v>5.69</v>
      </c>
      <c r="L9" s="201">
        <v>2.27</v>
      </c>
      <c r="M9" s="201">
        <v>0</v>
      </c>
      <c r="N9" s="201">
        <v>1.04</v>
      </c>
      <c r="O9" s="201">
        <v>1.76</v>
      </c>
      <c r="P9" s="201">
        <v>2.4</v>
      </c>
      <c r="Q9" s="201">
        <v>0.19</v>
      </c>
      <c r="R9" s="201">
        <v>0.37</v>
      </c>
      <c r="S9" s="201">
        <v>0.24</v>
      </c>
      <c r="T9" s="201">
        <v>0</v>
      </c>
      <c r="U9" s="201">
        <v>10.15</v>
      </c>
      <c r="V9" s="201">
        <v>0.24</v>
      </c>
      <c r="W9" s="201">
        <v>0.28000000000000003</v>
      </c>
      <c r="X9" s="201">
        <v>1.31</v>
      </c>
      <c r="Y9" s="201">
        <v>0</v>
      </c>
      <c r="Z9" s="201">
        <v>2.46</v>
      </c>
      <c r="AA9" s="201">
        <v>0.79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83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16.77</v>
      </c>
      <c r="H10" s="201">
        <v>0</v>
      </c>
      <c r="I10" s="201">
        <v>0</v>
      </c>
      <c r="J10" s="201">
        <v>21.43</v>
      </c>
      <c r="K10" s="201">
        <v>5.69</v>
      </c>
      <c r="L10" s="201">
        <v>2.27</v>
      </c>
      <c r="M10" s="201">
        <v>0</v>
      </c>
      <c r="N10" s="201">
        <v>1.04</v>
      </c>
      <c r="O10" s="201">
        <v>1.76</v>
      </c>
      <c r="P10" s="201">
        <v>2.4</v>
      </c>
      <c r="Q10" s="201">
        <v>0.19</v>
      </c>
      <c r="R10" s="201">
        <v>0.37</v>
      </c>
      <c r="S10" s="201">
        <v>0.24</v>
      </c>
      <c r="T10" s="201">
        <v>0</v>
      </c>
      <c r="U10" s="201">
        <v>10.15</v>
      </c>
      <c r="V10" s="201">
        <v>0.24</v>
      </c>
      <c r="W10" s="201">
        <v>0.28000000000000003</v>
      </c>
      <c r="X10" s="201">
        <v>1.31</v>
      </c>
      <c r="Y10" s="201">
        <v>0</v>
      </c>
      <c r="Z10" s="201">
        <v>2.46</v>
      </c>
      <c r="AA10" s="201">
        <v>0.79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83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16.77</v>
      </c>
      <c r="H11" s="201">
        <v>0</v>
      </c>
      <c r="I11" s="201">
        <v>0</v>
      </c>
      <c r="J11" s="201">
        <v>21.43</v>
      </c>
      <c r="K11" s="201">
        <v>5.69</v>
      </c>
      <c r="L11" s="201">
        <v>2.2400000000000002</v>
      </c>
      <c r="M11" s="201">
        <v>0</v>
      </c>
      <c r="N11" s="201">
        <v>1.04</v>
      </c>
      <c r="O11" s="201">
        <v>1.76</v>
      </c>
      <c r="P11" s="201">
        <v>2.4</v>
      </c>
      <c r="Q11" s="201">
        <v>0.19</v>
      </c>
      <c r="R11" s="201">
        <v>0.37</v>
      </c>
      <c r="S11" s="201">
        <v>0.24</v>
      </c>
      <c r="T11" s="201">
        <v>0</v>
      </c>
      <c r="U11" s="201">
        <v>10.15</v>
      </c>
      <c r="V11" s="201">
        <v>0.24</v>
      </c>
      <c r="W11" s="201">
        <v>0.28000000000000003</v>
      </c>
      <c r="X11" s="201">
        <v>1.31</v>
      </c>
      <c r="Y11" s="201">
        <v>0</v>
      </c>
      <c r="Z11" s="201">
        <v>2.46</v>
      </c>
      <c r="AA11" s="201">
        <v>0.79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83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16.77</v>
      </c>
      <c r="H12" s="201">
        <v>0</v>
      </c>
      <c r="I12" s="201">
        <v>0</v>
      </c>
      <c r="J12" s="201">
        <v>21.43</v>
      </c>
      <c r="K12" s="201">
        <v>5.69</v>
      </c>
      <c r="L12" s="201">
        <v>2.2400000000000002</v>
      </c>
      <c r="M12" s="201">
        <v>0</v>
      </c>
      <c r="N12" s="201">
        <v>1.04</v>
      </c>
      <c r="O12" s="201">
        <v>1.76</v>
      </c>
      <c r="P12" s="201">
        <v>2.4</v>
      </c>
      <c r="Q12" s="201">
        <v>0.19</v>
      </c>
      <c r="R12" s="201">
        <v>0.37</v>
      </c>
      <c r="S12" s="201">
        <v>0.24</v>
      </c>
      <c r="T12" s="201">
        <v>0</v>
      </c>
      <c r="U12" s="201">
        <v>10.15</v>
      </c>
      <c r="V12" s="201">
        <v>0.24</v>
      </c>
      <c r="W12" s="201">
        <v>0.28000000000000003</v>
      </c>
      <c r="X12" s="201">
        <v>1.31</v>
      </c>
      <c r="Y12" s="201">
        <v>0</v>
      </c>
      <c r="Z12" s="201">
        <v>2.46</v>
      </c>
      <c r="AA12" s="201">
        <v>0.79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83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16.91</v>
      </c>
      <c r="H13" s="201">
        <v>0</v>
      </c>
      <c r="I13" s="201">
        <v>0</v>
      </c>
      <c r="J13" s="201">
        <v>21.43</v>
      </c>
      <c r="K13" s="201">
        <v>5.69</v>
      </c>
      <c r="L13" s="201">
        <v>2.2400000000000002</v>
      </c>
      <c r="M13" s="201">
        <v>0</v>
      </c>
      <c r="N13" s="201">
        <v>1.04</v>
      </c>
      <c r="O13" s="201">
        <v>1.76</v>
      </c>
      <c r="P13" s="201">
        <v>2.4</v>
      </c>
      <c r="Q13" s="201">
        <v>0.19</v>
      </c>
      <c r="R13" s="201">
        <v>0.37</v>
      </c>
      <c r="S13" s="201">
        <v>0.24</v>
      </c>
      <c r="T13" s="201">
        <v>0</v>
      </c>
      <c r="U13" s="201">
        <v>10.15</v>
      </c>
      <c r="V13" s="201">
        <v>0.24</v>
      </c>
      <c r="W13" s="201">
        <v>0.28000000000000003</v>
      </c>
      <c r="X13" s="201">
        <v>1.31</v>
      </c>
      <c r="Y13" s="201">
        <v>0</v>
      </c>
      <c r="Z13" s="201">
        <v>2.46</v>
      </c>
      <c r="AA13" s="201">
        <v>0.79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83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16.91</v>
      </c>
      <c r="H14" s="201">
        <v>0</v>
      </c>
      <c r="I14" s="201">
        <v>0</v>
      </c>
      <c r="J14" s="201">
        <v>21.43</v>
      </c>
      <c r="K14" s="201">
        <v>5.69</v>
      </c>
      <c r="L14" s="201">
        <v>2.2400000000000002</v>
      </c>
      <c r="M14" s="201">
        <v>0</v>
      </c>
      <c r="N14" s="201">
        <v>1.04</v>
      </c>
      <c r="O14" s="201">
        <v>1.76</v>
      </c>
      <c r="P14" s="201">
        <v>2.4</v>
      </c>
      <c r="Q14" s="201">
        <v>0.19</v>
      </c>
      <c r="R14" s="201">
        <v>0.37</v>
      </c>
      <c r="S14" s="201">
        <v>0.24</v>
      </c>
      <c r="T14" s="201">
        <v>0</v>
      </c>
      <c r="U14" s="201">
        <v>10.15</v>
      </c>
      <c r="V14" s="201">
        <v>0.24</v>
      </c>
      <c r="W14" s="201">
        <v>0.28000000000000003</v>
      </c>
      <c r="X14" s="201">
        <v>1.31</v>
      </c>
      <c r="Y14" s="201">
        <v>0</v>
      </c>
      <c r="Z14" s="201">
        <v>2.46</v>
      </c>
      <c r="AA14" s="201">
        <v>0.79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83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16.91</v>
      </c>
      <c r="H15" s="201">
        <v>0</v>
      </c>
      <c r="I15" s="201">
        <v>0</v>
      </c>
      <c r="J15" s="201">
        <v>21.71</v>
      </c>
      <c r="K15" s="201">
        <v>0</v>
      </c>
      <c r="L15" s="201">
        <v>2.2000000000000002</v>
      </c>
      <c r="M15" s="201">
        <v>0</v>
      </c>
      <c r="N15" s="201">
        <v>1.02</v>
      </c>
      <c r="O15" s="201">
        <v>1.71</v>
      </c>
      <c r="P15" s="201">
        <v>2.31</v>
      </c>
      <c r="Q15" s="201">
        <v>0.19</v>
      </c>
      <c r="R15" s="201">
        <v>0.36</v>
      </c>
      <c r="S15" s="201">
        <v>0.23</v>
      </c>
      <c r="T15" s="201">
        <v>0</v>
      </c>
      <c r="U15" s="201">
        <v>10.15</v>
      </c>
      <c r="V15" s="201">
        <v>0.24</v>
      </c>
      <c r="W15" s="201">
        <v>0.28000000000000003</v>
      </c>
      <c r="X15" s="201">
        <v>1.31</v>
      </c>
      <c r="Y15" s="201">
        <v>0</v>
      </c>
      <c r="Z15" s="201">
        <v>2.46</v>
      </c>
      <c r="AA15" s="201">
        <v>0.79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83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16.91</v>
      </c>
      <c r="H16" s="201">
        <v>0</v>
      </c>
      <c r="I16" s="201">
        <v>0</v>
      </c>
      <c r="J16" s="201">
        <v>21.71</v>
      </c>
      <c r="K16" s="201">
        <v>5.67</v>
      </c>
      <c r="L16" s="201">
        <v>2.2000000000000002</v>
      </c>
      <c r="M16" s="201">
        <v>0</v>
      </c>
      <c r="N16" s="201">
        <v>1.02</v>
      </c>
      <c r="O16" s="201">
        <v>1.71</v>
      </c>
      <c r="P16" s="201">
        <v>2.31</v>
      </c>
      <c r="Q16" s="201">
        <v>0.19</v>
      </c>
      <c r="R16" s="201">
        <v>0.36</v>
      </c>
      <c r="S16" s="201">
        <v>0.23</v>
      </c>
      <c r="T16" s="201">
        <v>0</v>
      </c>
      <c r="U16" s="201">
        <v>10.15</v>
      </c>
      <c r="V16" s="201">
        <v>0.24</v>
      </c>
      <c r="W16" s="201">
        <v>0.28000000000000003</v>
      </c>
      <c r="X16" s="201">
        <v>1.31</v>
      </c>
      <c r="Y16" s="201">
        <v>0</v>
      </c>
      <c r="Z16" s="201">
        <v>2.46</v>
      </c>
      <c r="AA16" s="201">
        <v>0.79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83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16.91</v>
      </c>
      <c r="H17" s="201">
        <v>0</v>
      </c>
      <c r="I17" s="201">
        <v>0</v>
      </c>
      <c r="J17" s="201">
        <v>21.71</v>
      </c>
      <c r="K17" s="201">
        <v>5.67</v>
      </c>
      <c r="L17" s="201">
        <v>2.2000000000000002</v>
      </c>
      <c r="M17" s="201">
        <v>0</v>
      </c>
      <c r="N17" s="201">
        <v>1.02</v>
      </c>
      <c r="O17" s="201">
        <v>1.71</v>
      </c>
      <c r="P17" s="201">
        <v>2.31</v>
      </c>
      <c r="Q17" s="201">
        <v>0.19</v>
      </c>
      <c r="R17" s="201">
        <v>0.36</v>
      </c>
      <c r="S17" s="201">
        <v>0.23</v>
      </c>
      <c r="T17" s="201">
        <v>0</v>
      </c>
      <c r="U17" s="201">
        <v>10.15</v>
      </c>
      <c r="V17" s="201">
        <v>0.24</v>
      </c>
      <c r="W17" s="201">
        <v>0.28000000000000003</v>
      </c>
      <c r="X17" s="201">
        <v>1.31</v>
      </c>
      <c r="Y17" s="201">
        <v>0</v>
      </c>
      <c r="Z17" s="201">
        <v>2.46</v>
      </c>
      <c r="AA17" s="201">
        <v>0.79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83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16.91</v>
      </c>
      <c r="H18" s="201">
        <v>0</v>
      </c>
      <c r="I18" s="201">
        <v>0</v>
      </c>
      <c r="J18" s="201">
        <v>21.71</v>
      </c>
      <c r="K18" s="201">
        <v>5.67</v>
      </c>
      <c r="L18" s="201">
        <v>2.23</v>
      </c>
      <c r="M18" s="201">
        <v>0</v>
      </c>
      <c r="N18" s="201">
        <v>1.02</v>
      </c>
      <c r="O18" s="201">
        <v>1.71</v>
      </c>
      <c r="P18" s="201">
        <v>2.31</v>
      </c>
      <c r="Q18" s="201">
        <v>0.19</v>
      </c>
      <c r="R18" s="201">
        <v>0.36</v>
      </c>
      <c r="S18" s="201">
        <v>0.23</v>
      </c>
      <c r="T18" s="201">
        <v>0</v>
      </c>
      <c r="U18" s="201">
        <v>10.15</v>
      </c>
      <c r="V18" s="201">
        <v>0.24</v>
      </c>
      <c r="W18" s="201">
        <v>0.28000000000000003</v>
      </c>
      <c r="X18" s="201">
        <v>1.31</v>
      </c>
      <c r="Y18" s="201">
        <v>0</v>
      </c>
      <c r="Z18" s="201">
        <v>2.46</v>
      </c>
      <c r="AA18" s="201">
        <v>0.79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83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16.91</v>
      </c>
      <c r="H19" s="201">
        <v>0</v>
      </c>
      <c r="I19" s="201">
        <v>0</v>
      </c>
      <c r="J19" s="201">
        <v>21.71</v>
      </c>
      <c r="K19" s="201">
        <v>5.67</v>
      </c>
      <c r="L19" s="201">
        <v>29.93</v>
      </c>
      <c r="M19" s="201">
        <v>0</v>
      </c>
      <c r="N19" s="201">
        <v>1.02</v>
      </c>
      <c r="O19" s="201">
        <v>1.71</v>
      </c>
      <c r="P19" s="201">
        <v>2.31</v>
      </c>
      <c r="Q19" s="201">
        <v>0.19</v>
      </c>
      <c r="R19" s="201">
        <v>0.36</v>
      </c>
      <c r="S19" s="201">
        <v>0.23</v>
      </c>
      <c r="T19" s="201">
        <v>0</v>
      </c>
      <c r="U19" s="201">
        <v>10.15</v>
      </c>
      <c r="V19" s="201">
        <v>0.24</v>
      </c>
      <c r="W19" s="201">
        <v>0.28000000000000003</v>
      </c>
      <c r="X19" s="201">
        <v>1.31</v>
      </c>
      <c r="Y19" s="201">
        <v>0</v>
      </c>
      <c r="Z19" s="201">
        <v>2.46</v>
      </c>
      <c r="AA19" s="201">
        <v>0.79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83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16.91</v>
      </c>
      <c r="H20" s="201">
        <v>0</v>
      </c>
      <c r="I20" s="201">
        <v>0</v>
      </c>
      <c r="J20" s="201">
        <v>21.71</v>
      </c>
      <c r="K20" s="201">
        <v>5.67</v>
      </c>
      <c r="L20" s="201">
        <v>29.93</v>
      </c>
      <c r="M20" s="201">
        <v>0</v>
      </c>
      <c r="N20" s="201">
        <v>1.02</v>
      </c>
      <c r="O20" s="201">
        <v>1.71</v>
      </c>
      <c r="P20" s="201">
        <v>2.31</v>
      </c>
      <c r="Q20" s="201">
        <v>0.19</v>
      </c>
      <c r="R20" s="201">
        <v>0.36</v>
      </c>
      <c r="S20" s="201">
        <v>0.23</v>
      </c>
      <c r="T20" s="201">
        <v>0</v>
      </c>
      <c r="U20" s="201">
        <v>10.15</v>
      </c>
      <c r="V20" s="201">
        <v>0.24</v>
      </c>
      <c r="W20" s="201">
        <v>0.28000000000000003</v>
      </c>
      <c r="X20" s="201">
        <v>1.31</v>
      </c>
      <c r="Y20" s="201">
        <v>0</v>
      </c>
      <c r="Z20" s="201">
        <v>2.46</v>
      </c>
      <c r="AA20" s="201">
        <v>0.79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83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16.91</v>
      </c>
      <c r="H21" s="201">
        <v>0</v>
      </c>
      <c r="I21" s="201">
        <v>0</v>
      </c>
      <c r="J21" s="201">
        <v>21.71</v>
      </c>
      <c r="K21" s="201">
        <v>11.14</v>
      </c>
      <c r="L21" s="201">
        <v>2.21</v>
      </c>
      <c r="M21" s="201">
        <v>0</v>
      </c>
      <c r="N21" s="201">
        <v>1.02</v>
      </c>
      <c r="O21" s="201">
        <v>1.71</v>
      </c>
      <c r="P21" s="201">
        <v>2.31</v>
      </c>
      <c r="Q21" s="201">
        <v>0.19</v>
      </c>
      <c r="R21" s="201">
        <v>0.36</v>
      </c>
      <c r="S21" s="201">
        <v>0.23</v>
      </c>
      <c r="T21" s="201">
        <v>0</v>
      </c>
      <c r="U21" s="201">
        <v>10.15</v>
      </c>
      <c r="V21" s="201">
        <v>0.24</v>
      </c>
      <c r="W21" s="201">
        <v>0.28000000000000003</v>
      </c>
      <c r="X21" s="201">
        <v>1.31</v>
      </c>
      <c r="Y21" s="201">
        <v>0</v>
      </c>
      <c r="Z21" s="201">
        <v>2.46</v>
      </c>
      <c r="AA21" s="201">
        <v>0.79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83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16.91</v>
      </c>
      <c r="H22" s="201">
        <v>0</v>
      </c>
      <c r="I22" s="201">
        <v>0</v>
      </c>
      <c r="J22" s="201">
        <v>21.71</v>
      </c>
      <c r="K22" s="201">
        <v>11.14</v>
      </c>
      <c r="L22" s="201">
        <v>2.27</v>
      </c>
      <c r="M22" s="201">
        <v>0</v>
      </c>
      <c r="N22" s="201">
        <v>1.02</v>
      </c>
      <c r="O22" s="201">
        <v>1.71</v>
      </c>
      <c r="P22" s="201">
        <v>2.31</v>
      </c>
      <c r="Q22" s="201">
        <v>0.19</v>
      </c>
      <c r="R22" s="201">
        <v>0.36</v>
      </c>
      <c r="S22" s="201">
        <v>0.23</v>
      </c>
      <c r="T22" s="201">
        <v>0</v>
      </c>
      <c r="U22" s="201">
        <v>10.15</v>
      </c>
      <c r="V22" s="201">
        <v>0.24</v>
      </c>
      <c r="W22" s="201">
        <v>0.28000000000000003</v>
      </c>
      <c r="X22" s="201">
        <v>1.31</v>
      </c>
      <c r="Y22" s="201">
        <v>0</v>
      </c>
      <c r="Z22" s="201">
        <v>2.46</v>
      </c>
      <c r="AA22" s="201">
        <v>0.79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83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16.91</v>
      </c>
      <c r="H23" s="201">
        <v>0</v>
      </c>
      <c r="I23" s="201">
        <v>0</v>
      </c>
      <c r="J23" s="201">
        <v>21.71</v>
      </c>
      <c r="K23" s="201">
        <v>11.14</v>
      </c>
      <c r="L23" s="201">
        <v>2.27</v>
      </c>
      <c r="M23" s="201">
        <v>0</v>
      </c>
      <c r="N23" s="201">
        <v>1.02</v>
      </c>
      <c r="O23" s="201">
        <v>1.71</v>
      </c>
      <c r="P23" s="201">
        <v>2.31</v>
      </c>
      <c r="Q23" s="201">
        <v>0.19</v>
      </c>
      <c r="R23" s="201">
        <v>0.36</v>
      </c>
      <c r="S23" s="201">
        <v>0.23</v>
      </c>
      <c r="T23" s="201">
        <v>0</v>
      </c>
      <c r="U23" s="201">
        <v>10.15</v>
      </c>
      <c r="V23" s="201">
        <v>0.25</v>
      </c>
      <c r="W23" s="201">
        <v>0.39</v>
      </c>
      <c r="X23" s="201">
        <v>1.31</v>
      </c>
      <c r="Y23" s="201">
        <v>0</v>
      </c>
      <c r="Z23" s="201">
        <v>1.79</v>
      </c>
      <c r="AA23" s="201">
        <v>0.79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83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16.91</v>
      </c>
      <c r="H24" s="201">
        <v>0</v>
      </c>
      <c r="I24" s="201">
        <v>0</v>
      </c>
      <c r="J24" s="201">
        <v>21.71</v>
      </c>
      <c r="K24" s="201">
        <v>11.14</v>
      </c>
      <c r="L24" s="201">
        <v>2.21</v>
      </c>
      <c r="M24" s="201">
        <v>0</v>
      </c>
      <c r="N24" s="201">
        <v>1.02</v>
      </c>
      <c r="O24" s="201">
        <v>1.71</v>
      </c>
      <c r="P24" s="201">
        <v>2.31</v>
      </c>
      <c r="Q24" s="201">
        <v>0.19</v>
      </c>
      <c r="R24" s="201">
        <v>0.36</v>
      </c>
      <c r="S24" s="201">
        <v>0.23</v>
      </c>
      <c r="T24" s="201">
        <v>0</v>
      </c>
      <c r="U24" s="201">
        <v>10.15</v>
      </c>
      <c r="V24" s="201">
        <v>0.25</v>
      </c>
      <c r="W24" s="201">
        <v>0.39</v>
      </c>
      <c r="X24" s="201">
        <v>1.31</v>
      </c>
      <c r="Y24" s="201">
        <v>0</v>
      </c>
      <c r="Z24" s="201">
        <v>1.79</v>
      </c>
      <c r="AA24" s="201">
        <v>0.79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83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16.91</v>
      </c>
      <c r="H25" s="201">
        <v>0</v>
      </c>
      <c r="I25" s="201">
        <v>0</v>
      </c>
      <c r="J25" s="201">
        <v>21.71</v>
      </c>
      <c r="K25" s="201">
        <v>11.14</v>
      </c>
      <c r="L25" s="201">
        <v>2.21</v>
      </c>
      <c r="M25" s="201">
        <v>0</v>
      </c>
      <c r="N25" s="201">
        <v>1.02</v>
      </c>
      <c r="O25" s="201">
        <v>1.71</v>
      </c>
      <c r="P25" s="201">
        <v>2.31</v>
      </c>
      <c r="Q25" s="201">
        <v>0.19</v>
      </c>
      <c r="R25" s="201">
        <v>0.36</v>
      </c>
      <c r="S25" s="201">
        <v>0.23</v>
      </c>
      <c r="T25" s="201">
        <v>0</v>
      </c>
      <c r="U25" s="201">
        <v>10.15</v>
      </c>
      <c r="V25" s="201">
        <v>0.14000000000000001</v>
      </c>
      <c r="W25" s="201">
        <v>0.39</v>
      </c>
      <c r="X25" s="201">
        <v>1.31</v>
      </c>
      <c r="Y25" s="201">
        <v>0</v>
      </c>
      <c r="Z25" s="201">
        <v>0</v>
      </c>
      <c r="AA25" s="201">
        <v>0.8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83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16.91</v>
      </c>
      <c r="H26" s="201">
        <v>0</v>
      </c>
      <c r="I26" s="201">
        <v>0</v>
      </c>
      <c r="J26" s="201">
        <v>21.71</v>
      </c>
      <c r="K26" s="201">
        <v>11.14</v>
      </c>
      <c r="L26" s="201">
        <v>2.27</v>
      </c>
      <c r="M26" s="201">
        <v>0</v>
      </c>
      <c r="N26" s="201">
        <v>1.02</v>
      </c>
      <c r="O26" s="201">
        <v>1.71</v>
      </c>
      <c r="P26" s="201">
        <v>2.31</v>
      </c>
      <c r="Q26" s="201">
        <v>0.19</v>
      </c>
      <c r="R26" s="201">
        <v>0.36</v>
      </c>
      <c r="S26" s="201">
        <v>0.23</v>
      </c>
      <c r="T26" s="201">
        <v>0</v>
      </c>
      <c r="U26" s="201">
        <v>10.15</v>
      </c>
      <c r="V26" s="201">
        <v>0.14000000000000001</v>
      </c>
      <c r="W26" s="201">
        <v>0.39</v>
      </c>
      <c r="X26" s="201">
        <v>1.31</v>
      </c>
      <c r="Y26" s="201">
        <v>0</v>
      </c>
      <c r="Z26" s="201">
        <v>2.46</v>
      </c>
      <c r="AA26" s="201">
        <v>0.8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83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16.96</v>
      </c>
      <c r="H27" s="201">
        <v>0</v>
      </c>
      <c r="I27" s="201">
        <v>0</v>
      </c>
      <c r="J27" s="201">
        <v>21.43</v>
      </c>
      <c r="K27" s="201">
        <v>11.2</v>
      </c>
      <c r="L27" s="201">
        <v>2.27</v>
      </c>
      <c r="M27" s="201">
        <v>0</v>
      </c>
      <c r="N27" s="201">
        <v>1.02</v>
      </c>
      <c r="O27" s="201">
        <v>1.71</v>
      </c>
      <c r="P27" s="201">
        <v>2.31</v>
      </c>
      <c r="Q27" s="201">
        <v>0.19</v>
      </c>
      <c r="R27" s="201">
        <v>0.36</v>
      </c>
      <c r="S27" s="201">
        <v>0.23</v>
      </c>
      <c r="T27" s="201">
        <v>0</v>
      </c>
      <c r="U27" s="201">
        <v>10.15</v>
      </c>
      <c r="V27" s="201">
        <v>0.14000000000000001</v>
      </c>
      <c r="W27" s="201">
        <v>0.39</v>
      </c>
      <c r="X27" s="201">
        <v>1.31</v>
      </c>
      <c r="Y27" s="201">
        <v>0</v>
      </c>
      <c r="Z27" s="201">
        <v>2.46</v>
      </c>
      <c r="AA27" s="201">
        <v>0.8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83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16.96</v>
      </c>
      <c r="H28" s="201">
        <v>0</v>
      </c>
      <c r="I28" s="201">
        <v>0</v>
      </c>
      <c r="J28" s="201">
        <v>21.43</v>
      </c>
      <c r="K28" s="201">
        <v>11.2</v>
      </c>
      <c r="L28" s="201">
        <v>2.27</v>
      </c>
      <c r="M28" s="201">
        <v>0</v>
      </c>
      <c r="N28" s="201">
        <v>1.02</v>
      </c>
      <c r="O28" s="201">
        <v>1.71</v>
      </c>
      <c r="P28" s="201">
        <v>2.31</v>
      </c>
      <c r="Q28" s="201">
        <v>0.19</v>
      </c>
      <c r="R28" s="201">
        <v>0.36</v>
      </c>
      <c r="S28" s="201">
        <v>0.23</v>
      </c>
      <c r="T28" s="201">
        <v>0</v>
      </c>
      <c r="U28" s="201">
        <v>10.15</v>
      </c>
      <c r="V28" s="201">
        <v>0.14000000000000001</v>
      </c>
      <c r="W28" s="201">
        <v>0.39</v>
      </c>
      <c r="X28" s="201">
        <v>1.31</v>
      </c>
      <c r="Y28" s="201">
        <v>0</v>
      </c>
      <c r="Z28" s="201">
        <v>2.46</v>
      </c>
      <c r="AA28" s="201">
        <v>0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83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16.96</v>
      </c>
      <c r="H29" s="201">
        <v>0</v>
      </c>
      <c r="I29" s="201">
        <v>0</v>
      </c>
      <c r="J29" s="201">
        <v>21.43</v>
      </c>
      <c r="K29" s="201">
        <v>11.2</v>
      </c>
      <c r="L29" s="201">
        <v>2.27</v>
      </c>
      <c r="M29" s="201">
        <v>0</v>
      </c>
      <c r="N29" s="201">
        <v>1.02</v>
      </c>
      <c r="O29" s="201">
        <v>1.71</v>
      </c>
      <c r="P29" s="201">
        <v>2.31</v>
      </c>
      <c r="Q29" s="201">
        <v>0.19</v>
      </c>
      <c r="R29" s="201">
        <v>0.36</v>
      </c>
      <c r="S29" s="201">
        <v>0.24</v>
      </c>
      <c r="T29" s="201">
        <v>0</v>
      </c>
      <c r="U29" s="201">
        <v>10.15</v>
      </c>
      <c r="V29" s="201">
        <v>0.14000000000000001</v>
      </c>
      <c r="W29" s="201">
        <v>0.39</v>
      </c>
      <c r="X29" s="201">
        <v>1.31</v>
      </c>
      <c r="Y29" s="201">
        <v>0</v>
      </c>
      <c r="Z29" s="201">
        <v>2.46</v>
      </c>
      <c r="AA29" s="201">
        <v>0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83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16.96</v>
      </c>
      <c r="H30" s="201">
        <v>0</v>
      </c>
      <c r="I30" s="201">
        <v>0</v>
      </c>
      <c r="J30" s="201">
        <v>21.43</v>
      </c>
      <c r="K30" s="201">
        <v>43.53</v>
      </c>
      <c r="L30" s="201">
        <v>2.27</v>
      </c>
      <c r="M30" s="201">
        <v>0</v>
      </c>
      <c r="N30" s="201">
        <v>1.02</v>
      </c>
      <c r="O30" s="201">
        <v>1.71</v>
      </c>
      <c r="P30" s="201">
        <v>2.31</v>
      </c>
      <c r="Q30" s="201">
        <v>0.19</v>
      </c>
      <c r="R30" s="201">
        <v>0.36</v>
      </c>
      <c r="S30" s="201">
        <v>0.24</v>
      </c>
      <c r="T30" s="201">
        <v>0</v>
      </c>
      <c r="U30" s="201">
        <v>10.15</v>
      </c>
      <c r="V30" s="201">
        <v>0.14000000000000001</v>
      </c>
      <c r="W30" s="201">
        <v>0.39</v>
      </c>
      <c r="X30" s="201">
        <v>1.31</v>
      </c>
      <c r="Y30" s="201">
        <v>0</v>
      </c>
      <c r="Z30" s="201">
        <v>2.46</v>
      </c>
      <c r="AA30" s="201">
        <v>0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83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16.96</v>
      </c>
      <c r="H31" s="201">
        <v>0</v>
      </c>
      <c r="I31" s="201">
        <v>0</v>
      </c>
      <c r="J31" s="201">
        <v>21.16</v>
      </c>
      <c r="K31" s="201">
        <v>43.53</v>
      </c>
      <c r="L31" s="201">
        <v>5.76</v>
      </c>
      <c r="M31" s="201">
        <v>0</v>
      </c>
      <c r="N31" s="201">
        <v>1.02</v>
      </c>
      <c r="O31" s="201">
        <v>1.71</v>
      </c>
      <c r="P31" s="201">
        <v>2.31</v>
      </c>
      <c r="Q31" s="201">
        <v>0.19</v>
      </c>
      <c r="R31" s="201">
        <v>0.37</v>
      </c>
      <c r="S31" s="201">
        <v>0.24</v>
      </c>
      <c r="T31" s="201">
        <v>0</v>
      </c>
      <c r="U31" s="201">
        <v>10.15</v>
      </c>
      <c r="V31" s="201">
        <v>0.14000000000000001</v>
      </c>
      <c r="W31" s="201">
        <v>0.39</v>
      </c>
      <c r="X31" s="201">
        <v>1.31</v>
      </c>
      <c r="Y31" s="201">
        <v>0</v>
      </c>
      <c r="Z31" s="201">
        <v>2.46</v>
      </c>
      <c r="AA31" s="201">
        <v>0</v>
      </c>
      <c r="AB31" s="201">
        <v>0</v>
      </c>
      <c r="AC31" s="201">
        <v>8.56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83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16.96</v>
      </c>
      <c r="H32" s="201">
        <v>0</v>
      </c>
      <c r="I32" s="201">
        <v>0</v>
      </c>
      <c r="J32" s="201">
        <v>21.16</v>
      </c>
      <c r="K32" s="201">
        <v>43.53</v>
      </c>
      <c r="L32" s="201">
        <v>5.76</v>
      </c>
      <c r="M32" s="201">
        <v>0</v>
      </c>
      <c r="N32" s="201">
        <v>1.02</v>
      </c>
      <c r="O32" s="201">
        <v>1.71</v>
      </c>
      <c r="P32" s="201">
        <v>2.31</v>
      </c>
      <c r="Q32" s="201">
        <v>0.19</v>
      </c>
      <c r="R32" s="201">
        <v>0.37</v>
      </c>
      <c r="S32" s="201">
        <v>0.24</v>
      </c>
      <c r="T32" s="201">
        <v>0</v>
      </c>
      <c r="U32" s="201">
        <v>10.15</v>
      </c>
      <c r="V32" s="201">
        <v>0.14000000000000001</v>
      </c>
      <c r="W32" s="201">
        <v>0.39</v>
      </c>
      <c r="X32" s="201">
        <v>1.31</v>
      </c>
      <c r="Y32" s="201">
        <v>0</v>
      </c>
      <c r="Z32" s="201">
        <v>2.46</v>
      </c>
      <c r="AA32" s="201">
        <v>0</v>
      </c>
      <c r="AB32" s="201">
        <v>0</v>
      </c>
      <c r="AC32" s="201">
        <v>8.56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83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16.96</v>
      </c>
      <c r="H33" s="201">
        <v>0</v>
      </c>
      <c r="I33" s="201">
        <v>0</v>
      </c>
      <c r="J33" s="201">
        <v>21.16</v>
      </c>
      <c r="K33" s="201">
        <v>43.53</v>
      </c>
      <c r="L33" s="201">
        <v>5.76</v>
      </c>
      <c r="M33" s="201">
        <v>0</v>
      </c>
      <c r="N33" s="201">
        <v>1.02</v>
      </c>
      <c r="O33" s="201">
        <v>1.71</v>
      </c>
      <c r="P33" s="201">
        <v>2.31</v>
      </c>
      <c r="Q33" s="201">
        <v>0.19</v>
      </c>
      <c r="R33" s="201">
        <v>0.37</v>
      </c>
      <c r="S33" s="201">
        <v>0.24</v>
      </c>
      <c r="T33" s="201">
        <v>0</v>
      </c>
      <c r="U33" s="201">
        <v>10.15</v>
      </c>
      <c r="V33" s="201">
        <v>0.14000000000000001</v>
      </c>
      <c r="W33" s="201">
        <v>0.39</v>
      </c>
      <c r="X33" s="201">
        <v>1.31</v>
      </c>
      <c r="Y33" s="201">
        <v>0</v>
      </c>
      <c r="Z33" s="201">
        <v>2.46</v>
      </c>
      <c r="AA33" s="201">
        <v>0</v>
      </c>
      <c r="AB33" s="201">
        <v>0</v>
      </c>
      <c r="AC33" s="201">
        <v>8.56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83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43.53</v>
      </c>
      <c r="L34" s="201">
        <v>5.76</v>
      </c>
      <c r="M34" s="201">
        <v>0</v>
      </c>
      <c r="N34" s="201">
        <v>1.01</v>
      </c>
      <c r="O34" s="201">
        <v>1.7</v>
      </c>
      <c r="P34" s="201">
        <v>2.2999999999999998</v>
      </c>
      <c r="Q34" s="201">
        <v>0.19</v>
      </c>
      <c r="R34" s="201">
        <v>0.37</v>
      </c>
      <c r="S34" s="201">
        <v>0.24</v>
      </c>
      <c r="T34" s="201">
        <v>0</v>
      </c>
      <c r="U34" s="201">
        <v>10.15</v>
      </c>
      <c r="V34" s="201">
        <v>0.14000000000000001</v>
      </c>
      <c r="W34" s="201">
        <v>0.39</v>
      </c>
      <c r="X34" s="201">
        <v>1.31</v>
      </c>
      <c r="Y34" s="201">
        <v>0</v>
      </c>
      <c r="Z34" s="201">
        <v>2.46</v>
      </c>
      <c r="AA34" s="201">
        <v>0</v>
      </c>
      <c r="AB34" s="201">
        <v>0</v>
      </c>
      <c r="AC34" s="201">
        <v>8.56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83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56.19</v>
      </c>
      <c r="L35" s="201">
        <v>5.76</v>
      </c>
      <c r="M35" s="201">
        <v>0</v>
      </c>
      <c r="N35" s="201">
        <v>1</v>
      </c>
      <c r="O35" s="201">
        <v>1.68</v>
      </c>
      <c r="P35" s="201">
        <v>2.27</v>
      </c>
      <c r="Q35" s="201">
        <v>0.19</v>
      </c>
      <c r="R35" s="201">
        <v>0.37</v>
      </c>
      <c r="S35" s="201">
        <v>0.24</v>
      </c>
      <c r="T35" s="201">
        <v>0</v>
      </c>
      <c r="U35" s="201">
        <v>10.029999999999999</v>
      </c>
      <c r="V35" s="201">
        <v>0.24</v>
      </c>
      <c r="W35" s="201">
        <v>0.39</v>
      </c>
      <c r="X35" s="201">
        <v>1.31</v>
      </c>
      <c r="Y35" s="201">
        <v>0</v>
      </c>
      <c r="Z35" s="201">
        <v>2.46</v>
      </c>
      <c r="AA35" s="201">
        <v>0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83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56.19</v>
      </c>
      <c r="L36" s="201">
        <v>5.76</v>
      </c>
      <c r="M36" s="201">
        <v>0</v>
      </c>
      <c r="N36" s="201">
        <v>0.99</v>
      </c>
      <c r="O36" s="201">
        <v>1.65</v>
      </c>
      <c r="P36" s="201">
        <v>2.1800000000000002</v>
      </c>
      <c r="Q36" s="201">
        <v>0.19</v>
      </c>
      <c r="R36" s="201">
        <v>0.37</v>
      </c>
      <c r="S36" s="201">
        <v>0.24</v>
      </c>
      <c r="T36" s="201">
        <v>0</v>
      </c>
      <c r="U36" s="201">
        <v>10.029999999999999</v>
      </c>
      <c r="V36" s="201">
        <v>0.24</v>
      </c>
      <c r="W36" s="201">
        <v>0.39</v>
      </c>
      <c r="X36" s="201">
        <v>1.31</v>
      </c>
      <c r="Y36" s="201">
        <v>0</v>
      </c>
      <c r="Z36" s="201">
        <v>2.46</v>
      </c>
      <c r="AA36" s="201">
        <v>0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83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56.19</v>
      </c>
      <c r="L37" s="201">
        <v>6.73</v>
      </c>
      <c r="M37" s="201">
        <v>0</v>
      </c>
      <c r="N37" s="201">
        <v>1.01</v>
      </c>
      <c r="O37" s="201">
        <v>1.7</v>
      </c>
      <c r="P37" s="201">
        <v>2.16</v>
      </c>
      <c r="Q37" s="201">
        <v>0.19</v>
      </c>
      <c r="R37" s="201">
        <v>0.37</v>
      </c>
      <c r="S37" s="201">
        <v>0.24</v>
      </c>
      <c r="T37" s="201">
        <v>0</v>
      </c>
      <c r="U37" s="201">
        <v>10.029999999999999</v>
      </c>
      <c r="V37" s="201">
        <v>0.24</v>
      </c>
      <c r="W37" s="201">
        <v>0.39</v>
      </c>
      <c r="X37" s="201">
        <v>1.31</v>
      </c>
      <c r="Y37" s="201">
        <v>0</v>
      </c>
      <c r="Z37" s="201">
        <v>2.46</v>
      </c>
      <c r="AA37" s="201">
        <v>0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83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56.19</v>
      </c>
      <c r="L38" s="201">
        <v>6.73</v>
      </c>
      <c r="M38" s="201">
        <v>0</v>
      </c>
      <c r="N38" s="201">
        <v>0.99</v>
      </c>
      <c r="O38" s="201">
        <v>1.66</v>
      </c>
      <c r="P38" s="201">
        <v>2.0099999999999998</v>
      </c>
      <c r="Q38" s="201">
        <v>0.19</v>
      </c>
      <c r="R38" s="201">
        <v>0.37</v>
      </c>
      <c r="S38" s="201">
        <v>0.24</v>
      </c>
      <c r="T38" s="201">
        <v>0</v>
      </c>
      <c r="U38" s="201">
        <v>10.029999999999999</v>
      </c>
      <c r="V38" s="201">
        <v>0.24</v>
      </c>
      <c r="W38" s="201">
        <v>0.39</v>
      </c>
      <c r="X38" s="201">
        <v>1.31</v>
      </c>
      <c r="Y38" s="201">
        <v>0</v>
      </c>
      <c r="Z38" s="201">
        <v>2.46</v>
      </c>
      <c r="AA38" s="201">
        <v>0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83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61.19</v>
      </c>
      <c r="L39" s="201">
        <v>6.73</v>
      </c>
      <c r="M39" s="201">
        <v>0</v>
      </c>
      <c r="N39" s="201">
        <v>1.03</v>
      </c>
      <c r="O39" s="201">
        <v>1.72</v>
      </c>
      <c r="P39" s="201">
        <v>2.0099999999999998</v>
      </c>
      <c r="Q39" s="201">
        <v>0.19</v>
      </c>
      <c r="R39" s="201">
        <v>0.37</v>
      </c>
      <c r="S39" s="201">
        <v>0.24</v>
      </c>
      <c r="T39" s="201">
        <v>0</v>
      </c>
      <c r="U39" s="201">
        <v>10.029999999999999</v>
      </c>
      <c r="V39" s="201">
        <v>0.24</v>
      </c>
      <c r="W39" s="201">
        <v>0.39</v>
      </c>
      <c r="X39" s="201">
        <v>1.31</v>
      </c>
      <c r="Y39" s="201">
        <v>0</v>
      </c>
      <c r="Z39" s="201">
        <v>2.46</v>
      </c>
      <c r="AA39" s="201">
        <v>0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79.400000000000006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61.19</v>
      </c>
      <c r="L40" s="201">
        <v>11.24</v>
      </c>
      <c r="M40" s="201">
        <v>0</v>
      </c>
      <c r="N40" s="201">
        <v>1.04</v>
      </c>
      <c r="O40" s="201">
        <v>1.75</v>
      </c>
      <c r="P40" s="201">
        <v>2.06</v>
      </c>
      <c r="Q40" s="201">
        <v>0.19</v>
      </c>
      <c r="R40" s="201">
        <v>0.37</v>
      </c>
      <c r="S40" s="201">
        <v>0.24</v>
      </c>
      <c r="T40" s="201">
        <v>0</v>
      </c>
      <c r="U40" s="201">
        <v>10.029999999999999</v>
      </c>
      <c r="V40" s="201">
        <v>0.24</v>
      </c>
      <c r="W40" s="201">
        <v>0.39</v>
      </c>
      <c r="X40" s="201">
        <v>1.31</v>
      </c>
      <c r="Y40" s="201">
        <v>0</v>
      </c>
      <c r="Z40" s="201">
        <v>2.46</v>
      </c>
      <c r="AA40" s="201">
        <v>0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79.400000000000006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61.19</v>
      </c>
      <c r="L41" s="201">
        <v>33.76</v>
      </c>
      <c r="M41" s="201">
        <v>0</v>
      </c>
      <c r="N41" s="201">
        <v>1.04</v>
      </c>
      <c r="O41" s="201">
        <v>1.76</v>
      </c>
      <c r="P41" s="201">
        <v>2.06</v>
      </c>
      <c r="Q41" s="201">
        <v>0.19</v>
      </c>
      <c r="R41" s="201">
        <v>0.37</v>
      </c>
      <c r="S41" s="201">
        <v>0.24</v>
      </c>
      <c r="T41" s="201">
        <v>0</v>
      </c>
      <c r="U41" s="201">
        <v>10.029999999999999</v>
      </c>
      <c r="V41" s="201">
        <v>0.24</v>
      </c>
      <c r="W41" s="201">
        <v>0.39</v>
      </c>
      <c r="X41" s="201">
        <v>1.31</v>
      </c>
      <c r="Y41" s="201">
        <v>0</v>
      </c>
      <c r="Z41" s="201">
        <v>2.46</v>
      </c>
      <c r="AA41" s="201">
        <v>0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79.400000000000006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61.19</v>
      </c>
      <c r="L42" s="201">
        <v>33.76</v>
      </c>
      <c r="M42" s="201">
        <v>0</v>
      </c>
      <c r="N42" s="201">
        <v>1.04</v>
      </c>
      <c r="O42" s="201">
        <v>1.75</v>
      </c>
      <c r="P42" s="201">
        <v>2.06</v>
      </c>
      <c r="Q42" s="201">
        <v>0.19</v>
      </c>
      <c r="R42" s="201">
        <v>0.37</v>
      </c>
      <c r="S42" s="201">
        <v>0.24</v>
      </c>
      <c r="T42" s="201">
        <v>0</v>
      </c>
      <c r="U42" s="201">
        <v>10.029999999999999</v>
      </c>
      <c r="V42" s="201">
        <v>0.24</v>
      </c>
      <c r="W42" s="201">
        <v>0.39</v>
      </c>
      <c r="X42" s="201">
        <v>1.31</v>
      </c>
      <c r="Y42" s="201">
        <v>0</v>
      </c>
      <c r="Z42" s="201">
        <v>2.46</v>
      </c>
      <c r="AA42" s="201">
        <v>0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79.400000000000006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73.19</v>
      </c>
      <c r="L43" s="201">
        <v>33.76</v>
      </c>
      <c r="M43" s="201">
        <v>0</v>
      </c>
      <c r="N43" s="201">
        <v>1.05</v>
      </c>
      <c r="O43" s="201">
        <v>1.75</v>
      </c>
      <c r="P43" s="201">
        <v>2.06</v>
      </c>
      <c r="Q43" s="201">
        <v>0.31</v>
      </c>
      <c r="R43" s="201">
        <v>0.6</v>
      </c>
      <c r="S43" s="201">
        <v>0.38</v>
      </c>
      <c r="T43" s="201">
        <v>0</v>
      </c>
      <c r="U43" s="201">
        <v>9.9</v>
      </c>
      <c r="V43" s="201">
        <v>0.24</v>
      </c>
      <c r="W43" s="201">
        <v>0.39</v>
      </c>
      <c r="X43" s="201">
        <v>1.31</v>
      </c>
      <c r="Y43" s="201">
        <v>0</v>
      </c>
      <c r="Z43" s="201">
        <v>2.46</v>
      </c>
      <c r="AA43" s="201">
        <v>0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79.400000000000006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73.19</v>
      </c>
      <c r="L44" s="201">
        <v>33.76</v>
      </c>
      <c r="M44" s="201">
        <v>0</v>
      </c>
      <c r="N44" s="201">
        <v>1.05</v>
      </c>
      <c r="O44" s="201">
        <v>1.75</v>
      </c>
      <c r="P44" s="201">
        <v>2.06</v>
      </c>
      <c r="Q44" s="201">
        <v>0.31</v>
      </c>
      <c r="R44" s="201">
        <v>0.6</v>
      </c>
      <c r="S44" s="201">
        <v>2.93</v>
      </c>
      <c r="T44" s="201">
        <v>0</v>
      </c>
      <c r="U44" s="201">
        <v>9.9</v>
      </c>
      <c r="V44" s="201">
        <v>0.24</v>
      </c>
      <c r="W44" s="201">
        <v>0.39</v>
      </c>
      <c r="X44" s="201">
        <v>1.31</v>
      </c>
      <c r="Y44" s="201">
        <v>0</v>
      </c>
      <c r="Z44" s="201">
        <v>2.46</v>
      </c>
      <c r="AA44" s="201">
        <v>0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79.400000000000006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73.19</v>
      </c>
      <c r="L45" s="201">
        <v>33.76</v>
      </c>
      <c r="M45" s="201">
        <v>0</v>
      </c>
      <c r="N45" s="201">
        <v>1.05</v>
      </c>
      <c r="O45" s="201">
        <v>1.75</v>
      </c>
      <c r="P45" s="201">
        <v>2.06</v>
      </c>
      <c r="Q45" s="201">
        <v>2.56</v>
      </c>
      <c r="R45" s="201">
        <v>5.53</v>
      </c>
      <c r="S45" s="201">
        <v>3.5</v>
      </c>
      <c r="T45" s="201">
        <v>0</v>
      </c>
      <c r="U45" s="201">
        <v>9.9</v>
      </c>
      <c r="V45" s="201">
        <v>0.24</v>
      </c>
      <c r="W45" s="201">
        <v>0.39</v>
      </c>
      <c r="X45" s="201">
        <v>1.31</v>
      </c>
      <c r="Y45" s="201">
        <v>0</v>
      </c>
      <c r="Z45" s="201">
        <v>2.46</v>
      </c>
      <c r="AA45" s="201">
        <v>8.1999999999999993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79.400000000000006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73.19</v>
      </c>
      <c r="L46" s="201">
        <v>33.76</v>
      </c>
      <c r="M46" s="201">
        <v>0</v>
      </c>
      <c r="N46" s="201">
        <v>1.05</v>
      </c>
      <c r="O46" s="201">
        <v>1.75</v>
      </c>
      <c r="P46" s="201">
        <v>2.06</v>
      </c>
      <c r="Q46" s="201">
        <v>2.56</v>
      </c>
      <c r="R46" s="201">
        <v>5.53</v>
      </c>
      <c r="S46" s="201">
        <v>3.5</v>
      </c>
      <c r="T46" s="201">
        <v>0</v>
      </c>
      <c r="U46" s="201">
        <v>9.9</v>
      </c>
      <c r="V46" s="201">
        <v>0.24</v>
      </c>
      <c r="W46" s="201">
        <v>0.39</v>
      </c>
      <c r="X46" s="201">
        <v>1.31</v>
      </c>
      <c r="Y46" s="201">
        <v>0</v>
      </c>
      <c r="Z46" s="201">
        <v>2.46</v>
      </c>
      <c r="AA46" s="201">
        <v>8.1999999999999993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79.400000000000006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73.19</v>
      </c>
      <c r="L47" s="201">
        <v>33.76</v>
      </c>
      <c r="M47" s="201">
        <v>0</v>
      </c>
      <c r="N47" s="201">
        <v>1.22</v>
      </c>
      <c r="O47" s="201">
        <v>1.75</v>
      </c>
      <c r="P47" s="201">
        <v>2.0699999999999998</v>
      </c>
      <c r="Q47" s="201">
        <v>2.56</v>
      </c>
      <c r="R47" s="201">
        <v>5.53</v>
      </c>
      <c r="S47" s="201">
        <v>3.5</v>
      </c>
      <c r="T47" s="201">
        <v>0</v>
      </c>
      <c r="U47" s="201">
        <v>9.9</v>
      </c>
      <c r="V47" s="201">
        <v>0.24</v>
      </c>
      <c r="W47" s="201">
        <v>0.39</v>
      </c>
      <c r="X47" s="201">
        <v>1.31</v>
      </c>
      <c r="Y47" s="201">
        <v>0</v>
      </c>
      <c r="Z47" s="201">
        <v>2.46</v>
      </c>
      <c r="AA47" s="201">
        <v>8.1999999999999993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79.400000000000006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73.19</v>
      </c>
      <c r="L48" s="201">
        <v>33.76</v>
      </c>
      <c r="M48" s="201">
        <v>0</v>
      </c>
      <c r="N48" s="201">
        <v>1.04</v>
      </c>
      <c r="O48" s="201">
        <v>1.75</v>
      </c>
      <c r="P48" s="201">
        <v>2.06</v>
      </c>
      <c r="Q48" s="201">
        <v>2.56</v>
      </c>
      <c r="R48" s="201">
        <v>5.53</v>
      </c>
      <c r="S48" s="201">
        <v>3.5</v>
      </c>
      <c r="T48" s="201">
        <v>0</v>
      </c>
      <c r="U48" s="201">
        <v>9.9</v>
      </c>
      <c r="V48" s="201">
        <v>0.24</v>
      </c>
      <c r="W48" s="201">
        <v>0.39</v>
      </c>
      <c r="X48" s="201">
        <v>1.31</v>
      </c>
      <c r="Y48" s="201">
        <v>0</v>
      </c>
      <c r="Z48" s="201">
        <v>2.46</v>
      </c>
      <c r="AA48" s="201">
        <v>8.1999999999999993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79.400000000000006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73.19</v>
      </c>
      <c r="L49" s="201">
        <v>33.76</v>
      </c>
      <c r="M49" s="201">
        <v>0</v>
      </c>
      <c r="N49" s="201">
        <v>1.04</v>
      </c>
      <c r="O49" s="201">
        <v>1.75</v>
      </c>
      <c r="P49" s="201">
        <v>2.06</v>
      </c>
      <c r="Q49" s="201">
        <v>2.56</v>
      </c>
      <c r="R49" s="201">
        <v>5.53</v>
      </c>
      <c r="S49" s="201">
        <v>3.5</v>
      </c>
      <c r="T49" s="201">
        <v>0</v>
      </c>
      <c r="U49" s="201">
        <v>9.9</v>
      </c>
      <c r="V49" s="201">
        <v>0.24</v>
      </c>
      <c r="W49" s="201">
        <v>0.39</v>
      </c>
      <c r="X49" s="201">
        <v>1.31</v>
      </c>
      <c r="Y49" s="201">
        <v>0</v>
      </c>
      <c r="Z49" s="201">
        <v>2.46</v>
      </c>
      <c r="AA49" s="201">
        <v>8.1999999999999993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79.400000000000006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73.19</v>
      </c>
      <c r="L50" s="201">
        <v>26.33</v>
      </c>
      <c r="M50" s="201">
        <v>0</v>
      </c>
      <c r="N50" s="201">
        <v>1.04</v>
      </c>
      <c r="O50" s="201">
        <v>1.75</v>
      </c>
      <c r="P50" s="201">
        <v>2.06</v>
      </c>
      <c r="Q50" s="201">
        <v>2.56</v>
      </c>
      <c r="R50" s="201">
        <v>5.53</v>
      </c>
      <c r="S50" s="201">
        <v>3.5</v>
      </c>
      <c r="T50" s="201">
        <v>0</v>
      </c>
      <c r="U50" s="201">
        <v>9.9</v>
      </c>
      <c r="V50" s="201">
        <v>0.24</v>
      </c>
      <c r="W50" s="201">
        <v>0.39</v>
      </c>
      <c r="X50" s="201">
        <v>1.31</v>
      </c>
      <c r="Y50" s="201">
        <v>0</v>
      </c>
      <c r="Z50" s="201">
        <v>2.46</v>
      </c>
      <c r="AA50" s="201">
        <v>8.1999999999999993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79.400000000000006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73.19</v>
      </c>
      <c r="L51" s="201">
        <v>26.33</v>
      </c>
      <c r="M51" s="201">
        <v>0</v>
      </c>
      <c r="N51" s="201">
        <v>1.04</v>
      </c>
      <c r="O51" s="201">
        <v>1.75</v>
      </c>
      <c r="P51" s="201">
        <v>2.06</v>
      </c>
      <c r="Q51" s="201">
        <v>2.56</v>
      </c>
      <c r="R51" s="201">
        <v>5.53</v>
      </c>
      <c r="S51" s="201">
        <v>3.5</v>
      </c>
      <c r="T51" s="201">
        <v>0</v>
      </c>
      <c r="U51" s="201">
        <v>9.9</v>
      </c>
      <c r="V51" s="201">
        <v>0.24</v>
      </c>
      <c r="W51" s="201">
        <v>0.39</v>
      </c>
      <c r="X51" s="201">
        <v>1.31</v>
      </c>
      <c r="Y51" s="201">
        <v>0</v>
      </c>
      <c r="Z51" s="201">
        <v>2.46</v>
      </c>
      <c r="AA51" s="201">
        <v>8.27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75.8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73.19</v>
      </c>
      <c r="L52" s="201">
        <v>26.33</v>
      </c>
      <c r="M52" s="201">
        <v>0</v>
      </c>
      <c r="N52" s="201">
        <v>1.04</v>
      </c>
      <c r="O52" s="201">
        <v>1.75</v>
      </c>
      <c r="P52" s="201">
        <v>2.06</v>
      </c>
      <c r="Q52" s="201">
        <v>2.56</v>
      </c>
      <c r="R52" s="201">
        <v>5.53</v>
      </c>
      <c r="S52" s="201">
        <v>3.5</v>
      </c>
      <c r="T52" s="201">
        <v>0</v>
      </c>
      <c r="U52" s="201">
        <v>9.9</v>
      </c>
      <c r="V52" s="201">
        <v>0.24</v>
      </c>
      <c r="W52" s="201">
        <v>0.39</v>
      </c>
      <c r="X52" s="201">
        <v>1.31</v>
      </c>
      <c r="Y52" s="201">
        <v>0</v>
      </c>
      <c r="Z52" s="201">
        <v>2.46</v>
      </c>
      <c r="AA52" s="201">
        <v>8.27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75.8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73.19</v>
      </c>
      <c r="L53" s="201">
        <v>26.33</v>
      </c>
      <c r="M53" s="201">
        <v>0</v>
      </c>
      <c r="N53" s="201">
        <v>1.04</v>
      </c>
      <c r="O53" s="201">
        <v>1.75</v>
      </c>
      <c r="P53" s="201">
        <v>2.06</v>
      </c>
      <c r="Q53" s="201">
        <v>2.56</v>
      </c>
      <c r="R53" s="201">
        <v>5.53</v>
      </c>
      <c r="S53" s="201">
        <v>3.5</v>
      </c>
      <c r="T53" s="201">
        <v>0</v>
      </c>
      <c r="U53" s="201">
        <v>9.9</v>
      </c>
      <c r="V53" s="201">
        <v>0.24</v>
      </c>
      <c r="W53" s="201">
        <v>0.39</v>
      </c>
      <c r="X53" s="201">
        <v>1.31</v>
      </c>
      <c r="Y53" s="201">
        <v>0</v>
      </c>
      <c r="Z53" s="201">
        <v>2.46</v>
      </c>
      <c r="AA53" s="201">
        <v>8.27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75.8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73.19</v>
      </c>
      <c r="L54" s="201">
        <v>26.33</v>
      </c>
      <c r="M54" s="201">
        <v>0</v>
      </c>
      <c r="N54" s="201">
        <v>1.04</v>
      </c>
      <c r="O54" s="201">
        <v>1.75</v>
      </c>
      <c r="P54" s="201">
        <v>2.06</v>
      </c>
      <c r="Q54" s="201">
        <v>2.56</v>
      </c>
      <c r="R54" s="201">
        <v>5.53</v>
      </c>
      <c r="S54" s="201">
        <v>3.5</v>
      </c>
      <c r="T54" s="201">
        <v>0</v>
      </c>
      <c r="U54" s="201">
        <v>9.9</v>
      </c>
      <c r="V54" s="201">
        <v>0.24</v>
      </c>
      <c r="W54" s="201">
        <v>0.39</v>
      </c>
      <c r="X54" s="201">
        <v>1.31</v>
      </c>
      <c r="Y54" s="201">
        <v>0</v>
      </c>
      <c r="Z54" s="201">
        <v>2.46</v>
      </c>
      <c r="AA54" s="201">
        <v>8.27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75.8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73.19</v>
      </c>
      <c r="L55" s="201">
        <v>26.33</v>
      </c>
      <c r="M55" s="201">
        <v>0</v>
      </c>
      <c r="N55" s="201">
        <v>1.04</v>
      </c>
      <c r="O55" s="201">
        <v>1.76</v>
      </c>
      <c r="P55" s="201">
        <v>2.06</v>
      </c>
      <c r="Q55" s="201">
        <v>1.73</v>
      </c>
      <c r="R55" s="201">
        <v>5.53</v>
      </c>
      <c r="S55" s="201">
        <v>3.5</v>
      </c>
      <c r="T55" s="201">
        <v>0</v>
      </c>
      <c r="U55" s="201">
        <v>9.9</v>
      </c>
      <c r="V55" s="201">
        <v>0.24</v>
      </c>
      <c r="W55" s="201">
        <v>0.39</v>
      </c>
      <c r="X55" s="201">
        <v>1.31</v>
      </c>
      <c r="Y55" s="201">
        <v>0</v>
      </c>
      <c r="Z55" s="201">
        <v>2.46</v>
      </c>
      <c r="AA55" s="201">
        <v>8.27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75.8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73.19</v>
      </c>
      <c r="L56" s="201">
        <v>33.76</v>
      </c>
      <c r="M56" s="201">
        <v>0</v>
      </c>
      <c r="N56" s="201">
        <v>1.04</v>
      </c>
      <c r="O56" s="201">
        <v>1.75</v>
      </c>
      <c r="P56" s="201">
        <v>2.06</v>
      </c>
      <c r="Q56" s="201">
        <v>1.73</v>
      </c>
      <c r="R56" s="201">
        <v>5.53</v>
      </c>
      <c r="S56" s="201">
        <v>3.5</v>
      </c>
      <c r="T56" s="201">
        <v>0</v>
      </c>
      <c r="U56" s="201">
        <v>9.9</v>
      </c>
      <c r="V56" s="201">
        <v>0.24</v>
      </c>
      <c r="W56" s="201">
        <v>0.39</v>
      </c>
      <c r="X56" s="201">
        <v>1.31</v>
      </c>
      <c r="Y56" s="201">
        <v>0</v>
      </c>
      <c r="Z56" s="201">
        <v>2.46</v>
      </c>
      <c r="AA56" s="201">
        <v>8.27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75.8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73.19</v>
      </c>
      <c r="L57" s="201">
        <v>33.76</v>
      </c>
      <c r="M57" s="201">
        <v>0</v>
      </c>
      <c r="N57" s="201">
        <v>1.05</v>
      </c>
      <c r="O57" s="201">
        <v>1.76</v>
      </c>
      <c r="P57" s="201">
        <v>2.06</v>
      </c>
      <c r="Q57" s="201">
        <v>1.73</v>
      </c>
      <c r="R57" s="201">
        <v>5.53</v>
      </c>
      <c r="S57" s="201">
        <v>3.5</v>
      </c>
      <c r="T57" s="201">
        <v>0</v>
      </c>
      <c r="U57" s="201">
        <v>9.9</v>
      </c>
      <c r="V57" s="201">
        <v>0.24</v>
      </c>
      <c r="W57" s="201">
        <v>0.39</v>
      </c>
      <c r="X57" s="201">
        <v>1.31</v>
      </c>
      <c r="Y57" s="201">
        <v>0</v>
      </c>
      <c r="Z57" s="201">
        <v>2.46</v>
      </c>
      <c r="AA57" s="201">
        <v>8.27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75.8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73.19</v>
      </c>
      <c r="L58" s="201">
        <v>33.76</v>
      </c>
      <c r="M58" s="201">
        <v>0</v>
      </c>
      <c r="N58" s="201">
        <v>1.05</v>
      </c>
      <c r="O58" s="201">
        <v>1.76</v>
      </c>
      <c r="P58" s="201">
        <v>2.06</v>
      </c>
      <c r="Q58" s="201">
        <v>1.73</v>
      </c>
      <c r="R58" s="201">
        <v>5.53</v>
      </c>
      <c r="S58" s="201">
        <v>3.5</v>
      </c>
      <c r="T58" s="201">
        <v>0</v>
      </c>
      <c r="U58" s="201">
        <v>9.9</v>
      </c>
      <c r="V58" s="201">
        <v>0.24</v>
      </c>
      <c r="W58" s="201">
        <v>0.39</v>
      </c>
      <c r="X58" s="201">
        <v>1.31</v>
      </c>
      <c r="Y58" s="201">
        <v>0</v>
      </c>
      <c r="Z58" s="201">
        <v>5.2</v>
      </c>
      <c r="AA58" s="201">
        <v>8.27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75.8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73.19</v>
      </c>
      <c r="L59" s="201">
        <v>33.76</v>
      </c>
      <c r="M59" s="201">
        <v>0</v>
      </c>
      <c r="N59" s="201">
        <v>1.05</v>
      </c>
      <c r="O59" s="201">
        <v>1.76</v>
      </c>
      <c r="P59" s="201">
        <v>2.06</v>
      </c>
      <c r="Q59" s="201">
        <v>1.62</v>
      </c>
      <c r="R59" s="201">
        <v>5.94</v>
      </c>
      <c r="S59" s="201">
        <v>3.81</v>
      </c>
      <c r="T59" s="201">
        <v>0</v>
      </c>
      <c r="U59" s="201">
        <v>9.9</v>
      </c>
      <c r="V59" s="201">
        <v>0.35</v>
      </c>
      <c r="W59" s="201">
        <v>0.39</v>
      </c>
      <c r="X59" s="201">
        <v>1.31</v>
      </c>
      <c r="Y59" s="201">
        <v>0</v>
      </c>
      <c r="Z59" s="201">
        <v>5.8</v>
      </c>
      <c r="AA59" s="201">
        <v>10.91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75.8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73.19</v>
      </c>
      <c r="L60" s="201">
        <v>33.76</v>
      </c>
      <c r="M60" s="201">
        <v>0</v>
      </c>
      <c r="N60" s="201">
        <v>1.05</v>
      </c>
      <c r="O60" s="201">
        <v>1.76</v>
      </c>
      <c r="P60" s="201">
        <v>2.06</v>
      </c>
      <c r="Q60" s="201">
        <v>1.62</v>
      </c>
      <c r="R60" s="201">
        <v>5.94</v>
      </c>
      <c r="S60" s="201">
        <v>3.81</v>
      </c>
      <c r="T60" s="201">
        <v>0</v>
      </c>
      <c r="U60" s="201">
        <v>9.9</v>
      </c>
      <c r="V60" s="201">
        <v>0.35</v>
      </c>
      <c r="W60" s="201">
        <v>0.39</v>
      </c>
      <c r="X60" s="201">
        <v>1.31</v>
      </c>
      <c r="Y60" s="201">
        <v>0</v>
      </c>
      <c r="Z60" s="201">
        <v>2.46</v>
      </c>
      <c r="AA60" s="201">
        <v>10.91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75.8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73.19</v>
      </c>
      <c r="L61" s="201">
        <v>33.76</v>
      </c>
      <c r="M61" s="201">
        <v>0</v>
      </c>
      <c r="N61" s="201">
        <v>1.05</v>
      </c>
      <c r="O61" s="201">
        <v>1.76</v>
      </c>
      <c r="P61" s="201">
        <v>2.06</v>
      </c>
      <c r="Q61" s="201">
        <v>1.62</v>
      </c>
      <c r="R61" s="201">
        <v>5.94</v>
      </c>
      <c r="S61" s="201">
        <v>3.81</v>
      </c>
      <c r="T61" s="201">
        <v>0</v>
      </c>
      <c r="U61" s="201">
        <v>9.9</v>
      </c>
      <c r="V61" s="201">
        <v>0.35</v>
      </c>
      <c r="W61" s="201">
        <v>0.39</v>
      </c>
      <c r="X61" s="201">
        <v>1.31</v>
      </c>
      <c r="Y61" s="201">
        <v>0</v>
      </c>
      <c r="Z61" s="201">
        <v>2.46</v>
      </c>
      <c r="AA61" s="201">
        <v>10.91</v>
      </c>
      <c r="AB61" s="201">
        <v>0</v>
      </c>
      <c r="AC61" s="201">
        <v>9.61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75.8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73.19</v>
      </c>
      <c r="L62" s="201">
        <v>33.76</v>
      </c>
      <c r="M62" s="201">
        <v>0</v>
      </c>
      <c r="N62" s="201">
        <v>1.05</v>
      </c>
      <c r="O62" s="201">
        <v>1.76</v>
      </c>
      <c r="P62" s="201">
        <v>2.06</v>
      </c>
      <c r="Q62" s="201">
        <v>1.62</v>
      </c>
      <c r="R62" s="201">
        <v>4.8099999999999996</v>
      </c>
      <c r="S62" s="201">
        <v>3.81</v>
      </c>
      <c r="T62" s="201">
        <v>0</v>
      </c>
      <c r="U62" s="201">
        <v>9.9</v>
      </c>
      <c r="V62" s="201">
        <v>0.35</v>
      </c>
      <c r="W62" s="201">
        <v>0.39</v>
      </c>
      <c r="X62" s="201">
        <v>1.31</v>
      </c>
      <c r="Y62" s="201">
        <v>0</v>
      </c>
      <c r="Z62" s="201">
        <v>2.46</v>
      </c>
      <c r="AA62" s="201">
        <v>10.91</v>
      </c>
      <c r="AB62" s="201">
        <v>0</v>
      </c>
      <c r="AC62" s="201">
        <v>9.61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75.8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73.19</v>
      </c>
      <c r="L63" s="201">
        <v>33.76</v>
      </c>
      <c r="M63" s="201">
        <v>0</v>
      </c>
      <c r="N63" s="201">
        <v>1.05</v>
      </c>
      <c r="O63" s="201">
        <v>1.76</v>
      </c>
      <c r="P63" s="201">
        <v>0</v>
      </c>
      <c r="Q63" s="201">
        <v>1.62</v>
      </c>
      <c r="R63" s="201">
        <v>5.78</v>
      </c>
      <c r="S63" s="201">
        <v>3.81</v>
      </c>
      <c r="T63" s="201">
        <v>0</v>
      </c>
      <c r="U63" s="201">
        <v>9.9</v>
      </c>
      <c r="V63" s="201">
        <v>0.35</v>
      </c>
      <c r="W63" s="201">
        <v>0.39</v>
      </c>
      <c r="X63" s="201">
        <v>1.31</v>
      </c>
      <c r="Y63" s="201">
        <v>0</v>
      </c>
      <c r="Z63" s="201">
        <v>2.46</v>
      </c>
      <c r="AA63" s="201">
        <v>10.91</v>
      </c>
      <c r="AB63" s="201">
        <v>0</v>
      </c>
      <c r="AC63" s="201">
        <v>9.61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75.8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73.28</v>
      </c>
      <c r="L64" s="201">
        <v>33.76</v>
      </c>
      <c r="M64" s="201">
        <v>0</v>
      </c>
      <c r="N64" s="201">
        <v>1.05</v>
      </c>
      <c r="O64" s="201">
        <v>1.76</v>
      </c>
      <c r="P64" s="201">
        <v>0</v>
      </c>
      <c r="Q64" s="201">
        <v>0.61</v>
      </c>
      <c r="R64" s="201">
        <v>6.29</v>
      </c>
      <c r="S64" s="201">
        <v>3.81</v>
      </c>
      <c r="T64" s="201">
        <v>0</v>
      </c>
      <c r="U64" s="201">
        <v>9.9</v>
      </c>
      <c r="V64" s="201">
        <v>0.35</v>
      </c>
      <c r="W64" s="201">
        <v>0.39</v>
      </c>
      <c r="X64" s="201">
        <v>1.31</v>
      </c>
      <c r="Y64" s="201">
        <v>0</v>
      </c>
      <c r="Z64" s="201">
        <v>2.46</v>
      </c>
      <c r="AA64" s="201">
        <v>11.33</v>
      </c>
      <c r="AB64" s="201">
        <v>0</v>
      </c>
      <c r="AC64" s="201">
        <v>9.61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75.8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76.349999999999994</v>
      </c>
      <c r="L65" s="201">
        <v>33.76</v>
      </c>
      <c r="M65" s="201">
        <v>0</v>
      </c>
      <c r="N65" s="201">
        <v>1.05</v>
      </c>
      <c r="O65" s="201">
        <v>1.76</v>
      </c>
      <c r="P65" s="201">
        <v>0</v>
      </c>
      <c r="Q65" s="201">
        <v>0.61</v>
      </c>
      <c r="R65" s="201">
        <v>5.94</v>
      </c>
      <c r="S65" s="201">
        <v>3.81</v>
      </c>
      <c r="T65" s="201">
        <v>0</v>
      </c>
      <c r="U65" s="201">
        <v>9.9</v>
      </c>
      <c r="V65" s="201">
        <v>0.35</v>
      </c>
      <c r="W65" s="201">
        <v>0.39</v>
      </c>
      <c r="X65" s="201">
        <v>1.31</v>
      </c>
      <c r="Y65" s="201">
        <v>0</v>
      </c>
      <c r="Z65" s="201">
        <v>2.46</v>
      </c>
      <c r="AA65" s="201">
        <v>11.33</v>
      </c>
      <c r="AB65" s="201">
        <v>0</v>
      </c>
      <c r="AC65" s="201">
        <v>9.61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75.8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76.349999999999994</v>
      </c>
      <c r="L66" s="201">
        <v>33.76</v>
      </c>
      <c r="M66" s="201">
        <v>0</v>
      </c>
      <c r="N66" s="201">
        <v>1.05</v>
      </c>
      <c r="O66" s="201">
        <v>1.76</v>
      </c>
      <c r="P66" s="201">
        <v>0</v>
      </c>
      <c r="Q66" s="201">
        <v>0.61</v>
      </c>
      <c r="R66" s="201">
        <v>5.94</v>
      </c>
      <c r="S66" s="201">
        <v>3.81</v>
      </c>
      <c r="T66" s="201">
        <v>0</v>
      </c>
      <c r="U66" s="201">
        <v>9.9</v>
      </c>
      <c r="V66" s="201">
        <v>0.35</v>
      </c>
      <c r="W66" s="201">
        <v>0.39</v>
      </c>
      <c r="X66" s="201">
        <v>1.31</v>
      </c>
      <c r="Y66" s="201">
        <v>0</v>
      </c>
      <c r="Z66" s="201">
        <v>2.46</v>
      </c>
      <c r="AA66" s="201">
        <v>11.33</v>
      </c>
      <c r="AB66" s="201">
        <v>0</v>
      </c>
      <c r="AC66" s="201">
        <v>9.61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75.8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5.7</v>
      </c>
      <c r="L67" s="201">
        <v>6.73</v>
      </c>
      <c r="M67" s="201">
        <v>0</v>
      </c>
      <c r="N67" s="201">
        <v>1.05</v>
      </c>
      <c r="O67" s="201">
        <v>1.76</v>
      </c>
      <c r="P67" s="201">
        <v>0</v>
      </c>
      <c r="Q67" s="201">
        <v>7.0000000000000007E-2</v>
      </c>
      <c r="R67" s="201">
        <v>0.37</v>
      </c>
      <c r="S67" s="201">
        <v>0.23</v>
      </c>
      <c r="T67" s="201">
        <v>0</v>
      </c>
      <c r="U67" s="201">
        <v>9.9</v>
      </c>
      <c r="V67" s="201">
        <v>0.35</v>
      </c>
      <c r="W67" s="201">
        <v>0.39</v>
      </c>
      <c r="X67" s="201">
        <v>1.31</v>
      </c>
      <c r="Y67" s="201">
        <v>0</v>
      </c>
      <c r="Z67" s="201">
        <v>2.46</v>
      </c>
      <c r="AA67" s="201">
        <v>0.79</v>
      </c>
      <c r="AB67" s="201">
        <v>0</v>
      </c>
      <c r="AC67" s="201">
        <v>9.61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75.8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5.7</v>
      </c>
      <c r="L68" s="201">
        <v>6.73</v>
      </c>
      <c r="M68" s="201">
        <v>0</v>
      </c>
      <c r="N68" s="201">
        <v>1.05</v>
      </c>
      <c r="O68" s="201">
        <v>1.76</v>
      </c>
      <c r="P68" s="201">
        <v>0</v>
      </c>
      <c r="Q68" s="201">
        <v>7.0000000000000007E-2</v>
      </c>
      <c r="R68" s="201">
        <v>0.37</v>
      </c>
      <c r="S68" s="201">
        <v>0.23</v>
      </c>
      <c r="T68" s="201">
        <v>0</v>
      </c>
      <c r="U68" s="201">
        <v>9.9</v>
      </c>
      <c r="V68" s="201">
        <v>0.35</v>
      </c>
      <c r="W68" s="201">
        <v>0.39</v>
      </c>
      <c r="X68" s="201">
        <v>1.31</v>
      </c>
      <c r="Y68" s="201">
        <v>0</v>
      </c>
      <c r="Z68" s="201">
        <v>2.46</v>
      </c>
      <c r="AA68" s="201">
        <v>0.79</v>
      </c>
      <c r="AB68" s="201">
        <v>0</v>
      </c>
      <c r="AC68" s="201">
        <v>9.61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75.8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5.33</v>
      </c>
      <c r="L69" s="201">
        <v>6.73</v>
      </c>
      <c r="M69" s="201">
        <v>0</v>
      </c>
      <c r="N69" s="201">
        <v>1.05</v>
      </c>
      <c r="O69" s="201">
        <v>1.76</v>
      </c>
      <c r="P69" s="201">
        <v>0</v>
      </c>
      <c r="Q69" s="201">
        <v>7.0000000000000007E-2</v>
      </c>
      <c r="R69" s="201">
        <v>0.37</v>
      </c>
      <c r="S69" s="201">
        <v>0.23</v>
      </c>
      <c r="T69" s="201">
        <v>0</v>
      </c>
      <c r="U69" s="201">
        <v>9.9</v>
      </c>
      <c r="V69" s="201">
        <v>0.35</v>
      </c>
      <c r="W69" s="201">
        <v>0.39</v>
      </c>
      <c r="X69" s="201">
        <v>1.31</v>
      </c>
      <c r="Y69" s="201">
        <v>0</v>
      </c>
      <c r="Z69" s="201">
        <v>2.46</v>
      </c>
      <c r="AA69" s="201">
        <v>0.79</v>
      </c>
      <c r="AB69" s="201">
        <v>0</v>
      </c>
      <c r="AC69" s="201">
        <v>9.61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75.8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5.49</v>
      </c>
      <c r="L70" s="201">
        <v>6.73</v>
      </c>
      <c r="M70" s="201">
        <v>0</v>
      </c>
      <c r="N70" s="201">
        <v>1.05</v>
      </c>
      <c r="O70" s="201">
        <v>1.76</v>
      </c>
      <c r="P70" s="201">
        <v>0</v>
      </c>
      <c r="Q70" s="201">
        <v>7.0000000000000007E-2</v>
      </c>
      <c r="R70" s="201">
        <v>0.37</v>
      </c>
      <c r="S70" s="201">
        <v>0.23</v>
      </c>
      <c r="T70" s="201">
        <v>0</v>
      </c>
      <c r="U70" s="201">
        <v>9.9</v>
      </c>
      <c r="V70" s="201">
        <v>0.35</v>
      </c>
      <c r="W70" s="201">
        <v>0.39</v>
      </c>
      <c r="X70" s="201">
        <v>1.31</v>
      </c>
      <c r="Y70" s="201">
        <v>0</v>
      </c>
      <c r="Z70" s="201">
        <v>2.46</v>
      </c>
      <c r="AA70" s="201">
        <v>0.79</v>
      </c>
      <c r="AB70" s="201">
        <v>0</v>
      </c>
      <c r="AC70" s="201">
        <v>9.61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75.8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5.7</v>
      </c>
      <c r="L71" s="201">
        <v>6.73</v>
      </c>
      <c r="M71" s="201">
        <v>0</v>
      </c>
      <c r="N71" s="201">
        <v>1.05</v>
      </c>
      <c r="O71" s="201">
        <v>1.76</v>
      </c>
      <c r="P71" s="201">
        <v>0</v>
      </c>
      <c r="Q71" s="201">
        <v>7.0000000000000007E-2</v>
      </c>
      <c r="R71" s="201">
        <v>0.37</v>
      </c>
      <c r="S71" s="201">
        <v>0.23</v>
      </c>
      <c r="T71" s="201">
        <v>0</v>
      </c>
      <c r="U71" s="201">
        <v>9.9</v>
      </c>
      <c r="V71" s="201">
        <v>0.35</v>
      </c>
      <c r="W71" s="201">
        <v>0.39</v>
      </c>
      <c r="X71" s="201">
        <v>1.31</v>
      </c>
      <c r="Y71" s="201">
        <v>0</v>
      </c>
      <c r="Z71" s="201">
        <v>2.46</v>
      </c>
      <c r="AA71" s="201">
        <v>0.79</v>
      </c>
      <c r="AB71" s="201">
        <v>0</v>
      </c>
      <c r="AC71" s="201">
        <v>9.61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75.8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5.7</v>
      </c>
      <c r="L72" s="201">
        <v>6.73</v>
      </c>
      <c r="M72" s="201">
        <v>0</v>
      </c>
      <c r="N72" s="201">
        <v>1.05</v>
      </c>
      <c r="O72" s="201">
        <v>1.76</v>
      </c>
      <c r="P72" s="201">
        <v>0</v>
      </c>
      <c r="Q72" s="201">
        <v>7.0000000000000007E-2</v>
      </c>
      <c r="R72" s="201">
        <v>0.37</v>
      </c>
      <c r="S72" s="201">
        <v>0.23</v>
      </c>
      <c r="T72" s="201">
        <v>0</v>
      </c>
      <c r="U72" s="201">
        <v>9.9</v>
      </c>
      <c r="V72" s="201">
        <v>0.35</v>
      </c>
      <c r="W72" s="201">
        <v>0.39</v>
      </c>
      <c r="X72" s="201">
        <v>1.31</v>
      </c>
      <c r="Y72" s="201">
        <v>0</v>
      </c>
      <c r="Z72" s="201">
        <v>2.46</v>
      </c>
      <c r="AA72" s="201">
        <v>0.79</v>
      </c>
      <c r="AB72" s="201">
        <v>0</v>
      </c>
      <c r="AC72" s="201">
        <v>9.61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75.8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5.7</v>
      </c>
      <c r="L73" s="201">
        <v>6.73</v>
      </c>
      <c r="M73" s="201">
        <v>0</v>
      </c>
      <c r="N73" s="201">
        <v>1.05</v>
      </c>
      <c r="O73" s="201">
        <v>1.76</v>
      </c>
      <c r="P73" s="201">
        <v>0</v>
      </c>
      <c r="Q73" s="201">
        <v>7.0000000000000007E-2</v>
      </c>
      <c r="R73" s="201">
        <v>0.37</v>
      </c>
      <c r="S73" s="201">
        <v>0.23</v>
      </c>
      <c r="T73" s="201">
        <v>0</v>
      </c>
      <c r="U73" s="201">
        <v>9.9</v>
      </c>
      <c r="V73" s="201">
        <v>0.14000000000000001</v>
      </c>
      <c r="W73" s="201">
        <v>0.39</v>
      </c>
      <c r="X73" s="201">
        <v>1.31</v>
      </c>
      <c r="Y73" s="201">
        <v>0</v>
      </c>
      <c r="Z73" s="201">
        <v>2.46</v>
      </c>
      <c r="AA73" s="201">
        <v>0.79</v>
      </c>
      <c r="AB73" s="201">
        <v>0</v>
      </c>
      <c r="AC73" s="201">
        <v>1.55</v>
      </c>
      <c r="AD73" s="201">
        <v>0</v>
      </c>
      <c r="AE73" s="201">
        <v>0</v>
      </c>
      <c r="AF73" s="201">
        <v>0</v>
      </c>
      <c r="AG73" s="201">
        <v>0</v>
      </c>
      <c r="AH73" s="201">
        <v>-7.0000000000000007E-2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75.8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20.04</v>
      </c>
      <c r="K74" s="201">
        <v>5.7</v>
      </c>
      <c r="L74" s="201">
        <v>6.73</v>
      </c>
      <c r="M74" s="201">
        <v>0</v>
      </c>
      <c r="N74" s="201">
        <v>1.05</v>
      </c>
      <c r="O74" s="201">
        <v>1.76</v>
      </c>
      <c r="P74" s="201">
        <v>0</v>
      </c>
      <c r="Q74" s="201">
        <v>7.0000000000000007E-2</v>
      </c>
      <c r="R74" s="201">
        <v>0.37</v>
      </c>
      <c r="S74" s="201">
        <v>0.23</v>
      </c>
      <c r="T74" s="201">
        <v>0</v>
      </c>
      <c r="U74" s="201">
        <v>9.9</v>
      </c>
      <c r="V74" s="201">
        <v>0.14000000000000001</v>
      </c>
      <c r="W74" s="201">
        <v>0.39</v>
      </c>
      <c r="X74" s="201">
        <v>1.31</v>
      </c>
      <c r="Y74" s="201">
        <v>0</v>
      </c>
      <c r="Z74" s="201">
        <v>2.46</v>
      </c>
      <c r="AA74" s="201">
        <v>0.79</v>
      </c>
      <c r="AB74" s="201">
        <v>0</v>
      </c>
      <c r="AC74" s="201">
        <v>1.55</v>
      </c>
      <c r="AD74" s="201">
        <v>0</v>
      </c>
      <c r="AE74" s="201">
        <v>0</v>
      </c>
      <c r="AF74" s="201">
        <v>0</v>
      </c>
      <c r="AG74" s="201">
        <v>0</v>
      </c>
      <c r="AH74" s="201">
        <v>-7.0000000000000007E-2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75.8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5.7</v>
      </c>
      <c r="L75" s="201">
        <v>2.27</v>
      </c>
      <c r="M75" s="201">
        <v>0</v>
      </c>
      <c r="N75" s="201">
        <v>1.05</v>
      </c>
      <c r="O75" s="201">
        <v>1.76</v>
      </c>
      <c r="P75" s="201">
        <v>0</v>
      </c>
      <c r="Q75" s="201">
        <v>7.0000000000000007E-2</v>
      </c>
      <c r="R75" s="201">
        <v>0.37</v>
      </c>
      <c r="S75" s="201">
        <v>0.23</v>
      </c>
      <c r="T75" s="201">
        <v>0</v>
      </c>
      <c r="U75" s="201">
        <v>9.9</v>
      </c>
      <c r="V75" s="201">
        <v>0.14000000000000001</v>
      </c>
      <c r="W75" s="201">
        <v>0.39</v>
      </c>
      <c r="X75" s="201">
        <v>1.31</v>
      </c>
      <c r="Y75" s="201">
        <v>0</v>
      </c>
      <c r="Z75" s="201">
        <v>2.46</v>
      </c>
      <c r="AA75" s="201">
        <v>0.79</v>
      </c>
      <c r="AB75" s="201">
        <v>0</v>
      </c>
      <c r="AC75" s="201">
        <v>1.55</v>
      </c>
      <c r="AD75" s="201">
        <v>0</v>
      </c>
      <c r="AE75" s="201">
        <v>0</v>
      </c>
      <c r="AF75" s="201">
        <v>0</v>
      </c>
      <c r="AG75" s="201">
        <v>0</v>
      </c>
      <c r="AH75" s="201">
        <v>-7.0000000000000007E-2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81.2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7.96</v>
      </c>
      <c r="L76" s="201">
        <v>2.27</v>
      </c>
      <c r="M76" s="201">
        <v>0</v>
      </c>
      <c r="N76" s="201">
        <v>1.05</v>
      </c>
      <c r="O76" s="201">
        <v>1.76</v>
      </c>
      <c r="P76" s="201">
        <v>0</v>
      </c>
      <c r="Q76" s="201">
        <v>7.0000000000000007E-2</v>
      </c>
      <c r="R76" s="201">
        <v>0.37</v>
      </c>
      <c r="S76" s="201">
        <v>0.23</v>
      </c>
      <c r="T76" s="201">
        <v>0</v>
      </c>
      <c r="U76" s="201">
        <v>9.9</v>
      </c>
      <c r="V76" s="201">
        <v>0.14000000000000001</v>
      </c>
      <c r="W76" s="201">
        <v>0.39</v>
      </c>
      <c r="X76" s="201">
        <v>1.31</v>
      </c>
      <c r="Y76" s="201">
        <v>0</v>
      </c>
      <c r="Z76" s="201">
        <v>2.46</v>
      </c>
      <c r="AA76" s="201">
        <v>0.79</v>
      </c>
      <c r="AB76" s="201">
        <v>0</v>
      </c>
      <c r="AC76" s="201">
        <v>1.55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81.2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5.7</v>
      </c>
      <c r="L77" s="201">
        <v>19.46</v>
      </c>
      <c r="M77" s="201">
        <v>0</v>
      </c>
      <c r="N77" s="201">
        <v>1.05</v>
      </c>
      <c r="O77" s="201">
        <v>1.76</v>
      </c>
      <c r="P77" s="201">
        <v>0</v>
      </c>
      <c r="Q77" s="201">
        <v>7.0000000000000007E-2</v>
      </c>
      <c r="R77" s="201">
        <v>0.37</v>
      </c>
      <c r="S77" s="201">
        <v>0.23</v>
      </c>
      <c r="T77" s="201">
        <v>0</v>
      </c>
      <c r="U77" s="201">
        <v>9.9</v>
      </c>
      <c r="V77" s="201">
        <v>0.14000000000000001</v>
      </c>
      <c r="W77" s="201">
        <v>0.39</v>
      </c>
      <c r="X77" s="201">
        <v>1.31</v>
      </c>
      <c r="Y77" s="201">
        <v>0</v>
      </c>
      <c r="Z77" s="201">
        <v>2.46</v>
      </c>
      <c r="AA77" s="201">
        <v>0.79</v>
      </c>
      <c r="AB77" s="201">
        <v>0</v>
      </c>
      <c r="AC77" s="201">
        <v>1.55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81.2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5.69</v>
      </c>
      <c r="L78" s="201">
        <v>18.829999999999998</v>
      </c>
      <c r="M78" s="201">
        <v>0</v>
      </c>
      <c r="N78" s="201">
        <v>1.05</v>
      </c>
      <c r="O78" s="201">
        <v>1.76</v>
      </c>
      <c r="P78" s="201">
        <v>0</v>
      </c>
      <c r="Q78" s="201">
        <v>7.0000000000000007E-2</v>
      </c>
      <c r="R78" s="201">
        <v>0.37</v>
      </c>
      <c r="S78" s="201">
        <v>0.23</v>
      </c>
      <c r="T78" s="201">
        <v>0</v>
      </c>
      <c r="U78" s="201">
        <v>9.9</v>
      </c>
      <c r="V78" s="201">
        <v>0.14000000000000001</v>
      </c>
      <c r="W78" s="201">
        <v>0.39</v>
      </c>
      <c r="X78" s="201">
        <v>1.31</v>
      </c>
      <c r="Y78" s="201">
        <v>0</v>
      </c>
      <c r="Z78" s="201">
        <v>2.46</v>
      </c>
      <c r="AA78" s="201">
        <v>0.79</v>
      </c>
      <c r="AB78" s="201">
        <v>0</v>
      </c>
      <c r="AC78" s="201">
        <v>7.32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81.2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38.61</v>
      </c>
      <c r="L79" s="201">
        <v>31.89</v>
      </c>
      <c r="M79" s="201">
        <v>0</v>
      </c>
      <c r="N79" s="201">
        <v>1.05</v>
      </c>
      <c r="O79" s="201">
        <v>1.75</v>
      </c>
      <c r="P79" s="201">
        <v>3.23</v>
      </c>
      <c r="Q79" s="201">
        <v>0.16</v>
      </c>
      <c r="R79" s="201">
        <v>0.37</v>
      </c>
      <c r="S79" s="201">
        <v>0.23</v>
      </c>
      <c r="T79" s="201">
        <v>0</v>
      </c>
      <c r="U79" s="201">
        <v>9.94</v>
      </c>
      <c r="V79" s="201">
        <v>0.14000000000000001</v>
      </c>
      <c r="W79" s="201">
        <v>0.39</v>
      </c>
      <c r="X79" s="201">
        <v>1.31</v>
      </c>
      <c r="Y79" s="201">
        <v>0</v>
      </c>
      <c r="Z79" s="201">
        <v>2.46</v>
      </c>
      <c r="AA79" s="201">
        <v>0.79</v>
      </c>
      <c r="AB79" s="201">
        <v>0</v>
      </c>
      <c r="AC79" s="201">
        <v>7.32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81.2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38.61</v>
      </c>
      <c r="L80" s="201">
        <v>31.54</v>
      </c>
      <c r="M80" s="201">
        <v>0</v>
      </c>
      <c r="N80" s="201">
        <v>1.05</v>
      </c>
      <c r="O80" s="201">
        <v>1.75</v>
      </c>
      <c r="P80" s="201">
        <v>5.4</v>
      </c>
      <c r="Q80" s="201">
        <v>0.16</v>
      </c>
      <c r="R80" s="201">
        <v>0.37</v>
      </c>
      <c r="S80" s="201">
        <v>0.23</v>
      </c>
      <c r="T80" s="201">
        <v>0</v>
      </c>
      <c r="U80" s="201">
        <v>9.92</v>
      </c>
      <c r="V80" s="201">
        <v>0.14000000000000001</v>
      </c>
      <c r="W80" s="201">
        <v>0.39</v>
      </c>
      <c r="X80" s="201">
        <v>1.31</v>
      </c>
      <c r="Y80" s="201">
        <v>0</v>
      </c>
      <c r="Z80" s="201">
        <v>2.46</v>
      </c>
      <c r="AA80" s="201">
        <v>0.79</v>
      </c>
      <c r="AB80" s="201">
        <v>0</v>
      </c>
      <c r="AC80" s="201">
        <v>9.61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81.2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65.64</v>
      </c>
      <c r="L81" s="201">
        <v>31.54</v>
      </c>
      <c r="M81" s="201">
        <v>0</v>
      </c>
      <c r="N81" s="201">
        <v>1.05</v>
      </c>
      <c r="O81" s="201">
        <v>1.75</v>
      </c>
      <c r="P81" s="201">
        <v>7.21</v>
      </c>
      <c r="Q81" s="201">
        <v>0.16</v>
      </c>
      <c r="R81" s="201">
        <v>0.37</v>
      </c>
      <c r="S81" s="201">
        <v>0.23</v>
      </c>
      <c r="T81" s="201">
        <v>0</v>
      </c>
      <c r="U81" s="201">
        <v>9.92</v>
      </c>
      <c r="V81" s="201">
        <v>0.14000000000000001</v>
      </c>
      <c r="W81" s="201">
        <v>0.39</v>
      </c>
      <c r="X81" s="201">
        <v>1.31</v>
      </c>
      <c r="Y81" s="201">
        <v>0</v>
      </c>
      <c r="Z81" s="201">
        <v>2.46</v>
      </c>
      <c r="AA81" s="201">
        <v>0.79</v>
      </c>
      <c r="AB81" s="201">
        <v>0</v>
      </c>
      <c r="AC81" s="201">
        <v>9.61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81.2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55.99</v>
      </c>
      <c r="L82" s="201">
        <v>31.54</v>
      </c>
      <c r="M82" s="201">
        <v>0</v>
      </c>
      <c r="N82" s="201">
        <v>1.05</v>
      </c>
      <c r="O82" s="201">
        <v>1.75</v>
      </c>
      <c r="P82" s="201">
        <v>9.01</v>
      </c>
      <c r="Q82" s="201">
        <v>0.16</v>
      </c>
      <c r="R82" s="201">
        <v>0.37</v>
      </c>
      <c r="S82" s="201">
        <v>0.23</v>
      </c>
      <c r="T82" s="201">
        <v>0</v>
      </c>
      <c r="U82" s="201">
        <v>9.92</v>
      </c>
      <c r="V82" s="201">
        <v>0.14000000000000001</v>
      </c>
      <c r="W82" s="201">
        <v>0.39</v>
      </c>
      <c r="X82" s="201">
        <v>1.31</v>
      </c>
      <c r="Y82" s="201">
        <v>0</v>
      </c>
      <c r="Z82" s="201">
        <v>2.46</v>
      </c>
      <c r="AA82" s="201">
        <v>0.79</v>
      </c>
      <c r="AB82" s="201">
        <v>0</v>
      </c>
      <c r="AC82" s="201">
        <v>9.61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81.2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5.7</v>
      </c>
      <c r="L83" s="201">
        <v>2.27</v>
      </c>
      <c r="M83" s="201">
        <v>0</v>
      </c>
      <c r="N83" s="201">
        <v>1.05</v>
      </c>
      <c r="O83" s="201">
        <v>1.75</v>
      </c>
      <c r="P83" s="201">
        <v>10.65</v>
      </c>
      <c r="Q83" s="201">
        <v>0.16</v>
      </c>
      <c r="R83" s="201">
        <v>0.37</v>
      </c>
      <c r="S83" s="201">
        <v>0.23</v>
      </c>
      <c r="T83" s="201">
        <v>0</v>
      </c>
      <c r="U83" s="201">
        <v>9.92</v>
      </c>
      <c r="V83" s="201">
        <v>0.14000000000000001</v>
      </c>
      <c r="W83" s="201">
        <v>0.39</v>
      </c>
      <c r="X83" s="201">
        <v>1.31</v>
      </c>
      <c r="Y83" s="201">
        <v>0</v>
      </c>
      <c r="Z83" s="201">
        <v>2.46</v>
      </c>
      <c r="AA83" s="201">
        <v>0.79</v>
      </c>
      <c r="AB83" s="201">
        <v>0</v>
      </c>
      <c r="AC83" s="201">
        <v>9.3699999999999992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81.2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5.7</v>
      </c>
      <c r="L84" s="201">
        <v>2.27</v>
      </c>
      <c r="M84" s="201">
        <v>0</v>
      </c>
      <c r="N84" s="201">
        <v>1.05</v>
      </c>
      <c r="O84" s="201">
        <v>1.75</v>
      </c>
      <c r="P84" s="201">
        <v>10.65</v>
      </c>
      <c r="Q84" s="201">
        <v>0.16</v>
      </c>
      <c r="R84" s="201">
        <v>0.37</v>
      </c>
      <c r="S84" s="201">
        <v>0.23</v>
      </c>
      <c r="T84" s="201">
        <v>0</v>
      </c>
      <c r="U84" s="201">
        <v>9.92</v>
      </c>
      <c r="V84" s="201">
        <v>0.14000000000000001</v>
      </c>
      <c r="W84" s="201">
        <v>0.39</v>
      </c>
      <c r="X84" s="201">
        <v>1.31</v>
      </c>
      <c r="Y84" s="201">
        <v>0</v>
      </c>
      <c r="Z84" s="201">
        <v>2.46</v>
      </c>
      <c r="AA84" s="201">
        <v>0.79</v>
      </c>
      <c r="AB84" s="201">
        <v>0</v>
      </c>
      <c r="AC84" s="201">
        <v>9.3699999999999992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81.2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5.7</v>
      </c>
      <c r="L85" s="201">
        <v>2.27</v>
      </c>
      <c r="M85" s="201">
        <v>0</v>
      </c>
      <c r="N85" s="201">
        <v>1.05</v>
      </c>
      <c r="O85" s="201">
        <v>1.75</v>
      </c>
      <c r="P85" s="201">
        <v>10.65</v>
      </c>
      <c r="Q85" s="201">
        <v>0.98</v>
      </c>
      <c r="R85" s="201">
        <v>0.37</v>
      </c>
      <c r="S85" s="201">
        <v>0.23</v>
      </c>
      <c r="T85" s="201">
        <v>0</v>
      </c>
      <c r="U85" s="201">
        <v>9.92</v>
      </c>
      <c r="V85" s="201">
        <v>0.14000000000000001</v>
      </c>
      <c r="W85" s="201">
        <v>0.39</v>
      </c>
      <c r="X85" s="201">
        <v>1.31</v>
      </c>
      <c r="Y85" s="201">
        <v>0</v>
      </c>
      <c r="Z85" s="201">
        <v>2.46</v>
      </c>
      <c r="AA85" s="201">
        <v>0.79</v>
      </c>
      <c r="AB85" s="201">
        <v>0</v>
      </c>
      <c r="AC85" s="201">
        <v>9.3699999999999992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81.2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5.69</v>
      </c>
      <c r="L86" s="201">
        <v>2.27</v>
      </c>
      <c r="M86" s="201">
        <v>0</v>
      </c>
      <c r="N86" s="201">
        <v>1.05</v>
      </c>
      <c r="O86" s="201">
        <v>1.75</v>
      </c>
      <c r="P86" s="201">
        <v>10.65</v>
      </c>
      <c r="Q86" s="201">
        <v>0.98</v>
      </c>
      <c r="R86" s="201">
        <v>0.37</v>
      </c>
      <c r="S86" s="201">
        <v>0.23</v>
      </c>
      <c r="T86" s="201">
        <v>0</v>
      </c>
      <c r="U86" s="201">
        <v>9.92</v>
      </c>
      <c r="V86" s="201">
        <v>0.14000000000000001</v>
      </c>
      <c r="W86" s="201">
        <v>0.39</v>
      </c>
      <c r="X86" s="201">
        <v>1.31</v>
      </c>
      <c r="Y86" s="201">
        <v>0</v>
      </c>
      <c r="Z86" s="201">
        <v>2.46</v>
      </c>
      <c r="AA86" s="201">
        <v>0.79</v>
      </c>
      <c r="AB86" s="201">
        <v>0</v>
      </c>
      <c r="AC86" s="201">
        <v>9.3699999999999992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81.2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5.7</v>
      </c>
      <c r="L87" s="201">
        <v>2.27</v>
      </c>
      <c r="M87" s="201">
        <v>0</v>
      </c>
      <c r="N87" s="201">
        <v>1.05</v>
      </c>
      <c r="O87" s="201">
        <v>1.75</v>
      </c>
      <c r="P87" s="201">
        <v>1.89</v>
      </c>
      <c r="Q87" s="201">
        <v>0.19</v>
      </c>
      <c r="R87" s="201">
        <v>0.37</v>
      </c>
      <c r="S87" s="201">
        <v>0.23</v>
      </c>
      <c r="T87" s="201">
        <v>0</v>
      </c>
      <c r="U87" s="201">
        <v>9.92</v>
      </c>
      <c r="V87" s="201">
        <v>0.14000000000000001</v>
      </c>
      <c r="W87" s="201">
        <v>0.39</v>
      </c>
      <c r="X87" s="201">
        <v>0.87</v>
      </c>
      <c r="Y87" s="201">
        <v>0</v>
      </c>
      <c r="Z87" s="201">
        <v>2.46</v>
      </c>
      <c r="AA87" s="201">
        <v>0.79</v>
      </c>
      <c r="AB87" s="201">
        <v>0</v>
      </c>
      <c r="AC87" s="201">
        <v>9.3699999999999992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81.2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5.69</v>
      </c>
      <c r="L88" s="201">
        <v>2.27</v>
      </c>
      <c r="M88" s="201">
        <v>0</v>
      </c>
      <c r="N88" s="201">
        <v>1.05</v>
      </c>
      <c r="O88" s="201">
        <v>1.75</v>
      </c>
      <c r="P88" s="201">
        <v>1.77</v>
      </c>
      <c r="Q88" s="201">
        <v>0.19</v>
      </c>
      <c r="R88" s="201">
        <v>0.37</v>
      </c>
      <c r="S88" s="201">
        <v>0.23</v>
      </c>
      <c r="T88" s="201">
        <v>0</v>
      </c>
      <c r="U88" s="201">
        <v>9.92</v>
      </c>
      <c r="V88" s="201">
        <v>0.14000000000000001</v>
      </c>
      <c r="W88" s="201">
        <v>0.39</v>
      </c>
      <c r="X88" s="201">
        <v>0.87</v>
      </c>
      <c r="Y88" s="201">
        <v>0</v>
      </c>
      <c r="Z88" s="201">
        <v>2.46</v>
      </c>
      <c r="AA88" s="201">
        <v>0.79</v>
      </c>
      <c r="AB88" s="201">
        <v>0</v>
      </c>
      <c r="AC88" s="201">
        <v>9.3699999999999992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81.2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5.69</v>
      </c>
      <c r="L89" s="201">
        <v>2.27</v>
      </c>
      <c r="M89" s="201">
        <v>0</v>
      </c>
      <c r="N89" s="201">
        <v>1.05</v>
      </c>
      <c r="O89" s="201">
        <v>1.75</v>
      </c>
      <c r="P89" s="201">
        <v>1.77</v>
      </c>
      <c r="Q89" s="201">
        <v>0.19</v>
      </c>
      <c r="R89" s="201">
        <v>0.37</v>
      </c>
      <c r="S89" s="201">
        <v>0.23</v>
      </c>
      <c r="T89" s="201">
        <v>0</v>
      </c>
      <c r="U89" s="201">
        <v>9.92</v>
      </c>
      <c r="V89" s="201">
        <v>0.25</v>
      </c>
      <c r="W89" s="201">
        <v>0.39</v>
      </c>
      <c r="X89" s="201">
        <v>0.87</v>
      </c>
      <c r="Y89" s="201">
        <v>0</v>
      </c>
      <c r="Z89" s="201">
        <v>2.46</v>
      </c>
      <c r="AA89" s="201">
        <v>0.79</v>
      </c>
      <c r="AB89" s="201">
        <v>0</v>
      </c>
      <c r="AC89" s="201">
        <v>9.3699999999999992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60.2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5.69</v>
      </c>
      <c r="L90" s="201">
        <v>2.27</v>
      </c>
      <c r="M90" s="201">
        <v>0</v>
      </c>
      <c r="N90" s="201">
        <v>1.05</v>
      </c>
      <c r="O90" s="201">
        <v>1.75</v>
      </c>
      <c r="P90" s="201">
        <v>1.77</v>
      </c>
      <c r="Q90" s="201">
        <v>0.19</v>
      </c>
      <c r="R90" s="201">
        <v>0.37</v>
      </c>
      <c r="S90" s="201">
        <v>0.23</v>
      </c>
      <c r="T90" s="201">
        <v>0</v>
      </c>
      <c r="U90" s="201">
        <v>9.92</v>
      </c>
      <c r="V90" s="201">
        <v>0.25</v>
      </c>
      <c r="W90" s="201">
        <v>0.39</v>
      </c>
      <c r="X90" s="201">
        <v>0.87</v>
      </c>
      <c r="Y90" s="201">
        <v>0</v>
      </c>
      <c r="Z90" s="201">
        <v>2.46</v>
      </c>
      <c r="AA90" s="201">
        <v>0.79</v>
      </c>
      <c r="AB90" s="201">
        <v>0</v>
      </c>
      <c r="AC90" s="201">
        <v>9.3699999999999992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35.200000000000003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5.69</v>
      </c>
      <c r="L91" s="201">
        <v>2.27</v>
      </c>
      <c r="M91" s="201">
        <v>0</v>
      </c>
      <c r="N91" s="201">
        <v>1.05</v>
      </c>
      <c r="O91" s="201">
        <v>1.75</v>
      </c>
      <c r="P91" s="201">
        <v>1.77</v>
      </c>
      <c r="Q91" s="201">
        <v>0.19</v>
      </c>
      <c r="R91" s="201">
        <v>0.37</v>
      </c>
      <c r="S91" s="201">
        <v>0.23</v>
      </c>
      <c r="T91" s="201">
        <v>0</v>
      </c>
      <c r="U91" s="201">
        <v>8.16</v>
      </c>
      <c r="V91" s="201">
        <v>0.25</v>
      </c>
      <c r="W91" s="201">
        <v>0.39</v>
      </c>
      <c r="X91" s="201">
        <v>0.87</v>
      </c>
      <c r="Y91" s="201">
        <v>0</v>
      </c>
      <c r="Z91" s="201">
        <v>2.46</v>
      </c>
      <c r="AA91" s="201">
        <v>0.79</v>
      </c>
      <c r="AB91" s="201">
        <v>0</v>
      </c>
      <c r="AC91" s="201">
        <v>9.3699999999999992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40.200000000000003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20.04</v>
      </c>
      <c r="K92" s="201">
        <v>5.69</v>
      </c>
      <c r="L92" s="201">
        <v>2.27</v>
      </c>
      <c r="M92" s="201">
        <v>0</v>
      </c>
      <c r="N92" s="201">
        <v>1.05</v>
      </c>
      <c r="O92" s="201">
        <v>1.75</v>
      </c>
      <c r="P92" s="201">
        <v>1.77</v>
      </c>
      <c r="Q92" s="201">
        <v>0.19</v>
      </c>
      <c r="R92" s="201">
        <v>0.37</v>
      </c>
      <c r="S92" s="201">
        <v>0.23</v>
      </c>
      <c r="T92" s="201">
        <v>0</v>
      </c>
      <c r="U92" s="201">
        <v>8.16</v>
      </c>
      <c r="V92" s="201">
        <v>0.25</v>
      </c>
      <c r="W92" s="201">
        <v>0.39</v>
      </c>
      <c r="X92" s="201">
        <v>0.87</v>
      </c>
      <c r="Y92" s="201">
        <v>0</v>
      </c>
      <c r="Z92" s="201">
        <v>2.46</v>
      </c>
      <c r="AA92" s="201">
        <v>0.79</v>
      </c>
      <c r="AB92" s="201">
        <v>0</v>
      </c>
      <c r="AC92" s="201">
        <v>4.18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20.2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20.04</v>
      </c>
      <c r="K93" s="201">
        <v>5.69</v>
      </c>
      <c r="L93" s="201">
        <v>2.27</v>
      </c>
      <c r="M93" s="201">
        <v>0</v>
      </c>
      <c r="N93" s="201">
        <v>1.05</v>
      </c>
      <c r="O93" s="201">
        <v>1.75</v>
      </c>
      <c r="P93" s="201">
        <v>1.77</v>
      </c>
      <c r="Q93" s="201">
        <v>0.19</v>
      </c>
      <c r="R93" s="201">
        <v>0.35</v>
      </c>
      <c r="S93" s="201">
        <v>0.23</v>
      </c>
      <c r="T93" s="201">
        <v>0</v>
      </c>
      <c r="U93" s="201">
        <v>8.16</v>
      </c>
      <c r="V93" s="201">
        <v>0.25</v>
      </c>
      <c r="W93" s="201">
        <v>0.39</v>
      </c>
      <c r="X93" s="201">
        <v>0.87</v>
      </c>
      <c r="Y93" s="201">
        <v>0</v>
      </c>
      <c r="Z93" s="201">
        <v>2.46</v>
      </c>
      <c r="AA93" s="201">
        <v>0.79</v>
      </c>
      <c r="AB93" s="201">
        <v>0</v>
      </c>
      <c r="AC93" s="201">
        <v>3.37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40.200000000000003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20.04</v>
      </c>
      <c r="K94" s="201">
        <v>5.69</v>
      </c>
      <c r="L94" s="201">
        <v>2.27</v>
      </c>
      <c r="M94" s="201">
        <v>0</v>
      </c>
      <c r="N94" s="201">
        <v>1.05</v>
      </c>
      <c r="O94" s="201">
        <v>1.75</v>
      </c>
      <c r="P94" s="201">
        <v>1.77</v>
      </c>
      <c r="Q94" s="201">
        <v>0.19</v>
      </c>
      <c r="R94" s="201">
        <v>0.35</v>
      </c>
      <c r="S94" s="201">
        <v>0.23</v>
      </c>
      <c r="T94" s="201">
        <v>0</v>
      </c>
      <c r="U94" s="201">
        <v>8.16</v>
      </c>
      <c r="V94" s="201">
        <v>0.25</v>
      </c>
      <c r="W94" s="201">
        <v>0.39</v>
      </c>
      <c r="X94" s="201">
        <v>0.87</v>
      </c>
      <c r="Y94" s="201">
        <v>0</v>
      </c>
      <c r="Z94" s="201">
        <v>2.46</v>
      </c>
      <c r="AA94" s="201">
        <v>0.79</v>
      </c>
      <c r="AB94" s="201">
        <v>0</v>
      </c>
      <c r="AC94" s="201">
        <v>3.37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40.200000000000003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20.04</v>
      </c>
      <c r="K95" s="201">
        <v>5.69</v>
      </c>
      <c r="L95" s="201">
        <v>2.27</v>
      </c>
      <c r="M95" s="201">
        <v>0</v>
      </c>
      <c r="N95" s="201">
        <v>1.05</v>
      </c>
      <c r="O95" s="201">
        <v>1.75</v>
      </c>
      <c r="P95" s="201">
        <v>1.77</v>
      </c>
      <c r="Q95" s="201">
        <v>0.19</v>
      </c>
      <c r="R95" s="201">
        <v>0.35</v>
      </c>
      <c r="S95" s="201">
        <v>0.23</v>
      </c>
      <c r="T95" s="201">
        <v>0</v>
      </c>
      <c r="U95" s="201">
        <v>8.16</v>
      </c>
      <c r="V95" s="201">
        <v>0.25</v>
      </c>
      <c r="W95" s="201">
        <v>0.39</v>
      </c>
      <c r="X95" s="201">
        <v>0.87</v>
      </c>
      <c r="Y95" s="201">
        <v>0</v>
      </c>
      <c r="Z95" s="201">
        <v>2.46</v>
      </c>
      <c r="AA95" s="201">
        <v>0.79</v>
      </c>
      <c r="AB95" s="201">
        <v>0</v>
      </c>
      <c r="AC95" s="201">
        <v>3.37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0.2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20.04</v>
      </c>
      <c r="K96" s="201">
        <v>5.69</v>
      </c>
      <c r="L96" s="201">
        <v>2.27</v>
      </c>
      <c r="M96" s="201">
        <v>0</v>
      </c>
      <c r="N96" s="201">
        <v>1.05</v>
      </c>
      <c r="O96" s="201">
        <v>1.75</v>
      </c>
      <c r="P96" s="201">
        <v>1.77</v>
      </c>
      <c r="Q96" s="201">
        <v>0.19</v>
      </c>
      <c r="R96" s="201">
        <v>0.35</v>
      </c>
      <c r="S96" s="201">
        <v>0.23</v>
      </c>
      <c r="T96" s="201">
        <v>0</v>
      </c>
      <c r="U96" s="201">
        <v>8.16</v>
      </c>
      <c r="V96" s="201">
        <v>0.25</v>
      </c>
      <c r="W96" s="201">
        <v>0.39</v>
      </c>
      <c r="X96" s="201">
        <v>0.87</v>
      </c>
      <c r="Y96" s="201">
        <v>0</v>
      </c>
      <c r="Z96" s="201">
        <v>2.46</v>
      </c>
      <c r="AA96" s="201">
        <v>0.79</v>
      </c>
      <c r="AB96" s="201">
        <v>0</v>
      </c>
      <c r="AC96" s="201">
        <v>3.37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0.2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20.04</v>
      </c>
      <c r="K97" s="201">
        <v>5.69</v>
      </c>
      <c r="L97" s="201">
        <v>2.27</v>
      </c>
      <c r="M97" s="201">
        <v>0</v>
      </c>
      <c r="N97" s="201">
        <v>1.05</v>
      </c>
      <c r="O97" s="201">
        <v>1.75</v>
      </c>
      <c r="P97" s="201">
        <v>1.77</v>
      </c>
      <c r="Q97" s="201">
        <v>0.19</v>
      </c>
      <c r="R97" s="201">
        <v>0.35</v>
      </c>
      <c r="S97" s="201">
        <v>0.23</v>
      </c>
      <c r="T97" s="201">
        <v>0</v>
      </c>
      <c r="U97" s="201">
        <v>8.16</v>
      </c>
      <c r="V97" s="201">
        <v>0.25</v>
      </c>
      <c r="W97" s="201">
        <v>0.39</v>
      </c>
      <c r="X97" s="201">
        <v>0.87</v>
      </c>
      <c r="Y97" s="201">
        <v>0</v>
      </c>
      <c r="Z97" s="201">
        <v>2.46</v>
      </c>
      <c r="AA97" s="201">
        <v>0.79</v>
      </c>
      <c r="AB97" s="201">
        <v>0</v>
      </c>
      <c r="AC97" s="201">
        <v>3.37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0.2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20.04</v>
      </c>
      <c r="K98" s="201">
        <v>5.69</v>
      </c>
      <c r="L98" s="201">
        <v>2.27</v>
      </c>
      <c r="M98" s="201">
        <v>0</v>
      </c>
      <c r="N98" s="201">
        <v>1.05</v>
      </c>
      <c r="O98" s="201">
        <v>1.75</v>
      </c>
      <c r="P98" s="201">
        <v>1.77</v>
      </c>
      <c r="Q98" s="201">
        <v>0.19</v>
      </c>
      <c r="R98" s="201">
        <v>0.35</v>
      </c>
      <c r="S98" s="201">
        <v>0.23</v>
      </c>
      <c r="T98" s="201">
        <v>0</v>
      </c>
      <c r="U98" s="201">
        <v>8.16</v>
      </c>
      <c r="V98" s="201">
        <v>0.25</v>
      </c>
      <c r="W98" s="201">
        <v>0.39</v>
      </c>
      <c r="X98" s="201">
        <v>0.87</v>
      </c>
      <c r="Y98" s="201">
        <v>0</v>
      </c>
      <c r="Z98" s="201">
        <v>2.46</v>
      </c>
      <c r="AA98" s="201">
        <v>0.79</v>
      </c>
      <c r="AB98" s="201">
        <v>0</v>
      </c>
      <c r="AC98" s="201">
        <v>3.37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0.2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0.23732000000000017</v>
      </c>
      <c r="E99">
        <f t="shared" si="0"/>
        <v>0</v>
      </c>
      <c r="F99">
        <f t="shared" si="0"/>
        <v>0</v>
      </c>
      <c r="G99">
        <f t="shared" si="0"/>
        <v>0.3945074999999999</v>
      </c>
      <c r="H99">
        <f t="shared" si="0"/>
        <v>0</v>
      </c>
      <c r="I99">
        <f t="shared" si="0"/>
        <v>0</v>
      </c>
      <c r="J99">
        <f t="shared" si="0"/>
        <v>0.49694749999999926</v>
      </c>
      <c r="K99">
        <f t="shared" si="0"/>
        <v>0.75180249999999993</v>
      </c>
      <c r="L99">
        <f t="shared" si="0"/>
        <v>0.31924999999999992</v>
      </c>
      <c r="M99">
        <f t="shared" si="0"/>
        <v>0</v>
      </c>
      <c r="N99">
        <f t="shared" si="0"/>
        <v>2.4972499999999963E-2</v>
      </c>
      <c r="O99">
        <f t="shared" si="0"/>
        <v>4.1802500000000027E-2</v>
      </c>
      <c r="P99">
        <f t="shared" si="0"/>
        <v>5.5455000000000046E-2</v>
      </c>
      <c r="Q99">
        <f t="shared" si="0"/>
        <v>1.417749999999998E-2</v>
      </c>
      <c r="R99">
        <f t="shared" si="0"/>
        <v>3.7890000000000021E-2</v>
      </c>
      <c r="S99">
        <f t="shared" si="0"/>
        <v>2.4902500000000039E-2</v>
      </c>
      <c r="T99">
        <f t="shared" si="0"/>
        <v>0</v>
      </c>
      <c r="U99">
        <f t="shared" si="0"/>
        <v>0.23644499999999957</v>
      </c>
      <c r="V99">
        <f t="shared" si="0"/>
        <v>5.5250000000000039E-3</v>
      </c>
      <c r="W99">
        <f t="shared" si="0"/>
        <v>8.8100000000000088E-3</v>
      </c>
      <c r="X99">
        <f t="shared" si="0"/>
        <v>3.0120000000000043E-2</v>
      </c>
      <c r="Y99">
        <f t="shared" si="0"/>
        <v>0</v>
      </c>
      <c r="Z99">
        <f t="shared" si="0"/>
        <v>5.9610000000000045E-2</v>
      </c>
      <c r="AA99">
        <f t="shared" si="0"/>
        <v>6.2239999999999941E-2</v>
      </c>
      <c r="AB99">
        <f t="shared" si="0"/>
        <v>0</v>
      </c>
      <c r="AC99">
        <f t="shared" si="0"/>
        <v>0.19968750000000002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-5.2500000000000002E-5</v>
      </c>
      <c r="AI99">
        <f t="shared" si="0"/>
        <v>0</v>
      </c>
      <c r="AJ99">
        <f t="shared" si="0"/>
        <v>0</v>
      </c>
      <c r="AK99">
        <f t="shared" si="0"/>
        <v>0.2574000000000003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1.7274500000000004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-0.13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-0.13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-0.13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-0.13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-0.13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-0.13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-0.13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-0.13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-0.13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-0.13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-0.13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-0.13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-0.13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-0.13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-0.13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-0.13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-0.13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-0.13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-0.13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-0.13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-0.13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-0.13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-0.13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-0.13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-0.13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-0.13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-0.13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-0.13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-0.13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-0.13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-0.13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-0.13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-0.13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-0.13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-0.13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-0.13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-0.13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-0.13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-0.75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-0.75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-0.75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-0.75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-0.75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-0.75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-0.75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-0.75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-0.75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-0.75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-0.75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-0.75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-0.75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-0.75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-0.74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-0.74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-0.74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-0.74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-0.74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-0.74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-0.74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-0.74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-0.74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-0.74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-0.74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-0.74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-0.74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-0.74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-0.74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-0.74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-0.74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-0.74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-0.03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-0.03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-0.03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-0.74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-0.74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-0.74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-0.74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-0.74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-0.74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-0.74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-0.74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-0.74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-0.74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-0.74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-0.74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-0.74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-0.74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-0.74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-0.74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-0.74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-0.74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-0.74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-0.74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-0.74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-0.74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-0.74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-1.1445E-2</v>
      </c>
      <c r="AH99">
        <f t="shared" si="0"/>
        <v>-2.2499999999999998E-5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0.38745000000000035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1.03</v>
      </c>
      <c r="K3" s="201">
        <v>0.2</v>
      </c>
      <c r="L3" s="201">
        <v>0.65</v>
      </c>
      <c r="M3" s="201">
        <v>0.21</v>
      </c>
      <c r="N3" s="201">
        <v>0.2</v>
      </c>
      <c r="O3" s="201">
        <v>0.24</v>
      </c>
      <c r="P3" s="201">
        <v>0.37</v>
      </c>
      <c r="Q3" s="201">
        <v>0.02</v>
      </c>
      <c r="R3" s="201">
        <v>0.09</v>
      </c>
      <c r="S3" s="201">
        <v>0.04</v>
      </c>
      <c r="T3" s="201">
        <v>0.11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13.35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1.07</v>
      </c>
      <c r="AV3" s="201">
        <v>0</v>
      </c>
      <c r="AW3" s="201">
        <v>0.18</v>
      </c>
      <c r="AX3" s="201">
        <v>0.13</v>
      </c>
      <c r="AY3" s="201">
        <v>0.28000000000000003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1.03</v>
      </c>
      <c r="K4" s="201">
        <v>0.2</v>
      </c>
      <c r="L4" s="201">
        <v>0.65</v>
      </c>
      <c r="M4" s="201">
        <v>0.21</v>
      </c>
      <c r="N4" s="201">
        <v>0.2</v>
      </c>
      <c r="O4" s="201">
        <v>0.24</v>
      </c>
      <c r="P4" s="201">
        <v>0.37</v>
      </c>
      <c r="Q4" s="201">
        <v>0.02</v>
      </c>
      <c r="R4" s="201">
        <v>0.09</v>
      </c>
      <c r="S4" s="201">
        <v>0.04</v>
      </c>
      <c r="T4" s="201">
        <v>0.11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13.35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1.07</v>
      </c>
      <c r="AV4" s="201">
        <v>0</v>
      </c>
      <c r="AW4" s="201">
        <v>0.18</v>
      </c>
      <c r="AX4" s="201">
        <v>0.13</v>
      </c>
      <c r="AY4" s="201">
        <v>0.28000000000000003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1.03</v>
      </c>
      <c r="K5" s="201">
        <v>0.2</v>
      </c>
      <c r="L5" s="201">
        <v>0.65</v>
      </c>
      <c r="M5" s="201">
        <v>0.21</v>
      </c>
      <c r="N5" s="201">
        <v>0.2</v>
      </c>
      <c r="O5" s="201">
        <v>0.24</v>
      </c>
      <c r="P5" s="201">
        <v>0.37</v>
      </c>
      <c r="Q5" s="201">
        <v>0.02</v>
      </c>
      <c r="R5" s="201">
        <v>0.09</v>
      </c>
      <c r="S5" s="201">
        <v>0.04</v>
      </c>
      <c r="T5" s="201">
        <v>0.11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13.35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1.07</v>
      </c>
      <c r="AV5" s="201">
        <v>0</v>
      </c>
      <c r="AW5" s="201">
        <v>0.18</v>
      </c>
      <c r="AX5" s="201">
        <v>0.13</v>
      </c>
      <c r="AY5" s="201">
        <v>0.28000000000000003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8.01</v>
      </c>
      <c r="H6" s="201">
        <v>0</v>
      </c>
      <c r="I6" s="201">
        <v>0</v>
      </c>
      <c r="J6" s="201">
        <v>1.03</v>
      </c>
      <c r="K6" s="201">
        <v>0.2</v>
      </c>
      <c r="L6" s="201">
        <v>0.65</v>
      </c>
      <c r="M6" s="201">
        <v>0.21</v>
      </c>
      <c r="N6" s="201">
        <v>0.2</v>
      </c>
      <c r="O6" s="201">
        <v>0.24</v>
      </c>
      <c r="P6" s="201">
        <v>0.37</v>
      </c>
      <c r="Q6" s="201">
        <v>0.02</v>
      </c>
      <c r="R6" s="201">
        <v>0.09</v>
      </c>
      <c r="S6" s="201">
        <v>0.04</v>
      </c>
      <c r="T6" s="201">
        <v>0.11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13.35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1.07</v>
      </c>
      <c r="AV6" s="201">
        <v>0</v>
      </c>
      <c r="AW6" s="201">
        <v>0.18</v>
      </c>
      <c r="AX6" s="201">
        <v>0.13</v>
      </c>
      <c r="AY6" s="201">
        <v>0.28000000000000003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8.01</v>
      </c>
      <c r="H7" s="201">
        <v>0</v>
      </c>
      <c r="I7" s="201">
        <v>0</v>
      </c>
      <c r="J7" s="201">
        <v>10.18</v>
      </c>
      <c r="K7" s="201">
        <v>0.2</v>
      </c>
      <c r="L7" s="201">
        <v>0.65</v>
      </c>
      <c r="M7" s="201">
        <v>0.21</v>
      </c>
      <c r="N7" s="201">
        <v>0.2</v>
      </c>
      <c r="O7" s="201">
        <v>0.24</v>
      </c>
      <c r="P7" s="201">
        <v>0.37</v>
      </c>
      <c r="Q7" s="201">
        <v>0.02</v>
      </c>
      <c r="R7" s="201">
        <v>0.09</v>
      </c>
      <c r="S7" s="201">
        <v>0.04</v>
      </c>
      <c r="T7" s="201">
        <v>0.11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13.25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1.07</v>
      </c>
      <c r="AV7" s="201">
        <v>0</v>
      </c>
      <c r="AW7" s="201">
        <v>0.18</v>
      </c>
      <c r="AX7" s="201">
        <v>0.13</v>
      </c>
      <c r="AY7" s="201">
        <v>0.28000000000000003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8.01</v>
      </c>
      <c r="H8" s="201">
        <v>0</v>
      </c>
      <c r="I8" s="201">
        <v>0</v>
      </c>
      <c r="J8" s="201">
        <v>10.56</v>
      </c>
      <c r="K8" s="201">
        <v>0.2</v>
      </c>
      <c r="L8" s="201">
        <v>0.65</v>
      </c>
      <c r="M8" s="201">
        <v>0.21</v>
      </c>
      <c r="N8" s="201">
        <v>0.2</v>
      </c>
      <c r="O8" s="201">
        <v>0.24</v>
      </c>
      <c r="P8" s="201">
        <v>0.37</v>
      </c>
      <c r="Q8" s="201">
        <v>0.02</v>
      </c>
      <c r="R8" s="201">
        <v>0.09</v>
      </c>
      <c r="S8" s="201">
        <v>0.04</v>
      </c>
      <c r="T8" s="201">
        <v>0.11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13.25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1.07</v>
      </c>
      <c r="AV8" s="201">
        <v>0</v>
      </c>
      <c r="AW8" s="201">
        <v>0.18</v>
      </c>
      <c r="AX8" s="201">
        <v>0.13</v>
      </c>
      <c r="AY8" s="201">
        <v>0.28000000000000003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8.01</v>
      </c>
      <c r="H9" s="201">
        <v>0</v>
      </c>
      <c r="I9" s="201">
        <v>0</v>
      </c>
      <c r="J9" s="201">
        <v>10.56</v>
      </c>
      <c r="K9" s="201">
        <v>0.2</v>
      </c>
      <c r="L9" s="201">
        <v>0.65</v>
      </c>
      <c r="M9" s="201">
        <v>0.21</v>
      </c>
      <c r="N9" s="201">
        <v>0.2</v>
      </c>
      <c r="O9" s="201">
        <v>0.24</v>
      </c>
      <c r="P9" s="201">
        <v>0.37</v>
      </c>
      <c r="Q9" s="201">
        <v>0.02</v>
      </c>
      <c r="R9" s="201">
        <v>0.09</v>
      </c>
      <c r="S9" s="201">
        <v>0.04</v>
      </c>
      <c r="T9" s="201">
        <v>0.11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13.25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1.07</v>
      </c>
      <c r="AV9" s="201">
        <v>0</v>
      </c>
      <c r="AW9" s="201">
        <v>0.18</v>
      </c>
      <c r="AX9" s="201">
        <v>0.13</v>
      </c>
      <c r="AY9" s="201">
        <v>0.28000000000000003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8.01</v>
      </c>
      <c r="H10" s="201">
        <v>0</v>
      </c>
      <c r="I10" s="201">
        <v>0</v>
      </c>
      <c r="J10" s="201">
        <v>10.56</v>
      </c>
      <c r="K10" s="201">
        <v>0.2</v>
      </c>
      <c r="L10" s="201">
        <v>0.65</v>
      </c>
      <c r="M10" s="201">
        <v>0.21</v>
      </c>
      <c r="N10" s="201">
        <v>0.2</v>
      </c>
      <c r="O10" s="201">
        <v>0.24</v>
      </c>
      <c r="P10" s="201">
        <v>0.37</v>
      </c>
      <c r="Q10" s="201">
        <v>0.02</v>
      </c>
      <c r="R10" s="201">
        <v>0.09</v>
      </c>
      <c r="S10" s="201">
        <v>0.04</v>
      </c>
      <c r="T10" s="201">
        <v>0.11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13.25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1.07</v>
      </c>
      <c r="AV10" s="201">
        <v>0</v>
      </c>
      <c r="AW10" s="201">
        <v>0.18</v>
      </c>
      <c r="AX10" s="201">
        <v>0.13</v>
      </c>
      <c r="AY10" s="201">
        <v>0.28000000000000003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8.01</v>
      </c>
      <c r="H11" s="201">
        <v>0</v>
      </c>
      <c r="I11" s="201">
        <v>0</v>
      </c>
      <c r="J11" s="201">
        <v>10.56</v>
      </c>
      <c r="K11" s="201">
        <v>0.2</v>
      </c>
      <c r="L11" s="201">
        <v>8.42</v>
      </c>
      <c r="M11" s="201">
        <v>0.21</v>
      </c>
      <c r="N11" s="201">
        <v>0.2</v>
      </c>
      <c r="O11" s="201">
        <v>0.24</v>
      </c>
      <c r="P11" s="201">
        <v>0.37</v>
      </c>
      <c r="Q11" s="201">
        <v>0.02</v>
      </c>
      <c r="R11" s="201">
        <v>0.09</v>
      </c>
      <c r="S11" s="201">
        <v>0.04</v>
      </c>
      <c r="T11" s="201">
        <v>0.11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13.35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7.8</v>
      </c>
      <c r="AV11" s="201">
        <v>0</v>
      </c>
      <c r="AW11" s="201">
        <v>0.18</v>
      </c>
      <c r="AX11" s="201">
        <v>0.13</v>
      </c>
      <c r="AY11" s="201">
        <v>0.28000000000000003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8.01</v>
      </c>
      <c r="H12" s="201">
        <v>0</v>
      </c>
      <c r="I12" s="201">
        <v>0</v>
      </c>
      <c r="J12" s="201">
        <v>10.56</v>
      </c>
      <c r="K12" s="201">
        <v>0.2</v>
      </c>
      <c r="L12" s="201">
        <v>8.42</v>
      </c>
      <c r="M12" s="201">
        <v>0.21</v>
      </c>
      <c r="N12" s="201">
        <v>0.2</v>
      </c>
      <c r="O12" s="201">
        <v>0.24</v>
      </c>
      <c r="P12" s="201">
        <v>0.37</v>
      </c>
      <c r="Q12" s="201">
        <v>0.02</v>
      </c>
      <c r="R12" s="201">
        <v>0.09</v>
      </c>
      <c r="S12" s="201">
        <v>0.04</v>
      </c>
      <c r="T12" s="201">
        <v>0.11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13.35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7.8</v>
      </c>
      <c r="AV12" s="201">
        <v>0</v>
      </c>
      <c r="AW12" s="201">
        <v>0.18</v>
      </c>
      <c r="AX12" s="201">
        <v>0.13</v>
      </c>
      <c r="AY12" s="201">
        <v>0.28000000000000003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8.08</v>
      </c>
      <c r="H13" s="201">
        <v>0</v>
      </c>
      <c r="I13" s="201">
        <v>0</v>
      </c>
      <c r="J13" s="201">
        <v>10.56</v>
      </c>
      <c r="K13" s="201">
        <v>0.2</v>
      </c>
      <c r="L13" s="201">
        <v>8.42</v>
      </c>
      <c r="M13" s="201">
        <v>0.21</v>
      </c>
      <c r="N13" s="201">
        <v>0.2</v>
      </c>
      <c r="O13" s="201">
        <v>0.24</v>
      </c>
      <c r="P13" s="201">
        <v>0.37</v>
      </c>
      <c r="Q13" s="201">
        <v>0.02</v>
      </c>
      <c r="R13" s="201">
        <v>0.09</v>
      </c>
      <c r="S13" s="201">
        <v>0.04</v>
      </c>
      <c r="T13" s="201">
        <v>0.11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9.0299999999999994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7.8</v>
      </c>
      <c r="AV13" s="201">
        <v>0</v>
      </c>
      <c r="AW13" s="201">
        <v>0.18</v>
      </c>
      <c r="AX13" s="201">
        <v>0.13</v>
      </c>
      <c r="AY13" s="201">
        <v>0.28000000000000003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8.08</v>
      </c>
      <c r="H14" s="201">
        <v>0</v>
      </c>
      <c r="I14" s="201">
        <v>0</v>
      </c>
      <c r="J14" s="201">
        <v>10.56</v>
      </c>
      <c r="K14" s="201">
        <v>0.2</v>
      </c>
      <c r="L14" s="201">
        <v>8.42</v>
      </c>
      <c r="M14" s="201">
        <v>0.21</v>
      </c>
      <c r="N14" s="201">
        <v>0.2</v>
      </c>
      <c r="O14" s="201">
        <v>0.24</v>
      </c>
      <c r="P14" s="201">
        <v>0.37</v>
      </c>
      <c r="Q14" s="201">
        <v>0.02</v>
      </c>
      <c r="R14" s="201">
        <v>0.09</v>
      </c>
      <c r="S14" s="201">
        <v>0.04</v>
      </c>
      <c r="T14" s="201">
        <v>0.11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9.0299999999999994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7.8</v>
      </c>
      <c r="AV14" s="201">
        <v>0</v>
      </c>
      <c r="AW14" s="201">
        <v>0.18</v>
      </c>
      <c r="AX14" s="201">
        <v>0.13</v>
      </c>
      <c r="AY14" s="201">
        <v>0.28000000000000003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8.08</v>
      </c>
      <c r="H15" s="201">
        <v>0</v>
      </c>
      <c r="I15" s="201">
        <v>0</v>
      </c>
      <c r="J15" s="201">
        <v>10.7</v>
      </c>
      <c r="K15" s="201">
        <v>0.53</v>
      </c>
      <c r="L15" s="201">
        <v>8.27</v>
      </c>
      <c r="M15" s="201">
        <v>2.58</v>
      </c>
      <c r="N15" s="201">
        <v>2.88</v>
      </c>
      <c r="O15" s="201">
        <v>3.2</v>
      </c>
      <c r="P15" s="201">
        <v>5.21</v>
      </c>
      <c r="Q15" s="201">
        <v>0.42</v>
      </c>
      <c r="R15" s="201">
        <v>1.28</v>
      </c>
      <c r="S15" s="201">
        <v>0.64</v>
      </c>
      <c r="T15" s="201">
        <v>1.43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5.72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7.8</v>
      </c>
      <c r="AV15" s="201">
        <v>0</v>
      </c>
      <c r="AW15" s="201">
        <v>0.18</v>
      </c>
      <c r="AX15" s="201">
        <v>0.13</v>
      </c>
      <c r="AY15" s="201">
        <v>0.28000000000000003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8.08</v>
      </c>
      <c r="H16" s="201">
        <v>0</v>
      </c>
      <c r="I16" s="201">
        <v>0</v>
      </c>
      <c r="J16" s="201">
        <v>10.7</v>
      </c>
      <c r="K16" s="201">
        <v>2.88</v>
      </c>
      <c r="L16" s="201">
        <v>8.27</v>
      </c>
      <c r="M16" s="201">
        <v>2.58</v>
      </c>
      <c r="N16" s="201">
        <v>2.88</v>
      </c>
      <c r="O16" s="201">
        <v>3.2</v>
      </c>
      <c r="P16" s="201">
        <v>5.21</v>
      </c>
      <c r="Q16" s="201">
        <v>0.42</v>
      </c>
      <c r="R16" s="201">
        <v>1.28</v>
      </c>
      <c r="S16" s="201">
        <v>0.64</v>
      </c>
      <c r="T16" s="201">
        <v>1.43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5.72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7.8</v>
      </c>
      <c r="AV16" s="201">
        <v>0</v>
      </c>
      <c r="AW16" s="201">
        <v>0.18</v>
      </c>
      <c r="AX16" s="201">
        <v>0.13</v>
      </c>
      <c r="AY16" s="201">
        <v>0.28000000000000003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8.08</v>
      </c>
      <c r="H17" s="201">
        <v>0</v>
      </c>
      <c r="I17" s="201">
        <v>0</v>
      </c>
      <c r="J17" s="201">
        <v>10.7</v>
      </c>
      <c r="K17" s="201">
        <v>2.88</v>
      </c>
      <c r="L17" s="201">
        <v>8.27</v>
      </c>
      <c r="M17" s="201">
        <v>2.58</v>
      </c>
      <c r="N17" s="201">
        <v>2.88</v>
      </c>
      <c r="O17" s="201">
        <v>3.2</v>
      </c>
      <c r="P17" s="201">
        <v>5.21</v>
      </c>
      <c r="Q17" s="201">
        <v>0.42</v>
      </c>
      <c r="R17" s="201">
        <v>1.28</v>
      </c>
      <c r="S17" s="201">
        <v>0.64</v>
      </c>
      <c r="T17" s="201">
        <v>1.43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5.72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7.8</v>
      </c>
      <c r="AV17" s="201">
        <v>0</v>
      </c>
      <c r="AW17" s="201">
        <v>0.18</v>
      </c>
      <c r="AX17" s="201">
        <v>0.13</v>
      </c>
      <c r="AY17" s="201">
        <v>0.28000000000000003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8.08</v>
      </c>
      <c r="H18" s="201">
        <v>0</v>
      </c>
      <c r="I18" s="201">
        <v>0</v>
      </c>
      <c r="J18" s="201">
        <v>10.7</v>
      </c>
      <c r="K18" s="201">
        <v>2.88</v>
      </c>
      <c r="L18" s="201">
        <v>8.3699999999999992</v>
      </c>
      <c r="M18" s="201">
        <v>2.58</v>
      </c>
      <c r="N18" s="201">
        <v>2.88</v>
      </c>
      <c r="O18" s="201">
        <v>3.2</v>
      </c>
      <c r="P18" s="201">
        <v>5.21</v>
      </c>
      <c r="Q18" s="201">
        <v>0.42</v>
      </c>
      <c r="R18" s="201">
        <v>1.28</v>
      </c>
      <c r="S18" s="201">
        <v>0.64</v>
      </c>
      <c r="T18" s="201">
        <v>1.43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5.72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7.8</v>
      </c>
      <c r="AV18" s="201">
        <v>0</v>
      </c>
      <c r="AW18" s="201">
        <v>0.18</v>
      </c>
      <c r="AX18" s="201">
        <v>0.13</v>
      </c>
      <c r="AY18" s="201">
        <v>0.28000000000000003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8.08</v>
      </c>
      <c r="H19" s="201">
        <v>0</v>
      </c>
      <c r="I19" s="201">
        <v>0</v>
      </c>
      <c r="J19" s="201">
        <v>10.7</v>
      </c>
      <c r="K19" s="201">
        <v>2.88</v>
      </c>
      <c r="L19" s="201">
        <v>9.24</v>
      </c>
      <c r="M19" s="201">
        <v>2.58</v>
      </c>
      <c r="N19" s="201">
        <v>2.88</v>
      </c>
      <c r="O19" s="201">
        <v>3.2</v>
      </c>
      <c r="P19" s="201">
        <v>5.21</v>
      </c>
      <c r="Q19" s="201">
        <v>0.42</v>
      </c>
      <c r="R19" s="201">
        <v>1.28</v>
      </c>
      <c r="S19" s="201">
        <v>0.64</v>
      </c>
      <c r="T19" s="201">
        <v>1.44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5.72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</v>
      </c>
      <c r="AW19" s="201">
        <v>0.18</v>
      </c>
      <c r="AX19" s="201">
        <v>0.13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8.08</v>
      </c>
      <c r="H20" s="201">
        <v>0</v>
      </c>
      <c r="I20" s="201">
        <v>0</v>
      </c>
      <c r="J20" s="201">
        <v>10.7</v>
      </c>
      <c r="K20" s="201">
        <v>2.88</v>
      </c>
      <c r="L20" s="201">
        <v>9.24</v>
      </c>
      <c r="M20" s="201">
        <v>2.58</v>
      </c>
      <c r="N20" s="201">
        <v>2.88</v>
      </c>
      <c r="O20" s="201">
        <v>3.2</v>
      </c>
      <c r="P20" s="201">
        <v>5.21</v>
      </c>
      <c r="Q20" s="201">
        <v>0.42</v>
      </c>
      <c r="R20" s="201">
        <v>1.28</v>
      </c>
      <c r="S20" s="201">
        <v>0.64</v>
      </c>
      <c r="T20" s="201">
        <v>1.44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5.72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</v>
      </c>
      <c r="AW20" s="201">
        <v>0.18</v>
      </c>
      <c r="AX20" s="201">
        <v>0.13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8.08</v>
      </c>
      <c r="H21" s="201">
        <v>0</v>
      </c>
      <c r="I21" s="201">
        <v>0</v>
      </c>
      <c r="J21" s="201">
        <v>10.7</v>
      </c>
      <c r="K21" s="201">
        <v>2.88</v>
      </c>
      <c r="L21" s="201">
        <v>9.24</v>
      </c>
      <c r="M21" s="201">
        <v>2.58</v>
      </c>
      <c r="N21" s="201">
        <v>2.88</v>
      </c>
      <c r="O21" s="201">
        <v>3.2</v>
      </c>
      <c r="P21" s="201">
        <v>5.21</v>
      </c>
      <c r="Q21" s="201">
        <v>0.42</v>
      </c>
      <c r="R21" s="201">
        <v>1.28</v>
      </c>
      <c r="S21" s="201">
        <v>0.64</v>
      </c>
      <c r="T21" s="201">
        <v>1.44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5.72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</v>
      </c>
      <c r="AW21" s="201">
        <v>0.18</v>
      </c>
      <c r="AX21" s="201">
        <v>0.13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8.08</v>
      </c>
      <c r="H22" s="201">
        <v>0</v>
      </c>
      <c r="I22" s="201">
        <v>0</v>
      </c>
      <c r="J22" s="201">
        <v>10.7</v>
      </c>
      <c r="K22" s="201">
        <v>2.88</v>
      </c>
      <c r="L22" s="201">
        <v>9.48</v>
      </c>
      <c r="M22" s="201">
        <v>2.58</v>
      </c>
      <c r="N22" s="201">
        <v>2.88</v>
      </c>
      <c r="O22" s="201">
        <v>3.2</v>
      </c>
      <c r="P22" s="201">
        <v>5.21</v>
      </c>
      <c r="Q22" s="201">
        <v>0.42</v>
      </c>
      <c r="R22" s="201">
        <v>1.28</v>
      </c>
      <c r="S22" s="201">
        <v>0.64</v>
      </c>
      <c r="T22" s="201">
        <v>1.44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5.72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</v>
      </c>
      <c r="AW22" s="201">
        <v>0.18</v>
      </c>
      <c r="AX22" s="201">
        <v>0.13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8.08</v>
      </c>
      <c r="H23" s="201">
        <v>0</v>
      </c>
      <c r="I23" s="201">
        <v>0</v>
      </c>
      <c r="J23" s="201">
        <v>10.7</v>
      </c>
      <c r="K23" s="201">
        <v>2.88</v>
      </c>
      <c r="L23" s="201">
        <v>9.48</v>
      </c>
      <c r="M23" s="201">
        <v>2.58</v>
      </c>
      <c r="N23" s="201">
        <v>2.88</v>
      </c>
      <c r="O23" s="201">
        <v>3.2</v>
      </c>
      <c r="P23" s="201">
        <v>5.21</v>
      </c>
      <c r="Q23" s="201">
        <v>0.42</v>
      </c>
      <c r="R23" s="201">
        <v>1.28</v>
      </c>
      <c r="S23" s="201">
        <v>0.64</v>
      </c>
      <c r="T23" s="201">
        <v>1.44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5.72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</v>
      </c>
      <c r="AW23" s="201">
        <v>0.18</v>
      </c>
      <c r="AX23" s="201">
        <v>0.13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8.08</v>
      </c>
      <c r="H24" s="201">
        <v>0</v>
      </c>
      <c r="I24" s="201">
        <v>0</v>
      </c>
      <c r="J24" s="201">
        <v>10.7</v>
      </c>
      <c r="K24" s="201">
        <v>2.88</v>
      </c>
      <c r="L24" s="201">
        <v>9.24</v>
      </c>
      <c r="M24" s="201">
        <v>2.58</v>
      </c>
      <c r="N24" s="201">
        <v>2.88</v>
      </c>
      <c r="O24" s="201">
        <v>3.2</v>
      </c>
      <c r="P24" s="201">
        <v>5.21</v>
      </c>
      <c r="Q24" s="201">
        <v>0.42</v>
      </c>
      <c r="R24" s="201">
        <v>1.28</v>
      </c>
      <c r="S24" s="201">
        <v>0.64</v>
      </c>
      <c r="T24" s="201">
        <v>0.78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5.72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</v>
      </c>
      <c r="AW24" s="201">
        <v>0.18</v>
      </c>
      <c r="AX24" s="201">
        <v>0.13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8.08</v>
      </c>
      <c r="H25" s="201">
        <v>0</v>
      </c>
      <c r="I25" s="201">
        <v>0</v>
      </c>
      <c r="J25" s="201">
        <v>10.7</v>
      </c>
      <c r="K25" s="201">
        <v>2.88</v>
      </c>
      <c r="L25" s="201">
        <v>9.24</v>
      </c>
      <c r="M25" s="201">
        <v>2.58</v>
      </c>
      <c r="N25" s="201">
        <v>2.88</v>
      </c>
      <c r="O25" s="201">
        <v>3.2</v>
      </c>
      <c r="P25" s="201">
        <v>5.21</v>
      </c>
      <c r="Q25" s="201">
        <v>0.42</v>
      </c>
      <c r="R25" s="201">
        <v>1.28</v>
      </c>
      <c r="S25" s="201">
        <v>0.64</v>
      </c>
      <c r="T25" s="201">
        <v>0.78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5.72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</v>
      </c>
      <c r="AW25" s="201">
        <v>0.18</v>
      </c>
      <c r="AX25" s="201">
        <v>0.13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8.08</v>
      </c>
      <c r="H26" s="201">
        <v>0</v>
      </c>
      <c r="I26" s="201">
        <v>0</v>
      </c>
      <c r="J26" s="201">
        <v>10.7</v>
      </c>
      <c r="K26" s="201">
        <v>2.88</v>
      </c>
      <c r="L26" s="201">
        <v>9.48</v>
      </c>
      <c r="M26" s="201">
        <v>2.58</v>
      </c>
      <c r="N26" s="201">
        <v>2.88</v>
      </c>
      <c r="O26" s="201">
        <v>3.2</v>
      </c>
      <c r="P26" s="201">
        <v>5.21</v>
      </c>
      <c r="Q26" s="201">
        <v>0.42</v>
      </c>
      <c r="R26" s="201">
        <v>1.28</v>
      </c>
      <c r="S26" s="201">
        <v>0.64</v>
      </c>
      <c r="T26" s="201">
        <v>0.78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5.72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4.93</v>
      </c>
      <c r="AV26" s="201">
        <v>0</v>
      </c>
      <c r="AW26" s="201">
        <v>0.18</v>
      </c>
      <c r="AX26" s="201">
        <v>0.13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8.1</v>
      </c>
      <c r="H27" s="201">
        <v>0</v>
      </c>
      <c r="I27" s="201">
        <v>0</v>
      </c>
      <c r="J27" s="201">
        <v>10.56</v>
      </c>
      <c r="K27" s="201">
        <v>2.89</v>
      </c>
      <c r="L27" s="201">
        <v>9.48</v>
      </c>
      <c r="M27" s="201">
        <v>2.58</v>
      </c>
      <c r="N27" s="201">
        <v>2.88</v>
      </c>
      <c r="O27" s="201">
        <v>3.2</v>
      </c>
      <c r="P27" s="201">
        <v>5.21</v>
      </c>
      <c r="Q27" s="201">
        <v>0.42</v>
      </c>
      <c r="R27" s="201">
        <v>1.28</v>
      </c>
      <c r="S27" s="201">
        <v>0.64</v>
      </c>
      <c r="T27" s="201">
        <v>0.78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9.0299999999999994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4.93</v>
      </c>
      <c r="AV27" s="201">
        <v>0</v>
      </c>
      <c r="AW27" s="201">
        <v>0.18</v>
      </c>
      <c r="AX27" s="201">
        <v>0.13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8.1</v>
      </c>
      <c r="H28" s="201">
        <v>0</v>
      </c>
      <c r="I28" s="201">
        <v>0</v>
      </c>
      <c r="J28" s="201">
        <v>10.56</v>
      </c>
      <c r="K28" s="201">
        <v>2.89</v>
      </c>
      <c r="L28" s="201">
        <v>9.48</v>
      </c>
      <c r="M28" s="201">
        <v>2.58</v>
      </c>
      <c r="N28" s="201">
        <v>2.88</v>
      </c>
      <c r="O28" s="201">
        <v>3.2</v>
      </c>
      <c r="P28" s="201">
        <v>5.21</v>
      </c>
      <c r="Q28" s="201">
        <v>0.42</v>
      </c>
      <c r="R28" s="201">
        <v>1.28</v>
      </c>
      <c r="S28" s="201">
        <v>0.64</v>
      </c>
      <c r="T28" s="201">
        <v>0.78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9.0299999999999994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4.93</v>
      </c>
      <c r="AV28" s="201">
        <v>0</v>
      </c>
      <c r="AW28" s="201">
        <v>0.18</v>
      </c>
      <c r="AX28" s="201">
        <v>0.13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8.1</v>
      </c>
      <c r="H29" s="201">
        <v>0</v>
      </c>
      <c r="I29" s="201">
        <v>0</v>
      </c>
      <c r="J29" s="201">
        <v>10.56</v>
      </c>
      <c r="K29" s="201">
        <v>2.89</v>
      </c>
      <c r="L29" s="201">
        <v>9.48</v>
      </c>
      <c r="M29" s="201">
        <v>2.58</v>
      </c>
      <c r="N29" s="201">
        <v>2.88</v>
      </c>
      <c r="O29" s="201">
        <v>3.2</v>
      </c>
      <c r="P29" s="201">
        <v>5.21</v>
      </c>
      <c r="Q29" s="201">
        <v>0.42</v>
      </c>
      <c r="R29" s="201">
        <v>1.28</v>
      </c>
      <c r="S29" s="201">
        <v>0.65</v>
      </c>
      <c r="T29" s="201">
        <v>0.78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9.0299999999999994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4.93</v>
      </c>
      <c r="AV29" s="201">
        <v>0</v>
      </c>
      <c r="AW29" s="201">
        <v>0.18</v>
      </c>
      <c r="AX29" s="201">
        <v>0.13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8.1</v>
      </c>
      <c r="H30" s="201">
        <v>0</v>
      </c>
      <c r="I30" s="201">
        <v>0</v>
      </c>
      <c r="J30" s="201">
        <v>10.56</v>
      </c>
      <c r="K30" s="201">
        <v>2.89</v>
      </c>
      <c r="L30" s="201">
        <v>9.48</v>
      </c>
      <c r="M30" s="201">
        <v>2.58</v>
      </c>
      <c r="N30" s="201">
        <v>2.88</v>
      </c>
      <c r="O30" s="201">
        <v>3.2</v>
      </c>
      <c r="P30" s="201">
        <v>5.21</v>
      </c>
      <c r="Q30" s="201">
        <v>0.42</v>
      </c>
      <c r="R30" s="201">
        <v>1.28</v>
      </c>
      <c r="S30" s="201">
        <v>0.65</v>
      </c>
      <c r="T30" s="201">
        <v>0.78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9.0299999999999994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4.93</v>
      </c>
      <c r="AV30" s="201">
        <v>0</v>
      </c>
      <c r="AW30" s="201">
        <v>0.18</v>
      </c>
      <c r="AX30" s="201">
        <v>0.13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8.1</v>
      </c>
      <c r="H31" s="201">
        <v>0</v>
      </c>
      <c r="I31" s="201">
        <v>0</v>
      </c>
      <c r="J31" s="201">
        <v>10.42</v>
      </c>
      <c r="K31" s="201">
        <v>2.89</v>
      </c>
      <c r="L31" s="201">
        <v>6.82</v>
      </c>
      <c r="M31" s="201">
        <v>2.58</v>
      </c>
      <c r="N31" s="201">
        <v>2.88</v>
      </c>
      <c r="O31" s="201">
        <v>3.2</v>
      </c>
      <c r="P31" s="201">
        <v>5.21</v>
      </c>
      <c r="Q31" s="201">
        <v>0.42</v>
      </c>
      <c r="R31" s="201">
        <v>1.32</v>
      </c>
      <c r="S31" s="201">
        <v>0.65</v>
      </c>
      <c r="T31" s="201">
        <v>0.78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9.0299999999999994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8.73</v>
      </c>
      <c r="AV31" s="201">
        <v>0</v>
      </c>
      <c r="AW31" s="201">
        <v>0.18</v>
      </c>
      <c r="AX31" s="201">
        <v>0.13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8.1</v>
      </c>
      <c r="H32" s="201">
        <v>0</v>
      </c>
      <c r="I32" s="201">
        <v>0</v>
      </c>
      <c r="J32" s="201">
        <v>10.42</v>
      </c>
      <c r="K32" s="201">
        <v>2.89</v>
      </c>
      <c r="L32" s="201">
        <v>6.82</v>
      </c>
      <c r="M32" s="201">
        <v>2.58</v>
      </c>
      <c r="N32" s="201">
        <v>2.88</v>
      </c>
      <c r="O32" s="201">
        <v>3.2</v>
      </c>
      <c r="P32" s="201">
        <v>5.21</v>
      </c>
      <c r="Q32" s="201">
        <v>0.42</v>
      </c>
      <c r="R32" s="201">
        <v>1.32</v>
      </c>
      <c r="S32" s="201">
        <v>0.65</v>
      </c>
      <c r="T32" s="201">
        <v>0.78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9.0299999999999994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8.73</v>
      </c>
      <c r="AV32" s="201">
        <v>0</v>
      </c>
      <c r="AW32" s="201">
        <v>0.18</v>
      </c>
      <c r="AX32" s="201">
        <v>0.13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8.1</v>
      </c>
      <c r="H33" s="201">
        <v>0</v>
      </c>
      <c r="I33" s="201">
        <v>0</v>
      </c>
      <c r="J33" s="201">
        <v>10.42</v>
      </c>
      <c r="K33" s="201">
        <v>2.89</v>
      </c>
      <c r="L33" s="201">
        <v>6.82</v>
      </c>
      <c r="M33" s="201">
        <v>2.58</v>
      </c>
      <c r="N33" s="201">
        <v>2.88</v>
      </c>
      <c r="O33" s="201">
        <v>3.2</v>
      </c>
      <c r="P33" s="201">
        <v>5.21</v>
      </c>
      <c r="Q33" s="201">
        <v>0.42</v>
      </c>
      <c r="R33" s="201">
        <v>1.32</v>
      </c>
      <c r="S33" s="201">
        <v>0.65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9.0299999999999994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8.73</v>
      </c>
      <c r="AV33" s="201">
        <v>0</v>
      </c>
      <c r="AW33" s="201">
        <v>0.18</v>
      </c>
      <c r="AX33" s="201">
        <v>0.13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2.89</v>
      </c>
      <c r="L34" s="201">
        <v>6.82</v>
      </c>
      <c r="M34" s="201">
        <v>2.56</v>
      </c>
      <c r="N34" s="201">
        <v>2.86</v>
      </c>
      <c r="O34" s="201">
        <v>3.17</v>
      </c>
      <c r="P34" s="201">
        <v>5.16</v>
      </c>
      <c r="Q34" s="201">
        <v>0.42</v>
      </c>
      <c r="R34" s="201">
        <v>1.32</v>
      </c>
      <c r="S34" s="201">
        <v>0.65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9.0299999999999994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8.73</v>
      </c>
      <c r="AV34" s="201">
        <v>0</v>
      </c>
      <c r="AW34" s="201">
        <v>0.18</v>
      </c>
      <c r="AX34" s="201">
        <v>0.13</v>
      </c>
      <c r="AY34" s="201">
        <v>0.21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1.23</v>
      </c>
      <c r="L35" s="201">
        <v>6.82</v>
      </c>
      <c r="M35" s="201">
        <v>2.5299999999999998</v>
      </c>
      <c r="N35" s="201">
        <v>2.82</v>
      </c>
      <c r="O35" s="201">
        <v>3.13</v>
      </c>
      <c r="P35" s="201">
        <v>5.1100000000000003</v>
      </c>
      <c r="Q35" s="201">
        <v>0.42</v>
      </c>
      <c r="R35" s="201">
        <v>1.32</v>
      </c>
      <c r="S35" s="201">
        <v>0.65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5.72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8.73</v>
      </c>
      <c r="AV35" s="201">
        <v>0</v>
      </c>
      <c r="AW35" s="201">
        <v>0.18</v>
      </c>
      <c r="AX35" s="201">
        <v>0.13</v>
      </c>
      <c r="AY35" s="201">
        <v>0.24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1.23</v>
      </c>
      <c r="L36" s="201">
        <v>6.82</v>
      </c>
      <c r="M36" s="201">
        <v>2.5</v>
      </c>
      <c r="N36" s="201">
        <v>2.78</v>
      </c>
      <c r="O36" s="201">
        <v>3.09</v>
      </c>
      <c r="P36" s="201">
        <v>4.91</v>
      </c>
      <c r="Q36" s="201">
        <v>0.42</v>
      </c>
      <c r="R36" s="201">
        <v>1.32</v>
      </c>
      <c r="S36" s="201">
        <v>0.65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5.72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8.73</v>
      </c>
      <c r="AV36" s="201">
        <v>0</v>
      </c>
      <c r="AW36" s="201">
        <v>0.18</v>
      </c>
      <c r="AX36" s="201">
        <v>0.13</v>
      </c>
      <c r="AY36" s="201">
        <v>0.34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1.49</v>
      </c>
      <c r="L37" s="201">
        <v>9.9700000000000006</v>
      </c>
      <c r="M37" s="201">
        <v>2.56</v>
      </c>
      <c r="N37" s="201">
        <v>2.85</v>
      </c>
      <c r="O37" s="201">
        <v>3.17</v>
      </c>
      <c r="P37" s="201">
        <v>4.8600000000000003</v>
      </c>
      <c r="Q37" s="201">
        <v>0.42</v>
      </c>
      <c r="R37" s="201">
        <v>1.32</v>
      </c>
      <c r="S37" s="201">
        <v>0.65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5.72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8.73</v>
      </c>
      <c r="AV37" s="201">
        <v>0</v>
      </c>
      <c r="AW37" s="201">
        <v>0.18</v>
      </c>
      <c r="AX37" s="201">
        <v>0.13</v>
      </c>
      <c r="AY37" s="201">
        <v>0.27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1.49</v>
      </c>
      <c r="L38" s="201">
        <v>9.9700000000000006</v>
      </c>
      <c r="M38" s="201">
        <v>2.5099999999999998</v>
      </c>
      <c r="N38" s="201">
        <v>2.79</v>
      </c>
      <c r="O38" s="201">
        <v>3.1</v>
      </c>
      <c r="P38" s="201">
        <v>4.51</v>
      </c>
      <c r="Q38" s="201">
        <v>0.42</v>
      </c>
      <c r="R38" s="201">
        <v>1.32</v>
      </c>
      <c r="S38" s="201">
        <v>0.65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5.72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8.73</v>
      </c>
      <c r="AV38" s="201">
        <v>0</v>
      </c>
      <c r="AW38" s="201">
        <v>0.18</v>
      </c>
      <c r="AX38" s="201">
        <v>0.13</v>
      </c>
      <c r="AY38" s="201">
        <v>0.33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1.46</v>
      </c>
      <c r="L39" s="201">
        <v>9.9700000000000006</v>
      </c>
      <c r="M39" s="201">
        <v>2.59</v>
      </c>
      <c r="N39" s="201">
        <v>2.88</v>
      </c>
      <c r="O39" s="201">
        <v>3.21</v>
      </c>
      <c r="P39" s="201">
        <v>4.5199999999999996</v>
      </c>
      <c r="Q39" s="201">
        <v>0.42</v>
      </c>
      <c r="R39" s="201">
        <v>1.32</v>
      </c>
      <c r="S39" s="201">
        <v>0.65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5.72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8.73</v>
      </c>
      <c r="AV39" s="201">
        <v>0</v>
      </c>
      <c r="AW39" s="201">
        <v>0.18</v>
      </c>
      <c r="AX39" s="201">
        <v>0.13</v>
      </c>
      <c r="AY39" s="201">
        <v>0.24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1.46</v>
      </c>
      <c r="L40" s="201">
        <v>9.9700000000000006</v>
      </c>
      <c r="M40" s="201">
        <v>2.65</v>
      </c>
      <c r="N40" s="201">
        <v>2.95</v>
      </c>
      <c r="O40" s="201">
        <v>3.27</v>
      </c>
      <c r="P40" s="201">
        <v>4.63</v>
      </c>
      <c r="Q40" s="201">
        <v>0.42</v>
      </c>
      <c r="R40" s="201">
        <v>1.32</v>
      </c>
      <c r="S40" s="201">
        <v>0.65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5.72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8.73</v>
      </c>
      <c r="AV40" s="201">
        <v>0</v>
      </c>
      <c r="AW40" s="201">
        <v>0.18</v>
      </c>
      <c r="AX40" s="201">
        <v>0.13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1.46</v>
      </c>
      <c r="L41" s="201">
        <v>9.9700000000000006</v>
      </c>
      <c r="M41" s="201">
        <v>1.34</v>
      </c>
      <c r="N41" s="201">
        <v>2.94</v>
      </c>
      <c r="O41" s="201">
        <v>3.27</v>
      </c>
      <c r="P41" s="201">
        <v>4.62</v>
      </c>
      <c r="Q41" s="201">
        <v>0.42</v>
      </c>
      <c r="R41" s="201">
        <v>1.32</v>
      </c>
      <c r="S41" s="201">
        <v>0.65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5.72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8.73</v>
      </c>
      <c r="AV41" s="201">
        <v>0</v>
      </c>
      <c r="AW41" s="201">
        <v>0.18</v>
      </c>
      <c r="AX41" s="201">
        <v>0.13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1.46</v>
      </c>
      <c r="L42" s="201">
        <v>9.9700000000000006</v>
      </c>
      <c r="M42" s="201">
        <v>1.34</v>
      </c>
      <c r="N42" s="201">
        <v>2.94</v>
      </c>
      <c r="O42" s="201">
        <v>3.27</v>
      </c>
      <c r="P42" s="201">
        <v>4.62</v>
      </c>
      <c r="Q42" s="201">
        <v>0.42</v>
      </c>
      <c r="R42" s="201">
        <v>1.32</v>
      </c>
      <c r="S42" s="201">
        <v>0.65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5.72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8.73</v>
      </c>
      <c r="AV42" s="201">
        <v>0</v>
      </c>
      <c r="AW42" s="201">
        <v>0.18</v>
      </c>
      <c r="AX42" s="201">
        <v>0.13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1.38</v>
      </c>
      <c r="L43" s="201">
        <v>9.9700000000000006</v>
      </c>
      <c r="M43" s="201">
        <v>1.35</v>
      </c>
      <c r="N43" s="201">
        <v>2.95</v>
      </c>
      <c r="O43" s="201">
        <v>3.28</v>
      </c>
      <c r="P43" s="201">
        <v>4.6399999999999997</v>
      </c>
      <c r="Q43" s="201">
        <v>0.42</v>
      </c>
      <c r="R43" s="201">
        <v>1.32</v>
      </c>
      <c r="S43" s="201">
        <v>0.65</v>
      </c>
      <c r="T43" s="201">
        <v>0.78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9.0299999999999994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8.73</v>
      </c>
      <c r="AV43" s="201">
        <v>0</v>
      </c>
      <c r="AW43" s="201">
        <v>0.18</v>
      </c>
      <c r="AX43" s="201">
        <v>0.13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1.38</v>
      </c>
      <c r="L44" s="201">
        <v>9.9700000000000006</v>
      </c>
      <c r="M44" s="201">
        <v>1.35</v>
      </c>
      <c r="N44" s="201">
        <v>2.95</v>
      </c>
      <c r="O44" s="201">
        <v>3.28</v>
      </c>
      <c r="P44" s="201">
        <v>4.6399999999999997</v>
      </c>
      <c r="Q44" s="201">
        <v>0.42</v>
      </c>
      <c r="R44" s="201">
        <v>1.32</v>
      </c>
      <c r="S44" s="201">
        <v>0.65</v>
      </c>
      <c r="T44" s="201">
        <v>0.78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9.0299999999999994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8.73</v>
      </c>
      <c r="AV44" s="201">
        <v>0</v>
      </c>
      <c r="AW44" s="201">
        <v>0.18</v>
      </c>
      <c r="AX44" s="201">
        <v>0.13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1.38</v>
      </c>
      <c r="L45" s="201">
        <v>9.9700000000000006</v>
      </c>
      <c r="M45" s="201">
        <v>1.35</v>
      </c>
      <c r="N45" s="201">
        <v>2.95</v>
      </c>
      <c r="O45" s="201">
        <v>3.28</v>
      </c>
      <c r="P45" s="201">
        <v>4.6399999999999997</v>
      </c>
      <c r="Q45" s="201">
        <v>0.42</v>
      </c>
      <c r="R45" s="201">
        <v>0.68</v>
      </c>
      <c r="S45" s="201">
        <v>0.34</v>
      </c>
      <c r="T45" s="201">
        <v>0.78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9.0299999999999994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8.73</v>
      </c>
      <c r="AV45" s="201">
        <v>0</v>
      </c>
      <c r="AW45" s="201">
        <v>0.18</v>
      </c>
      <c r="AX45" s="201">
        <v>0.13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1.38</v>
      </c>
      <c r="L46" s="201">
        <v>9.9700000000000006</v>
      </c>
      <c r="M46" s="201">
        <v>1.35</v>
      </c>
      <c r="N46" s="201">
        <v>2.95</v>
      </c>
      <c r="O46" s="201">
        <v>3.28</v>
      </c>
      <c r="P46" s="201">
        <v>4.6399999999999997</v>
      </c>
      <c r="Q46" s="201">
        <v>0.42</v>
      </c>
      <c r="R46" s="201">
        <v>0.68</v>
      </c>
      <c r="S46" s="201">
        <v>0.34</v>
      </c>
      <c r="T46" s="201">
        <v>0.78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9.0299999999999994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8.73</v>
      </c>
      <c r="AV46" s="201">
        <v>0</v>
      </c>
      <c r="AW46" s="201">
        <v>0.18</v>
      </c>
      <c r="AX46" s="201">
        <v>0.13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1.38</v>
      </c>
      <c r="L47" s="201">
        <v>9.9700000000000006</v>
      </c>
      <c r="M47" s="201">
        <v>2.65</v>
      </c>
      <c r="N47" s="201">
        <v>2.95</v>
      </c>
      <c r="O47" s="201">
        <v>3.28</v>
      </c>
      <c r="P47" s="201">
        <v>4.63</v>
      </c>
      <c r="Q47" s="201">
        <v>0.42</v>
      </c>
      <c r="R47" s="201">
        <v>0.68</v>
      </c>
      <c r="S47" s="201">
        <v>0.34</v>
      </c>
      <c r="T47" s="201">
        <v>0.78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9.0299999999999994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8.73</v>
      </c>
      <c r="AV47" s="201">
        <v>0</v>
      </c>
      <c r="AW47" s="201">
        <v>0.18</v>
      </c>
      <c r="AX47" s="201">
        <v>0.13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1.38</v>
      </c>
      <c r="L48" s="201">
        <v>9.9700000000000006</v>
      </c>
      <c r="M48" s="201">
        <v>2.65</v>
      </c>
      <c r="N48" s="201">
        <v>2.95</v>
      </c>
      <c r="O48" s="201">
        <v>3.28</v>
      </c>
      <c r="P48" s="201">
        <v>4.63</v>
      </c>
      <c r="Q48" s="201">
        <v>0.42</v>
      </c>
      <c r="R48" s="201">
        <v>0.68</v>
      </c>
      <c r="S48" s="201">
        <v>0.34</v>
      </c>
      <c r="T48" s="201">
        <v>0.78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9.0299999999999994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8.73</v>
      </c>
      <c r="AV48" s="201">
        <v>0</v>
      </c>
      <c r="AW48" s="201">
        <v>0.18</v>
      </c>
      <c r="AX48" s="201">
        <v>0.13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1.38</v>
      </c>
      <c r="L49" s="201">
        <v>9.9700000000000006</v>
      </c>
      <c r="M49" s="201">
        <v>1.4</v>
      </c>
      <c r="N49" s="201">
        <v>2.95</v>
      </c>
      <c r="O49" s="201">
        <v>3.28</v>
      </c>
      <c r="P49" s="201">
        <v>4.63</v>
      </c>
      <c r="Q49" s="201">
        <v>0.42</v>
      </c>
      <c r="R49" s="201">
        <v>0.68</v>
      </c>
      <c r="S49" s="201">
        <v>0.34</v>
      </c>
      <c r="T49" s="201">
        <v>0.78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9.0299999999999994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8.73</v>
      </c>
      <c r="AV49" s="201">
        <v>0.1</v>
      </c>
      <c r="AW49" s="201">
        <v>0.18</v>
      </c>
      <c r="AX49" s="201">
        <v>0.13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1.38</v>
      </c>
      <c r="L50" s="201">
        <v>7.78</v>
      </c>
      <c r="M50" s="201">
        <v>1.4</v>
      </c>
      <c r="N50" s="201">
        <v>2.95</v>
      </c>
      <c r="O50" s="201">
        <v>3.27</v>
      </c>
      <c r="P50" s="201">
        <v>4.63</v>
      </c>
      <c r="Q50" s="201">
        <v>0.42</v>
      </c>
      <c r="R50" s="201">
        <v>0.68</v>
      </c>
      <c r="S50" s="201">
        <v>0.34</v>
      </c>
      <c r="T50" s="201">
        <v>0.78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9.0299999999999994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8.73</v>
      </c>
      <c r="AV50" s="201">
        <v>0.1</v>
      </c>
      <c r="AW50" s="201">
        <v>0.18</v>
      </c>
      <c r="AX50" s="201">
        <v>0.13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1.38</v>
      </c>
      <c r="L51" s="201">
        <v>7.78</v>
      </c>
      <c r="M51" s="201">
        <v>1.4</v>
      </c>
      <c r="N51" s="201">
        <v>2.95</v>
      </c>
      <c r="O51" s="201">
        <v>3.28</v>
      </c>
      <c r="P51" s="201">
        <v>4.6399999999999997</v>
      </c>
      <c r="Q51" s="201">
        <v>0.42</v>
      </c>
      <c r="R51" s="201">
        <v>0.68</v>
      </c>
      <c r="S51" s="201">
        <v>0.34</v>
      </c>
      <c r="T51" s="201">
        <v>0.78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9.0299999999999994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8.73</v>
      </c>
      <c r="AV51" s="201">
        <v>0.1</v>
      </c>
      <c r="AW51" s="201">
        <v>0.18</v>
      </c>
      <c r="AX51" s="201">
        <v>0.13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1.38</v>
      </c>
      <c r="L52" s="201">
        <v>7.78</v>
      </c>
      <c r="M52" s="201">
        <v>1.4</v>
      </c>
      <c r="N52" s="201">
        <v>2.95</v>
      </c>
      <c r="O52" s="201">
        <v>3.28</v>
      </c>
      <c r="P52" s="201">
        <v>4.6399999999999997</v>
      </c>
      <c r="Q52" s="201">
        <v>0.42</v>
      </c>
      <c r="R52" s="201">
        <v>0.68</v>
      </c>
      <c r="S52" s="201">
        <v>0.34</v>
      </c>
      <c r="T52" s="201">
        <v>0.78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9.0299999999999994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8.73</v>
      </c>
      <c r="AV52" s="201">
        <v>0.1</v>
      </c>
      <c r="AW52" s="201">
        <v>0.18</v>
      </c>
      <c r="AX52" s="201">
        <v>0.13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1.38</v>
      </c>
      <c r="L53" s="201">
        <v>7.78</v>
      </c>
      <c r="M53" s="201">
        <v>2.65</v>
      </c>
      <c r="N53" s="201">
        <v>2.95</v>
      </c>
      <c r="O53" s="201">
        <v>3.28</v>
      </c>
      <c r="P53" s="201">
        <v>4.6399999999999997</v>
      </c>
      <c r="Q53" s="201">
        <v>0.42</v>
      </c>
      <c r="R53" s="201">
        <v>0.68</v>
      </c>
      <c r="S53" s="201">
        <v>0.34</v>
      </c>
      <c r="T53" s="201">
        <v>0.78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9.0299999999999994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8.73</v>
      </c>
      <c r="AV53" s="201">
        <v>0.1</v>
      </c>
      <c r="AW53" s="201">
        <v>0.18</v>
      </c>
      <c r="AX53" s="201">
        <v>0.13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1.38</v>
      </c>
      <c r="L54" s="201">
        <v>7.78</v>
      </c>
      <c r="M54" s="201">
        <v>2.65</v>
      </c>
      <c r="N54" s="201">
        <v>2.95</v>
      </c>
      <c r="O54" s="201">
        <v>3.28</v>
      </c>
      <c r="P54" s="201">
        <v>4.6399999999999997</v>
      </c>
      <c r="Q54" s="201">
        <v>0.42</v>
      </c>
      <c r="R54" s="201">
        <v>0.68</v>
      </c>
      <c r="S54" s="201">
        <v>0.34</v>
      </c>
      <c r="T54" s="201">
        <v>0.78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9.0299999999999994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8.73</v>
      </c>
      <c r="AV54" s="201">
        <v>0.1</v>
      </c>
      <c r="AW54" s="201">
        <v>0.18</v>
      </c>
      <c r="AX54" s="201">
        <v>0.13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1.38</v>
      </c>
      <c r="L55" s="201">
        <v>7.78</v>
      </c>
      <c r="M55" s="201">
        <v>2.65</v>
      </c>
      <c r="N55" s="201">
        <v>2.95</v>
      </c>
      <c r="O55" s="201">
        <v>3.28</v>
      </c>
      <c r="P55" s="201">
        <v>4.6399999999999997</v>
      </c>
      <c r="Q55" s="201">
        <v>0.36</v>
      </c>
      <c r="R55" s="201">
        <v>0.68</v>
      </c>
      <c r="S55" s="201">
        <v>0.34</v>
      </c>
      <c r="T55" s="201">
        <v>0.78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9.0299999999999994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4.93</v>
      </c>
      <c r="AV55" s="201">
        <v>0.1</v>
      </c>
      <c r="AW55" s="201">
        <v>0.18</v>
      </c>
      <c r="AX55" s="201">
        <v>0.13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1.38</v>
      </c>
      <c r="L56" s="201">
        <v>9.9700000000000006</v>
      </c>
      <c r="M56" s="201">
        <v>2.65</v>
      </c>
      <c r="N56" s="201">
        <v>2.95</v>
      </c>
      <c r="O56" s="201">
        <v>3.28</v>
      </c>
      <c r="P56" s="201">
        <v>4.6399999999999997</v>
      </c>
      <c r="Q56" s="201">
        <v>0.36</v>
      </c>
      <c r="R56" s="201">
        <v>0.68</v>
      </c>
      <c r="S56" s="201">
        <v>0.34</v>
      </c>
      <c r="T56" s="201">
        <v>0.78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9.0299999999999994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4.93</v>
      </c>
      <c r="AV56" s="201">
        <v>0.1</v>
      </c>
      <c r="AW56" s="201">
        <v>0.18</v>
      </c>
      <c r="AX56" s="201">
        <v>0.13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1.38</v>
      </c>
      <c r="L57" s="201">
        <v>9.9700000000000006</v>
      </c>
      <c r="M57" s="201">
        <v>2.65</v>
      </c>
      <c r="N57" s="201">
        <v>2.95</v>
      </c>
      <c r="O57" s="201">
        <v>3.28</v>
      </c>
      <c r="P57" s="201">
        <v>4.6399999999999997</v>
      </c>
      <c r="Q57" s="201">
        <v>0.36</v>
      </c>
      <c r="R57" s="201">
        <v>0.68</v>
      </c>
      <c r="S57" s="201">
        <v>0.34</v>
      </c>
      <c r="T57" s="201">
        <v>0.78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9.0299999999999994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4.93</v>
      </c>
      <c r="AV57" s="201">
        <v>0.1</v>
      </c>
      <c r="AW57" s="201">
        <v>0.18</v>
      </c>
      <c r="AX57" s="201">
        <v>0.13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1.38</v>
      </c>
      <c r="L58" s="201">
        <v>9.9700000000000006</v>
      </c>
      <c r="M58" s="201">
        <v>2.65</v>
      </c>
      <c r="N58" s="201">
        <v>2.95</v>
      </c>
      <c r="O58" s="201">
        <v>3.28</v>
      </c>
      <c r="P58" s="201">
        <v>4.6399999999999997</v>
      </c>
      <c r="Q58" s="201">
        <v>0.36</v>
      </c>
      <c r="R58" s="201">
        <v>0.68</v>
      </c>
      <c r="S58" s="201">
        <v>0.34</v>
      </c>
      <c r="T58" s="201">
        <v>0.78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9.0299999999999994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0.1</v>
      </c>
      <c r="AW58" s="201">
        <v>0.18</v>
      </c>
      <c r="AX58" s="201">
        <v>0.13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1.38</v>
      </c>
      <c r="L59" s="201">
        <v>9.9700000000000006</v>
      </c>
      <c r="M59" s="201">
        <v>2.65</v>
      </c>
      <c r="N59" s="201">
        <v>2.95</v>
      </c>
      <c r="O59" s="201">
        <v>3.28</v>
      </c>
      <c r="P59" s="201">
        <v>4.6399999999999997</v>
      </c>
      <c r="Q59" s="201">
        <v>0.12</v>
      </c>
      <c r="R59" s="201">
        <v>1.32</v>
      </c>
      <c r="S59" s="201">
        <v>0.65</v>
      </c>
      <c r="T59" s="201">
        <v>0.78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9.0299999999999994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0.1</v>
      </c>
      <c r="AW59" s="201">
        <v>0.18</v>
      </c>
      <c r="AX59" s="201">
        <v>0.13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1.38</v>
      </c>
      <c r="L60" s="201">
        <v>9.9700000000000006</v>
      </c>
      <c r="M60" s="201">
        <v>2.65</v>
      </c>
      <c r="N60" s="201">
        <v>2.95</v>
      </c>
      <c r="O60" s="201">
        <v>3.28</v>
      </c>
      <c r="P60" s="201">
        <v>4.6399999999999997</v>
      </c>
      <c r="Q60" s="201">
        <v>0.12</v>
      </c>
      <c r="R60" s="201">
        <v>1.32</v>
      </c>
      <c r="S60" s="201">
        <v>0.65</v>
      </c>
      <c r="T60" s="201">
        <v>0.78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9.0299999999999994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0.1</v>
      </c>
      <c r="AW60" s="201">
        <v>0.18</v>
      </c>
      <c r="AX60" s="201">
        <v>0.13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1.38</v>
      </c>
      <c r="L61" s="201">
        <v>9.9700000000000006</v>
      </c>
      <c r="M61" s="201">
        <v>2.65</v>
      </c>
      <c r="N61" s="201">
        <v>2.95</v>
      </c>
      <c r="O61" s="201">
        <v>3.28</v>
      </c>
      <c r="P61" s="201">
        <v>4.6399999999999997</v>
      </c>
      <c r="Q61" s="201">
        <v>0.12</v>
      </c>
      <c r="R61" s="201">
        <v>1.32</v>
      </c>
      <c r="S61" s="201">
        <v>0.65</v>
      </c>
      <c r="T61" s="201">
        <v>0.78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1.78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5.72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0.1</v>
      </c>
      <c r="AW61" s="201">
        <v>0.18</v>
      </c>
      <c r="AX61" s="201">
        <v>0.13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1.38</v>
      </c>
      <c r="L62" s="201">
        <v>9.9700000000000006</v>
      </c>
      <c r="M62" s="201">
        <v>2.65</v>
      </c>
      <c r="N62" s="201">
        <v>2.95</v>
      </c>
      <c r="O62" s="201">
        <v>3.28</v>
      </c>
      <c r="P62" s="201">
        <v>4.6399999999999997</v>
      </c>
      <c r="Q62" s="201">
        <v>0.12</v>
      </c>
      <c r="R62" s="201">
        <v>1.18</v>
      </c>
      <c r="S62" s="201">
        <v>0.65</v>
      </c>
      <c r="T62" s="201">
        <v>0.78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1.78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5.72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0.1</v>
      </c>
      <c r="AW62" s="201">
        <v>0.18</v>
      </c>
      <c r="AX62" s="201">
        <v>0.13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1.38</v>
      </c>
      <c r="L63" s="201">
        <v>9.9700000000000006</v>
      </c>
      <c r="M63" s="201">
        <v>2.65</v>
      </c>
      <c r="N63" s="201">
        <v>2.95</v>
      </c>
      <c r="O63" s="201">
        <v>3.28</v>
      </c>
      <c r="P63" s="201">
        <v>4.3</v>
      </c>
      <c r="Q63" s="201">
        <v>0.12</v>
      </c>
      <c r="R63" s="201">
        <v>1.32</v>
      </c>
      <c r="S63" s="201">
        <v>0.65</v>
      </c>
      <c r="T63" s="201">
        <v>0.78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1.78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5.72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0.1</v>
      </c>
      <c r="AW63" s="201">
        <v>0.18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2.89</v>
      </c>
      <c r="L64" s="201">
        <v>9.9700000000000006</v>
      </c>
      <c r="M64" s="201">
        <v>2.65</v>
      </c>
      <c r="N64" s="201">
        <v>2.95</v>
      </c>
      <c r="O64" s="201">
        <v>3.28</v>
      </c>
      <c r="P64" s="201">
        <v>4.1399999999999997</v>
      </c>
      <c r="Q64" s="201">
        <v>0.05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1.78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5.72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0.1</v>
      </c>
      <c r="AW64" s="201">
        <v>0.18</v>
      </c>
      <c r="AX64" s="201">
        <v>0.13</v>
      </c>
      <c r="AY64" s="201">
        <v>0.32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2.89</v>
      </c>
      <c r="L65" s="201">
        <v>9.9700000000000006</v>
      </c>
      <c r="M65" s="201">
        <v>2.65</v>
      </c>
      <c r="N65" s="201">
        <v>2.95</v>
      </c>
      <c r="O65" s="201">
        <v>3.28</v>
      </c>
      <c r="P65" s="201">
        <v>3.96</v>
      </c>
      <c r="Q65" s="201">
        <v>0.05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1.78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5.72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0.1</v>
      </c>
      <c r="AW65" s="201">
        <v>0.18</v>
      </c>
      <c r="AX65" s="201">
        <v>0.13</v>
      </c>
      <c r="AY65" s="201">
        <v>0.32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2.89</v>
      </c>
      <c r="L66" s="201">
        <v>9.9700000000000006</v>
      </c>
      <c r="M66" s="201">
        <v>2.65</v>
      </c>
      <c r="N66" s="201">
        <v>2.95</v>
      </c>
      <c r="O66" s="201">
        <v>3.28</v>
      </c>
      <c r="P66" s="201">
        <v>3.84</v>
      </c>
      <c r="Q66" s="201">
        <v>0.05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1.78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5.72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0.1</v>
      </c>
      <c r="AW66" s="201">
        <v>0.18</v>
      </c>
      <c r="AX66" s="201">
        <v>0.13</v>
      </c>
      <c r="AY66" s="201">
        <v>0.32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2.89</v>
      </c>
      <c r="L67" s="201">
        <v>9.9700000000000006</v>
      </c>
      <c r="M67" s="201">
        <v>2.65</v>
      </c>
      <c r="N67" s="201">
        <v>2.95</v>
      </c>
      <c r="O67" s="201">
        <v>3.28</v>
      </c>
      <c r="P67" s="201">
        <v>3.84</v>
      </c>
      <c r="Q67" s="201">
        <v>0.36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1.78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9.0299999999999994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0.1</v>
      </c>
      <c r="AW67" s="201">
        <v>0.18</v>
      </c>
      <c r="AX67" s="201">
        <v>0.13</v>
      </c>
      <c r="AY67" s="201">
        <v>0.32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2.89</v>
      </c>
      <c r="L68" s="201">
        <v>9.9700000000000006</v>
      </c>
      <c r="M68" s="201">
        <v>2.65</v>
      </c>
      <c r="N68" s="201">
        <v>2.95</v>
      </c>
      <c r="O68" s="201">
        <v>3.28</v>
      </c>
      <c r="P68" s="201">
        <v>3.84</v>
      </c>
      <c r="Q68" s="201">
        <v>0.36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1.78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9.0299999999999994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0.1</v>
      </c>
      <c r="AW68" s="201">
        <v>0.18</v>
      </c>
      <c r="AX68" s="201">
        <v>0.13</v>
      </c>
      <c r="AY68" s="201">
        <v>0.32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2.7</v>
      </c>
      <c r="L69" s="201">
        <v>9.9700000000000006</v>
      </c>
      <c r="M69" s="201">
        <v>2.65</v>
      </c>
      <c r="N69" s="201">
        <v>2.95</v>
      </c>
      <c r="O69" s="201">
        <v>3.28</v>
      </c>
      <c r="P69" s="201">
        <v>3.84</v>
      </c>
      <c r="Q69" s="201">
        <v>0.36</v>
      </c>
      <c r="R69" s="201">
        <v>1.32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1.78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9.0299999999999994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0.1</v>
      </c>
      <c r="AW69" s="201">
        <v>0.18</v>
      </c>
      <c r="AX69" s="201">
        <v>0.13</v>
      </c>
      <c r="AY69" s="201">
        <v>0.32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2.79</v>
      </c>
      <c r="L70" s="201">
        <v>9.9700000000000006</v>
      </c>
      <c r="M70" s="201">
        <v>2.65</v>
      </c>
      <c r="N70" s="201">
        <v>2.95</v>
      </c>
      <c r="O70" s="201">
        <v>3.28</v>
      </c>
      <c r="P70" s="201">
        <v>3.84</v>
      </c>
      <c r="Q70" s="201">
        <v>0.36</v>
      </c>
      <c r="R70" s="201">
        <v>1.32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1.78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9.0299999999999994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0.1</v>
      </c>
      <c r="AW70" s="201">
        <v>0.18</v>
      </c>
      <c r="AX70" s="201">
        <v>0.13</v>
      </c>
      <c r="AY70" s="201">
        <v>0.32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2.89</v>
      </c>
      <c r="L71" s="201">
        <v>9.9700000000000006</v>
      </c>
      <c r="M71" s="201">
        <v>2.65</v>
      </c>
      <c r="N71" s="201">
        <v>2.95</v>
      </c>
      <c r="O71" s="201">
        <v>3.28</v>
      </c>
      <c r="P71" s="201">
        <v>3.84</v>
      </c>
      <c r="Q71" s="201">
        <v>0.36</v>
      </c>
      <c r="R71" s="201">
        <v>1.32</v>
      </c>
      <c r="S71" s="201">
        <v>0.65</v>
      </c>
      <c r="T71" s="201">
        <v>1.4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1.78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9.0299999999999994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</v>
      </c>
      <c r="AW71" s="201">
        <v>0.18</v>
      </c>
      <c r="AX71" s="201">
        <v>0.13</v>
      </c>
      <c r="AY71" s="201">
        <v>0.32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2.89</v>
      </c>
      <c r="L72" s="201">
        <v>9.9700000000000006</v>
      </c>
      <c r="M72" s="201">
        <v>2.65</v>
      </c>
      <c r="N72" s="201">
        <v>2.95</v>
      </c>
      <c r="O72" s="201">
        <v>3.28</v>
      </c>
      <c r="P72" s="201">
        <v>3.84</v>
      </c>
      <c r="Q72" s="201">
        <v>0.36</v>
      </c>
      <c r="R72" s="201">
        <v>1.32</v>
      </c>
      <c r="S72" s="201">
        <v>0.65</v>
      </c>
      <c r="T72" s="201">
        <v>1.4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1.78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9.0299999999999994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</v>
      </c>
      <c r="AW72" s="201">
        <v>0.18</v>
      </c>
      <c r="AX72" s="201">
        <v>0.13</v>
      </c>
      <c r="AY72" s="201">
        <v>0.32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2.89</v>
      </c>
      <c r="L73" s="201">
        <v>9.9700000000000006</v>
      </c>
      <c r="M73" s="201">
        <v>2.65</v>
      </c>
      <c r="N73" s="201">
        <v>2.95</v>
      </c>
      <c r="O73" s="201">
        <v>3.28</v>
      </c>
      <c r="P73" s="201">
        <v>3.84</v>
      </c>
      <c r="Q73" s="201">
        <v>0.36</v>
      </c>
      <c r="R73" s="201">
        <v>1.32</v>
      </c>
      <c r="S73" s="201">
        <v>0.65</v>
      </c>
      <c r="T73" s="201">
        <v>1.4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0.11</v>
      </c>
      <c r="AD73" s="201">
        <v>0</v>
      </c>
      <c r="AE73" s="201">
        <v>0</v>
      </c>
      <c r="AF73" s="201">
        <v>0</v>
      </c>
      <c r="AG73" s="201">
        <v>0</v>
      </c>
      <c r="AH73" s="201">
        <v>-0.13</v>
      </c>
      <c r="AI73" s="201">
        <v>0</v>
      </c>
      <c r="AJ73" s="201">
        <v>0</v>
      </c>
      <c r="AK73" s="201">
        <v>9.0299999999999994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</v>
      </c>
      <c r="AW73" s="201">
        <v>0.18</v>
      </c>
      <c r="AX73" s="201">
        <v>0.13</v>
      </c>
      <c r="AY73" s="201">
        <v>0.32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9.8699999999999992</v>
      </c>
      <c r="K74" s="201">
        <v>2.89</v>
      </c>
      <c r="L74" s="201">
        <v>9.9700000000000006</v>
      </c>
      <c r="M74" s="201">
        <v>2.65</v>
      </c>
      <c r="N74" s="201">
        <v>2.95</v>
      </c>
      <c r="O74" s="201">
        <v>3.28</v>
      </c>
      <c r="P74" s="201">
        <v>3.84</v>
      </c>
      <c r="Q74" s="201">
        <v>0.36</v>
      </c>
      <c r="R74" s="201">
        <v>1.32</v>
      </c>
      <c r="S74" s="201">
        <v>0.65</v>
      </c>
      <c r="T74" s="201">
        <v>1.4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0.11</v>
      </c>
      <c r="AD74" s="201">
        <v>0</v>
      </c>
      <c r="AE74" s="201">
        <v>0</v>
      </c>
      <c r="AF74" s="201">
        <v>0</v>
      </c>
      <c r="AG74" s="201">
        <v>0</v>
      </c>
      <c r="AH74" s="201">
        <v>-0.13</v>
      </c>
      <c r="AI74" s="201">
        <v>0</v>
      </c>
      <c r="AJ74" s="201">
        <v>0</v>
      </c>
      <c r="AK74" s="201">
        <v>9.0299999999999994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</v>
      </c>
      <c r="AW74" s="201">
        <v>0.18</v>
      </c>
      <c r="AX74" s="201">
        <v>0.13</v>
      </c>
      <c r="AY74" s="201">
        <v>0.32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2.89</v>
      </c>
      <c r="L75" s="201">
        <v>9.48</v>
      </c>
      <c r="M75" s="201">
        <v>2.65</v>
      </c>
      <c r="N75" s="201">
        <v>2.95</v>
      </c>
      <c r="O75" s="201">
        <v>3.28</v>
      </c>
      <c r="P75" s="201">
        <v>3.84</v>
      </c>
      <c r="Q75" s="201">
        <v>0.36</v>
      </c>
      <c r="R75" s="201">
        <v>1.32</v>
      </c>
      <c r="S75" s="201">
        <v>0.65</v>
      </c>
      <c r="T75" s="201">
        <v>1.4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0.11</v>
      </c>
      <c r="AD75" s="201">
        <v>0</v>
      </c>
      <c r="AE75" s="201">
        <v>0</v>
      </c>
      <c r="AF75" s="201">
        <v>0</v>
      </c>
      <c r="AG75" s="201">
        <v>0</v>
      </c>
      <c r="AH75" s="201">
        <v>-0.13</v>
      </c>
      <c r="AI75" s="201">
        <v>0</v>
      </c>
      <c r="AJ75" s="201">
        <v>0</v>
      </c>
      <c r="AK75" s="201">
        <v>9.0299999999999994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</v>
      </c>
      <c r="AW75" s="201">
        <v>0.18</v>
      </c>
      <c r="AX75" s="201">
        <v>0.13</v>
      </c>
      <c r="AY75" s="201">
        <v>0.32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2.89</v>
      </c>
      <c r="L76" s="201">
        <v>9.48</v>
      </c>
      <c r="M76" s="201">
        <v>2.65</v>
      </c>
      <c r="N76" s="201">
        <v>2.95</v>
      </c>
      <c r="O76" s="201">
        <v>3.28</v>
      </c>
      <c r="P76" s="201">
        <v>3.84</v>
      </c>
      <c r="Q76" s="201">
        <v>0.36</v>
      </c>
      <c r="R76" s="201">
        <v>1.32</v>
      </c>
      <c r="S76" s="201">
        <v>0.65</v>
      </c>
      <c r="T76" s="201">
        <v>1.4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0.11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9.0299999999999994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</v>
      </c>
      <c r="AW76" s="201">
        <v>0.18</v>
      </c>
      <c r="AX76" s="201">
        <v>0.13</v>
      </c>
      <c r="AY76" s="201">
        <v>0.32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2.89</v>
      </c>
      <c r="L77" s="201">
        <v>9.48</v>
      </c>
      <c r="M77" s="201">
        <v>2.65</v>
      </c>
      <c r="N77" s="201">
        <v>2.95</v>
      </c>
      <c r="O77" s="201">
        <v>3.28</v>
      </c>
      <c r="P77" s="201">
        <v>3.11</v>
      </c>
      <c r="Q77" s="201">
        <v>0.36</v>
      </c>
      <c r="R77" s="201">
        <v>1.32</v>
      </c>
      <c r="S77" s="201">
        <v>0.65</v>
      </c>
      <c r="T77" s="201">
        <v>1.4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0.11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13.35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</v>
      </c>
      <c r="AW77" s="201">
        <v>0.18</v>
      </c>
      <c r="AX77" s="201">
        <v>0.13</v>
      </c>
      <c r="AY77" s="201">
        <v>0.32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2.89</v>
      </c>
      <c r="L78" s="201">
        <v>9.48</v>
      </c>
      <c r="M78" s="201">
        <v>2.65</v>
      </c>
      <c r="N78" s="201">
        <v>2.95</v>
      </c>
      <c r="O78" s="201">
        <v>3.28</v>
      </c>
      <c r="P78" s="201">
        <v>3.11</v>
      </c>
      <c r="Q78" s="201">
        <v>0.36</v>
      </c>
      <c r="R78" s="201">
        <v>1.32</v>
      </c>
      <c r="S78" s="201">
        <v>0.65</v>
      </c>
      <c r="T78" s="201">
        <v>1.4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1.28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13.35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</v>
      </c>
      <c r="AW78" s="201">
        <v>0.18</v>
      </c>
      <c r="AX78" s="201">
        <v>0.12</v>
      </c>
      <c r="AY78" s="201">
        <v>0.32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0.28999999999999998</v>
      </c>
      <c r="L79" s="201">
        <v>3.75</v>
      </c>
      <c r="M79" s="201">
        <v>0.3</v>
      </c>
      <c r="N79" s="201">
        <v>0.3</v>
      </c>
      <c r="O79" s="201">
        <v>0.35</v>
      </c>
      <c r="P79" s="201">
        <v>0.38</v>
      </c>
      <c r="Q79" s="201">
        <v>0</v>
      </c>
      <c r="R79" s="201">
        <v>0.13</v>
      </c>
      <c r="S79" s="201">
        <v>0.06</v>
      </c>
      <c r="T79" s="201">
        <v>0.16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1.28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9.0299999999999994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1.33</v>
      </c>
      <c r="AV79" s="201">
        <v>0</v>
      </c>
      <c r="AW79" s="201">
        <v>0.18</v>
      </c>
      <c r="AX79" s="201">
        <v>0.12</v>
      </c>
      <c r="AY79" s="201">
        <v>0.32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0.28999999999999998</v>
      </c>
      <c r="L80" s="201">
        <v>3.69</v>
      </c>
      <c r="M80" s="201">
        <v>0.28999999999999998</v>
      </c>
      <c r="N80" s="201">
        <v>0.3</v>
      </c>
      <c r="O80" s="201">
        <v>0.35</v>
      </c>
      <c r="P80" s="201">
        <v>0.7</v>
      </c>
      <c r="Q80" s="201">
        <v>0</v>
      </c>
      <c r="R80" s="201">
        <v>0.13</v>
      </c>
      <c r="S80" s="201">
        <v>0.06</v>
      </c>
      <c r="T80" s="201">
        <v>0.16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1.78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9.0299999999999994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1.33</v>
      </c>
      <c r="AV80" s="201">
        <v>0</v>
      </c>
      <c r="AW80" s="201">
        <v>0.18</v>
      </c>
      <c r="AX80" s="201">
        <v>0.12</v>
      </c>
      <c r="AY80" s="201">
        <v>0.32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0.28999999999999998</v>
      </c>
      <c r="L81" s="201">
        <v>3.69</v>
      </c>
      <c r="M81" s="201">
        <v>0.28999999999999998</v>
      </c>
      <c r="N81" s="201">
        <v>0.3</v>
      </c>
      <c r="O81" s="201">
        <v>0.35</v>
      </c>
      <c r="P81" s="201">
        <v>0.95</v>
      </c>
      <c r="Q81" s="201">
        <v>0</v>
      </c>
      <c r="R81" s="201">
        <v>0.13</v>
      </c>
      <c r="S81" s="201">
        <v>0.06</v>
      </c>
      <c r="T81" s="201">
        <v>0.16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1.78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9.0299999999999994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1.33</v>
      </c>
      <c r="AV81" s="201">
        <v>0</v>
      </c>
      <c r="AW81" s="201">
        <v>0.18</v>
      </c>
      <c r="AX81" s="201">
        <v>0.12</v>
      </c>
      <c r="AY81" s="201">
        <v>0.32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0.28999999999999998</v>
      </c>
      <c r="L82" s="201">
        <v>3.69</v>
      </c>
      <c r="M82" s="201">
        <v>0.28999999999999998</v>
      </c>
      <c r="N82" s="201">
        <v>0.3</v>
      </c>
      <c r="O82" s="201">
        <v>0.35</v>
      </c>
      <c r="P82" s="201">
        <v>1.2</v>
      </c>
      <c r="Q82" s="201">
        <v>0</v>
      </c>
      <c r="R82" s="201">
        <v>0.13</v>
      </c>
      <c r="S82" s="201">
        <v>0.06</v>
      </c>
      <c r="T82" s="201">
        <v>0.16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1.78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9.0299999999999994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1.33</v>
      </c>
      <c r="AV82" s="201">
        <v>0</v>
      </c>
      <c r="AW82" s="201">
        <v>0.18</v>
      </c>
      <c r="AX82" s="201">
        <v>0.12</v>
      </c>
      <c r="AY82" s="201">
        <v>0.32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0.28999999999999998</v>
      </c>
      <c r="L83" s="201">
        <v>3.69</v>
      </c>
      <c r="M83" s="201">
        <v>0.28999999999999998</v>
      </c>
      <c r="N83" s="201">
        <v>0.3</v>
      </c>
      <c r="O83" s="201">
        <v>0.35</v>
      </c>
      <c r="P83" s="201">
        <v>1.42</v>
      </c>
      <c r="Q83" s="201">
        <v>0</v>
      </c>
      <c r="R83" s="201">
        <v>0.13</v>
      </c>
      <c r="S83" s="201">
        <v>0.06</v>
      </c>
      <c r="T83" s="201">
        <v>0.16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1.72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9.0299999999999994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1.33</v>
      </c>
      <c r="AV83" s="201">
        <v>0</v>
      </c>
      <c r="AW83" s="201">
        <v>0.18</v>
      </c>
      <c r="AX83" s="201">
        <v>0.12</v>
      </c>
      <c r="AY83" s="201">
        <v>0.32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0.28999999999999998</v>
      </c>
      <c r="L84" s="201">
        <v>3.69</v>
      </c>
      <c r="M84" s="201">
        <v>0.28999999999999998</v>
      </c>
      <c r="N84" s="201">
        <v>0.3</v>
      </c>
      <c r="O84" s="201">
        <v>0.35</v>
      </c>
      <c r="P84" s="201">
        <v>1.42</v>
      </c>
      <c r="Q84" s="201">
        <v>0</v>
      </c>
      <c r="R84" s="201">
        <v>0.13</v>
      </c>
      <c r="S84" s="201">
        <v>0.06</v>
      </c>
      <c r="T84" s="201">
        <v>0.16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1.72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9.0299999999999994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1.33</v>
      </c>
      <c r="AV84" s="201">
        <v>0</v>
      </c>
      <c r="AW84" s="201">
        <v>0.18</v>
      </c>
      <c r="AX84" s="201">
        <v>0.12</v>
      </c>
      <c r="AY84" s="201">
        <v>0.32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0.28999999999999998</v>
      </c>
      <c r="L85" s="201">
        <v>3.69</v>
      </c>
      <c r="M85" s="201">
        <v>0.28999999999999998</v>
      </c>
      <c r="N85" s="201">
        <v>0.3</v>
      </c>
      <c r="O85" s="201">
        <v>0.35</v>
      </c>
      <c r="P85" s="201">
        <v>1.42</v>
      </c>
      <c r="Q85" s="201">
        <v>0.12</v>
      </c>
      <c r="R85" s="201">
        <v>0.13</v>
      </c>
      <c r="S85" s="201">
        <v>0.06</v>
      </c>
      <c r="T85" s="201">
        <v>0.16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1.72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9.0299999999999994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1.33</v>
      </c>
      <c r="AV85" s="201">
        <v>0</v>
      </c>
      <c r="AW85" s="201">
        <v>0.18</v>
      </c>
      <c r="AX85" s="201">
        <v>0.12</v>
      </c>
      <c r="AY85" s="201">
        <v>0.32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0.28999999999999998</v>
      </c>
      <c r="L86" s="201">
        <v>3.69</v>
      </c>
      <c r="M86" s="201">
        <v>0.28999999999999998</v>
      </c>
      <c r="N86" s="201">
        <v>0.3</v>
      </c>
      <c r="O86" s="201">
        <v>0.35</v>
      </c>
      <c r="P86" s="201">
        <v>1.42</v>
      </c>
      <c r="Q86" s="201">
        <v>0.12</v>
      </c>
      <c r="R86" s="201">
        <v>0.13</v>
      </c>
      <c r="S86" s="201">
        <v>0.06</v>
      </c>
      <c r="T86" s="201">
        <v>0.16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1.72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9.0299999999999994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1.33</v>
      </c>
      <c r="AV86" s="201">
        <v>0</v>
      </c>
      <c r="AW86" s="201">
        <v>0.18</v>
      </c>
      <c r="AX86" s="201">
        <v>0.13</v>
      </c>
      <c r="AY86" s="201">
        <v>0.32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0.28999999999999998</v>
      </c>
      <c r="L87" s="201">
        <v>3.69</v>
      </c>
      <c r="M87" s="201">
        <v>0.28999999999999998</v>
      </c>
      <c r="N87" s="201">
        <v>0.3</v>
      </c>
      <c r="O87" s="201">
        <v>0.35</v>
      </c>
      <c r="P87" s="201">
        <v>0.86</v>
      </c>
      <c r="Q87" s="201">
        <v>7.0000000000000007E-2</v>
      </c>
      <c r="R87" s="201">
        <v>0.13</v>
      </c>
      <c r="S87" s="201">
        <v>0.06</v>
      </c>
      <c r="T87" s="201">
        <v>0.16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1.72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13.35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1.33</v>
      </c>
      <c r="AV87" s="201">
        <v>0</v>
      </c>
      <c r="AW87" s="201">
        <v>0.18</v>
      </c>
      <c r="AX87" s="201">
        <v>0.13</v>
      </c>
      <c r="AY87" s="201">
        <v>0.32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0.28999999999999998</v>
      </c>
      <c r="L88" s="201">
        <v>3.69</v>
      </c>
      <c r="M88" s="201">
        <v>0.28999999999999998</v>
      </c>
      <c r="N88" s="201">
        <v>0.3</v>
      </c>
      <c r="O88" s="201">
        <v>0.35</v>
      </c>
      <c r="P88" s="201">
        <v>0.85</v>
      </c>
      <c r="Q88" s="201">
        <v>7.0000000000000007E-2</v>
      </c>
      <c r="R88" s="201">
        <v>0.13</v>
      </c>
      <c r="S88" s="201">
        <v>0.06</v>
      </c>
      <c r="T88" s="201">
        <v>0.16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1.72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13.35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1.33</v>
      </c>
      <c r="AV88" s="201">
        <v>0</v>
      </c>
      <c r="AW88" s="201">
        <v>0.18</v>
      </c>
      <c r="AX88" s="201">
        <v>0.13</v>
      </c>
      <c r="AY88" s="201">
        <v>0.32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0.28999999999999998</v>
      </c>
      <c r="L89" s="201">
        <v>3.69</v>
      </c>
      <c r="M89" s="201">
        <v>0.28999999999999998</v>
      </c>
      <c r="N89" s="201">
        <v>0.3</v>
      </c>
      <c r="O89" s="201">
        <v>0.35</v>
      </c>
      <c r="P89" s="201">
        <v>0.85</v>
      </c>
      <c r="Q89" s="201">
        <v>7.0000000000000007E-2</v>
      </c>
      <c r="R89" s="201">
        <v>0.13</v>
      </c>
      <c r="S89" s="201">
        <v>0.06</v>
      </c>
      <c r="T89" s="201">
        <v>0.16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1.72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9.0299999999999994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1.33</v>
      </c>
      <c r="AV89" s="201">
        <v>0</v>
      </c>
      <c r="AW89" s="201">
        <v>0.18</v>
      </c>
      <c r="AX89" s="201">
        <v>0.13</v>
      </c>
      <c r="AY89" s="201">
        <v>0.32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0.28999999999999998</v>
      </c>
      <c r="L90" s="201">
        <v>3.69</v>
      </c>
      <c r="M90" s="201">
        <v>0.28999999999999998</v>
      </c>
      <c r="N90" s="201">
        <v>0.3</v>
      </c>
      <c r="O90" s="201">
        <v>0.35</v>
      </c>
      <c r="P90" s="201">
        <v>0.85</v>
      </c>
      <c r="Q90" s="201">
        <v>7.0000000000000007E-2</v>
      </c>
      <c r="R90" s="201">
        <v>0.13</v>
      </c>
      <c r="S90" s="201">
        <v>0.06</v>
      </c>
      <c r="T90" s="201">
        <v>0.16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1.72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9.0299999999999994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1.33</v>
      </c>
      <c r="AV90" s="201">
        <v>0</v>
      </c>
      <c r="AW90" s="201">
        <v>0.18</v>
      </c>
      <c r="AX90" s="201">
        <v>0.12</v>
      </c>
      <c r="AY90" s="201">
        <v>0.32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0.28999999999999998</v>
      </c>
      <c r="L91" s="201">
        <v>3.69</v>
      </c>
      <c r="M91" s="201">
        <v>0.28999999999999998</v>
      </c>
      <c r="N91" s="201">
        <v>0.3</v>
      </c>
      <c r="O91" s="201">
        <v>0.35</v>
      </c>
      <c r="P91" s="201">
        <v>0.85</v>
      </c>
      <c r="Q91" s="201">
        <v>7.0000000000000007E-2</v>
      </c>
      <c r="R91" s="201">
        <v>0.13</v>
      </c>
      <c r="S91" s="201">
        <v>0.06</v>
      </c>
      <c r="T91" s="201">
        <v>0.16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1.72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13.35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1.33</v>
      </c>
      <c r="AV91" s="201">
        <v>0</v>
      </c>
      <c r="AW91" s="201">
        <v>0.18</v>
      </c>
      <c r="AX91" s="201">
        <v>0.12</v>
      </c>
      <c r="AY91" s="201">
        <v>0.32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9.8699999999999992</v>
      </c>
      <c r="K92" s="201">
        <v>0.28999999999999998</v>
      </c>
      <c r="L92" s="201">
        <v>3.69</v>
      </c>
      <c r="M92" s="201">
        <v>0.28999999999999998</v>
      </c>
      <c r="N92" s="201">
        <v>0.3</v>
      </c>
      <c r="O92" s="201">
        <v>0.35</v>
      </c>
      <c r="P92" s="201">
        <v>0.85</v>
      </c>
      <c r="Q92" s="201">
        <v>7.0000000000000007E-2</v>
      </c>
      <c r="R92" s="201">
        <v>0.13</v>
      </c>
      <c r="S92" s="201">
        <v>0.06</v>
      </c>
      <c r="T92" s="201">
        <v>0.16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2.14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13.35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1.33</v>
      </c>
      <c r="AV92" s="201">
        <v>0</v>
      </c>
      <c r="AW92" s="201">
        <v>0.18</v>
      </c>
      <c r="AX92" s="201">
        <v>0.12</v>
      </c>
      <c r="AY92" s="201">
        <v>0.32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9.8699999999999992</v>
      </c>
      <c r="K93" s="201">
        <v>0.28999999999999998</v>
      </c>
      <c r="L93" s="201">
        <v>3.69</v>
      </c>
      <c r="M93" s="201">
        <v>0.28999999999999998</v>
      </c>
      <c r="N93" s="201">
        <v>0.3</v>
      </c>
      <c r="O93" s="201">
        <v>0.35</v>
      </c>
      <c r="P93" s="201">
        <v>0.85</v>
      </c>
      <c r="Q93" s="201">
        <v>7.0000000000000007E-2</v>
      </c>
      <c r="R93" s="201">
        <v>0.04</v>
      </c>
      <c r="S93" s="201">
        <v>0.06</v>
      </c>
      <c r="T93" s="201">
        <v>0.16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13.35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1.33</v>
      </c>
      <c r="AV93" s="201">
        <v>0</v>
      </c>
      <c r="AW93" s="201">
        <v>0.18</v>
      </c>
      <c r="AX93" s="201">
        <v>0.12</v>
      </c>
      <c r="AY93" s="201">
        <v>0.32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9.8699999999999992</v>
      </c>
      <c r="K94" s="201">
        <v>0.28999999999999998</v>
      </c>
      <c r="L94" s="201">
        <v>3.69</v>
      </c>
      <c r="M94" s="201">
        <v>0.28999999999999998</v>
      </c>
      <c r="N94" s="201">
        <v>0.3</v>
      </c>
      <c r="O94" s="201">
        <v>0.35</v>
      </c>
      <c r="P94" s="201">
        <v>0.85</v>
      </c>
      <c r="Q94" s="201">
        <v>7.0000000000000007E-2</v>
      </c>
      <c r="R94" s="201">
        <v>0.04</v>
      </c>
      <c r="S94" s="201">
        <v>0.06</v>
      </c>
      <c r="T94" s="201">
        <v>0.16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13.35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1.33</v>
      </c>
      <c r="AV94" s="201">
        <v>0</v>
      </c>
      <c r="AW94" s="201">
        <v>0.18</v>
      </c>
      <c r="AX94" s="201">
        <v>0.13</v>
      </c>
      <c r="AY94" s="201">
        <v>0.32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9.8699999999999992</v>
      </c>
      <c r="K95" s="201">
        <v>0.28999999999999998</v>
      </c>
      <c r="L95" s="201">
        <v>3.69</v>
      </c>
      <c r="M95" s="201">
        <v>0.28999999999999998</v>
      </c>
      <c r="N95" s="201">
        <v>0.3</v>
      </c>
      <c r="O95" s="201">
        <v>0.35</v>
      </c>
      <c r="P95" s="201">
        <v>0.85</v>
      </c>
      <c r="Q95" s="201">
        <v>7.0000000000000007E-2</v>
      </c>
      <c r="R95" s="201">
        <v>0.04</v>
      </c>
      <c r="S95" s="201">
        <v>0.06</v>
      </c>
      <c r="T95" s="201">
        <v>0.16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13.35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1.33</v>
      </c>
      <c r="AV95" s="201">
        <v>0</v>
      </c>
      <c r="AW95" s="201">
        <v>0.18</v>
      </c>
      <c r="AX95" s="201">
        <v>0.13</v>
      </c>
      <c r="AY95" s="201">
        <v>0.32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9.8699999999999992</v>
      </c>
      <c r="K96" s="201">
        <v>0.28999999999999998</v>
      </c>
      <c r="L96" s="201">
        <v>3.69</v>
      </c>
      <c r="M96" s="201">
        <v>0.28999999999999998</v>
      </c>
      <c r="N96" s="201">
        <v>0.3</v>
      </c>
      <c r="O96" s="201">
        <v>0.35</v>
      </c>
      <c r="P96" s="201">
        <v>0.85</v>
      </c>
      <c r="Q96" s="201">
        <v>7.0000000000000007E-2</v>
      </c>
      <c r="R96" s="201">
        <v>0.04</v>
      </c>
      <c r="S96" s="201">
        <v>0.06</v>
      </c>
      <c r="T96" s="201">
        <v>0.16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13.35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1.33</v>
      </c>
      <c r="AV96" s="201">
        <v>0</v>
      </c>
      <c r="AW96" s="201">
        <v>0.18</v>
      </c>
      <c r="AX96" s="201">
        <v>0.13</v>
      </c>
      <c r="AY96" s="201">
        <v>0.32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9.8699999999999992</v>
      </c>
      <c r="K97" s="201">
        <v>0.28999999999999998</v>
      </c>
      <c r="L97" s="201">
        <v>3.69</v>
      </c>
      <c r="M97" s="201">
        <v>0.28999999999999998</v>
      </c>
      <c r="N97" s="201">
        <v>0.3</v>
      </c>
      <c r="O97" s="201">
        <v>0.35</v>
      </c>
      <c r="P97" s="201">
        <v>0.85</v>
      </c>
      <c r="Q97" s="201">
        <v>7.0000000000000007E-2</v>
      </c>
      <c r="R97" s="201">
        <v>0.04</v>
      </c>
      <c r="S97" s="201">
        <v>0.06</v>
      </c>
      <c r="T97" s="201">
        <v>0.16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13.35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1.33</v>
      </c>
      <c r="AV97" s="201">
        <v>0</v>
      </c>
      <c r="AW97" s="201">
        <v>0.18</v>
      </c>
      <c r="AX97" s="201">
        <v>0.13</v>
      </c>
      <c r="AY97" s="201">
        <v>0.32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9.8699999999999992</v>
      </c>
      <c r="K98" s="201">
        <v>0.28999999999999998</v>
      </c>
      <c r="L98" s="201">
        <v>3.69</v>
      </c>
      <c r="M98" s="201">
        <v>0.28999999999999998</v>
      </c>
      <c r="N98" s="201">
        <v>0.3</v>
      </c>
      <c r="O98" s="201">
        <v>0.35</v>
      </c>
      <c r="P98" s="201">
        <v>0.85</v>
      </c>
      <c r="Q98" s="201">
        <v>7.0000000000000007E-2</v>
      </c>
      <c r="R98" s="201">
        <v>0.04</v>
      </c>
      <c r="S98" s="201">
        <v>0.06</v>
      </c>
      <c r="T98" s="201">
        <v>0.16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13.35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1.33</v>
      </c>
      <c r="AV98" s="201">
        <v>0</v>
      </c>
      <c r="AW98" s="201">
        <v>0.18</v>
      </c>
      <c r="AX98" s="201">
        <v>0.13</v>
      </c>
      <c r="AY98" s="201">
        <v>0.32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0.11820000000000022</v>
      </c>
      <c r="E99">
        <f t="shared" si="0"/>
        <v>0</v>
      </c>
      <c r="F99">
        <f t="shared" si="0"/>
        <v>0</v>
      </c>
      <c r="G99">
        <f t="shared" si="0"/>
        <v>0.18841249999999976</v>
      </c>
      <c r="H99">
        <f t="shared" si="0"/>
        <v>0</v>
      </c>
      <c r="I99">
        <f t="shared" si="0"/>
        <v>0</v>
      </c>
      <c r="J99">
        <f t="shared" si="0"/>
        <v>0.235565</v>
      </c>
      <c r="K99">
        <f t="shared" si="0"/>
        <v>3.6712499999999919E-2</v>
      </c>
      <c r="L99">
        <f t="shared" si="0"/>
        <v>0.17576000000000039</v>
      </c>
      <c r="M99">
        <f t="shared" si="0"/>
        <v>4.0782500000000006E-2</v>
      </c>
      <c r="N99">
        <f t="shared" si="0"/>
        <v>4.8782500000000013E-2</v>
      </c>
      <c r="O99">
        <f t="shared" si="0"/>
        <v>5.4357499999999982E-2</v>
      </c>
      <c r="P99">
        <f t="shared" si="0"/>
        <v>7.977749999999996E-2</v>
      </c>
      <c r="Q99">
        <f t="shared" si="0"/>
        <v>6.1575000000000015E-3</v>
      </c>
      <c r="R99">
        <f t="shared" si="0"/>
        <v>1.946999999999998E-2</v>
      </c>
      <c r="S99">
        <f t="shared" si="0"/>
        <v>9.700000000000002E-3</v>
      </c>
      <c r="T99">
        <f t="shared" si="0"/>
        <v>1.7479999999999985E-2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3.8552499999999976E-2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-9.7499999999999998E-5</v>
      </c>
      <c r="AI99">
        <f t="shared" si="0"/>
        <v>0</v>
      </c>
      <c r="AJ99">
        <f t="shared" si="0"/>
        <v>0</v>
      </c>
      <c r="AK99">
        <f t="shared" si="0"/>
        <v>0.21886499999999987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1.5496200000000013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0.14781000000000027</v>
      </c>
      <c r="AV99">
        <f t="shared" si="0"/>
        <v>5.5000000000000014E-4</v>
      </c>
      <c r="AW99">
        <f t="shared" si="0"/>
        <v>4.3199999999999957E-3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25.23</v>
      </c>
      <c r="K3" s="201">
        <v>0.32</v>
      </c>
      <c r="L3" s="201">
        <v>13.51</v>
      </c>
      <c r="M3" s="201">
        <v>0.98</v>
      </c>
      <c r="N3" s="201">
        <v>1.26</v>
      </c>
      <c r="O3" s="201">
        <v>0</v>
      </c>
      <c r="P3" s="201">
        <v>1.48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2.23</v>
      </c>
      <c r="V3" s="201">
        <v>0.3</v>
      </c>
      <c r="W3" s="201">
        <v>0.33</v>
      </c>
      <c r="X3" s="201">
        <v>1.58</v>
      </c>
      <c r="Y3" s="201">
        <v>0</v>
      </c>
      <c r="Z3" s="201">
        <v>2.7</v>
      </c>
      <c r="AA3" s="201">
        <v>0.96</v>
      </c>
      <c r="AB3" s="201">
        <v>0</v>
      </c>
      <c r="AC3" s="201">
        <v>11.25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90.77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25.23</v>
      </c>
      <c r="K4" s="201">
        <v>0.32</v>
      </c>
      <c r="L4" s="201">
        <v>13.51</v>
      </c>
      <c r="M4" s="201">
        <v>0.98</v>
      </c>
      <c r="N4" s="201">
        <v>1.26</v>
      </c>
      <c r="O4" s="201">
        <v>0</v>
      </c>
      <c r="P4" s="201">
        <v>1.48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2.23</v>
      </c>
      <c r="V4" s="201">
        <v>0.3</v>
      </c>
      <c r="W4" s="201">
        <v>0.33</v>
      </c>
      <c r="X4" s="201">
        <v>1.58</v>
      </c>
      <c r="Y4" s="201">
        <v>0</v>
      </c>
      <c r="Z4" s="201">
        <v>2.7</v>
      </c>
      <c r="AA4" s="201">
        <v>0.96</v>
      </c>
      <c r="AB4" s="201">
        <v>0</v>
      </c>
      <c r="AC4" s="201">
        <v>11.25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90.77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19.329999999999998</v>
      </c>
      <c r="H5" s="201">
        <v>0</v>
      </c>
      <c r="I5" s="201">
        <v>0</v>
      </c>
      <c r="J5" s="201">
        <v>25.23</v>
      </c>
      <c r="K5" s="201">
        <v>0.32</v>
      </c>
      <c r="L5" s="201">
        <v>13.51</v>
      </c>
      <c r="M5" s="201">
        <v>0.98</v>
      </c>
      <c r="N5" s="201">
        <v>1.26</v>
      </c>
      <c r="O5" s="201">
        <v>0</v>
      </c>
      <c r="P5" s="201">
        <v>1.48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2.23</v>
      </c>
      <c r="V5" s="201">
        <v>0.3</v>
      </c>
      <c r="W5" s="201">
        <v>0.33</v>
      </c>
      <c r="X5" s="201">
        <v>1.58</v>
      </c>
      <c r="Y5" s="201">
        <v>0</v>
      </c>
      <c r="Z5" s="201">
        <v>2.7</v>
      </c>
      <c r="AA5" s="201">
        <v>0.96</v>
      </c>
      <c r="AB5" s="201">
        <v>0</v>
      </c>
      <c r="AC5" s="201">
        <v>11.25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90.77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20.260000000000002</v>
      </c>
      <c r="H6" s="201">
        <v>0</v>
      </c>
      <c r="I6" s="201">
        <v>0</v>
      </c>
      <c r="J6" s="201">
        <v>25.23</v>
      </c>
      <c r="K6" s="201">
        <v>0.32</v>
      </c>
      <c r="L6" s="201">
        <v>13.51</v>
      </c>
      <c r="M6" s="201">
        <v>0.98</v>
      </c>
      <c r="N6" s="201">
        <v>1.26</v>
      </c>
      <c r="O6" s="201">
        <v>0</v>
      </c>
      <c r="P6" s="201">
        <v>1.48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2.23</v>
      </c>
      <c r="V6" s="201">
        <v>0.3</v>
      </c>
      <c r="W6" s="201">
        <v>0.33</v>
      </c>
      <c r="X6" s="201">
        <v>1.58</v>
      </c>
      <c r="Y6" s="201">
        <v>0</v>
      </c>
      <c r="Z6" s="201">
        <v>2.7</v>
      </c>
      <c r="AA6" s="201">
        <v>0.96</v>
      </c>
      <c r="AB6" s="201">
        <v>0</v>
      </c>
      <c r="AC6" s="201">
        <v>11.25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90.77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20.260000000000002</v>
      </c>
      <c r="H7" s="201">
        <v>0</v>
      </c>
      <c r="I7" s="201">
        <v>0</v>
      </c>
      <c r="J7" s="201">
        <v>24.97</v>
      </c>
      <c r="K7" s="201">
        <v>0.32</v>
      </c>
      <c r="L7" s="201">
        <v>13.51</v>
      </c>
      <c r="M7" s="201">
        <v>0.98</v>
      </c>
      <c r="N7" s="201">
        <v>1.26</v>
      </c>
      <c r="O7" s="201">
        <v>0</v>
      </c>
      <c r="P7" s="201">
        <v>1.48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2.23</v>
      </c>
      <c r="V7" s="201">
        <v>0.3</v>
      </c>
      <c r="W7" s="201">
        <v>0.33</v>
      </c>
      <c r="X7" s="201">
        <v>1.58</v>
      </c>
      <c r="Y7" s="201">
        <v>0</v>
      </c>
      <c r="Z7" s="201">
        <v>2.7</v>
      </c>
      <c r="AA7" s="201">
        <v>0.96</v>
      </c>
      <c r="AB7" s="201">
        <v>0</v>
      </c>
      <c r="AC7" s="201">
        <v>11.25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90.77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20.260000000000002</v>
      </c>
      <c r="H8" s="201">
        <v>0</v>
      </c>
      <c r="I8" s="201">
        <v>0</v>
      </c>
      <c r="J8" s="201">
        <v>25.9</v>
      </c>
      <c r="K8" s="201">
        <v>0.32</v>
      </c>
      <c r="L8" s="201">
        <v>13.51</v>
      </c>
      <c r="M8" s="201">
        <v>0.98</v>
      </c>
      <c r="N8" s="201">
        <v>1.26</v>
      </c>
      <c r="O8" s="201">
        <v>0</v>
      </c>
      <c r="P8" s="201">
        <v>1.48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2.23</v>
      </c>
      <c r="V8" s="201">
        <v>0.3</v>
      </c>
      <c r="W8" s="201">
        <v>0.33</v>
      </c>
      <c r="X8" s="201">
        <v>1.58</v>
      </c>
      <c r="Y8" s="201">
        <v>0</v>
      </c>
      <c r="Z8" s="201">
        <v>2.7</v>
      </c>
      <c r="AA8" s="201">
        <v>0.96</v>
      </c>
      <c r="AB8" s="201">
        <v>0</v>
      </c>
      <c r="AC8" s="201">
        <v>11.25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90.77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20.260000000000002</v>
      </c>
      <c r="H9" s="201">
        <v>0</v>
      </c>
      <c r="I9" s="201">
        <v>0</v>
      </c>
      <c r="J9" s="201">
        <v>25.9</v>
      </c>
      <c r="K9" s="201">
        <v>0.32</v>
      </c>
      <c r="L9" s="201">
        <v>13.51</v>
      </c>
      <c r="M9" s="201">
        <v>0.98</v>
      </c>
      <c r="N9" s="201">
        <v>1.26</v>
      </c>
      <c r="O9" s="201">
        <v>0</v>
      </c>
      <c r="P9" s="201">
        <v>1.48</v>
      </c>
      <c r="Q9" s="201">
        <v>0.23</v>
      </c>
      <c r="R9" s="201">
        <v>0.45</v>
      </c>
      <c r="S9" s="201">
        <v>0.28000000000000003</v>
      </c>
      <c r="T9" s="201">
        <v>0</v>
      </c>
      <c r="U9" s="201">
        <v>2.23</v>
      </c>
      <c r="V9" s="201">
        <v>0.3</v>
      </c>
      <c r="W9" s="201">
        <v>0.33</v>
      </c>
      <c r="X9" s="201">
        <v>1.58</v>
      </c>
      <c r="Y9" s="201">
        <v>0</v>
      </c>
      <c r="Z9" s="201">
        <v>2.7</v>
      </c>
      <c r="AA9" s="201">
        <v>0.96</v>
      </c>
      <c r="AB9" s="201">
        <v>0</v>
      </c>
      <c r="AC9" s="201">
        <v>11.25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81.77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20.260000000000002</v>
      </c>
      <c r="H10" s="201">
        <v>0</v>
      </c>
      <c r="I10" s="201">
        <v>0</v>
      </c>
      <c r="J10" s="201">
        <v>25.9</v>
      </c>
      <c r="K10" s="201">
        <v>0.32</v>
      </c>
      <c r="L10" s="201">
        <v>13.51</v>
      </c>
      <c r="M10" s="201">
        <v>0.98</v>
      </c>
      <c r="N10" s="201">
        <v>1.26</v>
      </c>
      <c r="O10" s="201">
        <v>0</v>
      </c>
      <c r="P10" s="201">
        <v>1.48</v>
      </c>
      <c r="Q10" s="201">
        <v>0.23</v>
      </c>
      <c r="R10" s="201">
        <v>0.45</v>
      </c>
      <c r="S10" s="201">
        <v>0.28000000000000003</v>
      </c>
      <c r="T10" s="201">
        <v>0</v>
      </c>
      <c r="U10" s="201">
        <v>2.23</v>
      </c>
      <c r="V10" s="201">
        <v>0.3</v>
      </c>
      <c r="W10" s="201">
        <v>0.33</v>
      </c>
      <c r="X10" s="201">
        <v>1.58</v>
      </c>
      <c r="Y10" s="201">
        <v>0</v>
      </c>
      <c r="Z10" s="201">
        <v>2.7</v>
      </c>
      <c r="AA10" s="201">
        <v>0.96</v>
      </c>
      <c r="AB10" s="201">
        <v>0</v>
      </c>
      <c r="AC10" s="201">
        <v>11.25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81.77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20.260000000000002</v>
      </c>
      <c r="H11" s="201">
        <v>0</v>
      </c>
      <c r="I11" s="201">
        <v>0</v>
      </c>
      <c r="J11" s="201">
        <v>25.9</v>
      </c>
      <c r="K11" s="201">
        <v>0.32</v>
      </c>
      <c r="L11" s="201">
        <v>13.27</v>
      </c>
      <c r="M11" s="201">
        <v>0.98</v>
      </c>
      <c r="N11" s="201">
        <v>1.26</v>
      </c>
      <c r="O11" s="201">
        <v>0</v>
      </c>
      <c r="P11" s="201">
        <v>1.48</v>
      </c>
      <c r="Q11" s="201">
        <v>0.23</v>
      </c>
      <c r="R11" s="201">
        <v>0.45</v>
      </c>
      <c r="S11" s="201">
        <v>0.28000000000000003</v>
      </c>
      <c r="T11" s="201">
        <v>0</v>
      </c>
      <c r="U11" s="201">
        <v>2.23</v>
      </c>
      <c r="V11" s="201">
        <v>0.3</v>
      </c>
      <c r="W11" s="201">
        <v>0.33</v>
      </c>
      <c r="X11" s="201">
        <v>1.58</v>
      </c>
      <c r="Y11" s="201">
        <v>0</v>
      </c>
      <c r="Z11" s="201">
        <v>2.7</v>
      </c>
      <c r="AA11" s="201">
        <v>0.96</v>
      </c>
      <c r="AB11" s="201">
        <v>0</v>
      </c>
      <c r="AC11" s="201">
        <v>11.25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81.77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20.260000000000002</v>
      </c>
      <c r="H12" s="201">
        <v>0</v>
      </c>
      <c r="I12" s="201">
        <v>0</v>
      </c>
      <c r="J12" s="201">
        <v>25.9</v>
      </c>
      <c r="K12" s="201">
        <v>0.32</v>
      </c>
      <c r="L12" s="201">
        <v>13.27</v>
      </c>
      <c r="M12" s="201">
        <v>0.98</v>
      </c>
      <c r="N12" s="201">
        <v>1.26</v>
      </c>
      <c r="O12" s="201">
        <v>0</v>
      </c>
      <c r="P12" s="201">
        <v>1.48</v>
      </c>
      <c r="Q12" s="201">
        <v>0.23</v>
      </c>
      <c r="R12" s="201">
        <v>0.45</v>
      </c>
      <c r="S12" s="201">
        <v>0.28000000000000003</v>
      </c>
      <c r="T12" s="201">
        <v>0</v>
      </c>
      <c r="U12" s="201">
        <v>2.23</v>
      </c>
      <c r="V12" s="201">
        <v>0.3</v>
      </c>
      <c r="W12" s="201">
        <v>0.33</v>
      </c>
      <c r="X12" s="201">
        <v>1.58</v>
      </c>
      <c r="Y12" s="201">
        <v>0</v>
      </c>
      <c r="Z12" s="201">
        <v>2.7</v>
      </c>
      <c r="AA12" s="201">
        <v>0.96</v>
      </c>
      <c r="AB12" s="201">
        <v>0</v>
      </c>
      <c r="AC12" s="201">
        <v>11.25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81.77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20.420000000000002</v>
      </c>
      <c r="H13" s="201">
        <v>0</v>
      </c>
      <c r="I13" s="201">
        <v>0</v>
      </c>
      <c r="J13" s="201">
        <v>25.9</v>
      </c>
      <c r="K13" s="201">
        <v>0.32</v>
      </c>
      <c r="L13" s="201">
        <v>13.26</v>
      </c>
      <c r="M13" s="201">
        <v>0.98</v>
      </c>
      <c r="N13" s="201">
        <v>1.26</v>
      </c>
      <c r="O13" s="201">
        <v>0</v>
      </c>
      <c r="P13" s="201">
        <v>1.48</v>
      </c>
      <c r="Q13" s="201">
        <v>0.23</v>
      </c>
      <c r="R13" s="201">
        <v>0.45</v>
      </c>
      <c r="S13" s="201">
        <v>0.28000000000000003</v>
      </c>
      <c r="T13" s="201">
        <v>0</v>
      </c>
      <c r="U13" s="201">
        <v>2.23</v>
      </c>
      <c r="V13" s="201">
        <v>0.3</v>
      </c>
      <c r="W13" s="201">
        <v>0.33</v>
      </c>
      <c r="X13" s="201">
        <v>1.58</v>
      </c>
      <c r="Y13" s="201">
        <v>0</v>
      </c>
      <c r="Z13" s="201">
        <v>2.7</v>
      </c>
      <c r="AA13" s="201">
        <v>0.96</v>
      </c>
      <c r="AB13" s="201">
        <v>0</v>
      </c>
      <c r="AC13" s="201">
        <v>11.25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81.77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20.420000000000002</v>
      </c>
      <c r="H14" s="201">
        <v>0</v>
      </c>
      <c r="I14" s="201">
        <v>0</v>
      </c>
      <c r="J14" s="201">
        <v>25.9</v>
      </c>
      <c r="K14" s="201">
        <v>0.32</v>
      </c>
      <c r="L14" s="201">
        <v>13.26</v>
      </c>
      <c r="M14" s="201">
        <v>0.98</v>
      </c>
      <c r="N14" s="201">
        <v>1.26</v>
      </c>
      <c r="O14" s="201">
        <v>0</v>
      </c>
      <c r="P14" s="201">
        <v>1.48</v>
      </c>
      <c r="Q14" s="201">
        <v>0.23</v>
      </c>
      <c r="R14" s="201">
        <v>0.45</v>
      </c>
      <c r="S14" s="201">
        <v>0.28000000000000003</v>
      </c>
      <c r="T14" s="201">
        <v>0</v>
      </c>
      <c r="U14" s="201">
        <v>2.23</v>
      </c>
      <c r="V14" s="201">
        <v>0.3</v>
      </c>
      <c r="W14" s="201">
        <v>0.33</v>
      </c>
      <c r="X14" s="201">
        <v>1.58</v>
      </c>
      <c r="Y14" s="201">
        <v>0</v>
      </c>
      <c r="Z14" s="201">
        <v>2.7</v>
      </c>
      <c r="AA14" s="201">
        <v>0.96</v>
      </c>
      <c r="AB14" s="201">
        <v>0</v>
      </c>
      <c r="AC14" s="201">
        <v>11.25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81.77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20.420000000000002</v>
      </c>
      <c r="H15" s="201">
        <v>0</v>
      </c>
      <c r="I15" s="201">
        <v>0</v>
      </c>
      <c r="J15" s="201">
        <v>26.23</v>
      </c>
      <c r="K15" s="201">
        <v>0</v>
      </c>
      <c r="L15" s="201">
        <v>12.95</v>
      </c>
      <c r="M15" s="201">
        <v>0.95</v>
      </c>
      <c r="N15" s="201">
        <v>1.23</v>
      </c>
      <c r="O15" s="201">
        <v>0</v>
      </c>
      <c r="P15" s="201">
        <v>1.43</v>
      </c>
      <c r="Q15" s="201">
        <v>0.23</v>
      </c>
      <c r="R15" s="201">
        <v>0.44</v>
      </c>
      <c r="S15" s="201">
        <v>0.27</v>
      </c>
      <c r="T15" s="201">
        <v>0</v>
      </c>
      <c r="U15" s="201">
        <v>2.23</v>
      </c>
      <c r="V15" s="201">
        <v>0.3</v>
      </c>
      <c r="W15" s="201">
        <v>0.33</v>
      </c>
      <c r="X15" s="201">
        <v>1.58</v>
      </c>
      <c r="Y15" s="201">
        <v>0</v>
      </c>
      <c r="Z15" s="201">
        <v>2.7</v>
      </c>
      <c r="AA15" s="201">
        <v>0.96</v>
      </c>
      <c r="AB15" s="201">
        <v>0</v>
      </c>
      <c r="AC15" s="201">
        <v>11.25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81.77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20.420000000000002</v>
      </c>
      <c r="H16" s="201">
        <v>0</v>
      </c>
      <c r="I16" s="201">
        <v>0</v>
      </c>
      <c r="J16" s="201">
        <v>26.23</v>
      </c>
      <c r="K16" s="201">
        <v>0.32</v>
      </c>
      <c r="L16" s="201">
        <v>12.95</v>
      </c>
      <c r="M16" s="201">
        <v>0.95</v>
      </c>
      <c r="N16" s="201">
        <v>1.23</v>
      </c>
      <c r="O16" s="201">
        <v>0</v>
      </c>
      <c r="P16" s="201">
        <v>1.43</v>
      </c>
      <c r="Q16" s="201">
        <v>0.23</v>
      </c>
      <c r="R16" s="201">
        <v>0.44</v>
      </c>
      <c r="S16" s="201">
        <v>0.27</v>
      </c>
      <c r="T16" s="201">
        <v>0</v>
      </c>
      <c r="U16" s="201">
        <v>2.23</v>
      </c>
      <c r="V16" s="201">
        <v>0.3</v>
      </c>
      <c r="W16" s="201">
        <v>0.33</v>
      </c>
      <c r="X16" s="201">
        <v>1.58</v>
      </c>
      <c r="Y16" s="201">
        <v>0</v>
      </c>
      <c r="Z16" s="201">
        <v>2.7</v>
      </c>
      <c r="AA16" s="201">
        <v>0.96</v>
      </c>
      <c r="AB16" s="201">
        <v>0</v>
      </c>
      <c r="AC16" s="201">
        <v>11.25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81.77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20.420000000000002</v>
      </c>
      <c r="H17" s="201">
        <v>0</v>
      </c>
      <c r="I17" s="201">
        <v>0</v>
      </c>
      <c r="J17" s="201">
        <v>26.23</v>
      </c>
      <c r="K17" s="201">
        <v>0.32</v>
      </c>
      <c r="L17" s="201">
        <v>12.95</v>
      </c>
      <c r="M17" s="201">
        <v>0.95</v>
      </c>
      <c r="N17" s="201">
        <v>1.23</v>
      </c>
      <c r="O17" s="201">
        <v>0</v>
      </c>
      <c r="P17" s="201">
        <v>1.43</v>
      </c>
      <c r="Q17" s="201">
        <v>0.23</v>
      </c>
      <c r="R17" s="201">
        <v>0.44</v>
      </c>
      <c r="S17" s="201">
        <v>0.27</v>
      </c>
      <c r="T17" s="201">
        <v>0</v>
      </c>
      <c r="U17" s="201">
        <v>2.23</v>
      </c>
      <c r="V17" s="201">
        <v>0.3</v>
      </c>
      <c r="W17" s="201">
        <v>0.33</v>
      </c>
      <c r="X17" s="201">
        <v>1.58</v>
      </c>
      <c r="Y17" s="201">
        <v>0</v>
      </c>
      <c r="Z17" s="201">
        <v>2.7</v>
      </c>
      <c r="AA17" s="201">
        <v>0.96</v>
      </c>
      <c r="AB17" s="201">
        <v>0</v>
      </c>
      <c r="AC17" s="201">
        <v>11.25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81.77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20.420000000000002</v>
      </c>
      <c r="H18" s="201">
        <v>0</v>
      </c>
      <c r="I18" s="201">
        <v>0</v>
      </c>
      <c r="J18" s="201">
        <v>26.23</v>
      </c>
      <c r="K18" s="201">
        <v>0.32</v>
      </c>
      <c r="L18" s="201">
        <v>13.15</v>
      </c>
      <c r="M18" s="201">
        <v>0.95</v>
      </c>
      <c r="N18" s="201">
        <v>1.23</v>
      </c>
      <c r="O18" s="201">
        <v>0</v>
      </c>
      <c r="P18" s="201">
        <v>1.43</v>
      </c>
      <c r="Q18" s="201">
        <v>0.23</v>
      </c>
      <c r="R18" s="201">
        <v>0.44</v>
      </c>
      <c r="S18" s="201">
        <v>0.27</v>
      </c>
      <c r="T18" s="201">
        <v>0</v>
      </c>
      <c r="U18" s="201">
        <v>2.23</v>
      </c>
      <c r="V18" s="201">
        <v>0.3</v>
      </c>
      <c r="W18" s="201">
        <v>0.33</v>
      </c>
      <c r="X18" s="201">
        <v>1.58</v>
      </c>
      <c r="Y18" s="201">
        <v>0</v>
      </c>
      <c r="Z18" s="201">
        <v>2.7</v>
      </c>
      <c r="AA18" s="201">
        <v>0.96</v>
      </c>
      <c r="AB18" s="201">
        <v>0</v>
      </c>
      <c r="AC18" s="201">
        <v>11.25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81.77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20.420000000000002</v>
      </c>
      <c r="H19" s="201">
        <v>0</v>
      </c>
      <c r="I19" s="201">
        <v>0</v>
      </c>
      <c r="J19" s="201">
        <v>26.23</v>
      </c>
      <c r="K19" s="201">
        <v>0.32</v>
      </c>
      <c r="L19" s="201">
        <v>13.01</v>
      </c>
      <c r="M19" s="201">
        <v>0.95</v>
      </c>
      <c r="N19" s="201">
        <v>1.23</v>
      </c>
      <c r="O19" s="201">
        <v>0</v>
      </c>
      <c r="P19" s="201">
        <v>1.43</v>
      </c>
      <c r="Q19" s="201">
        <v>0.23</v>
      </c>
      <c r="R19" s="201">
        <v>0.44</v>
      </c>
      <c r="S19" s="201">
        <v>0.27</v>
      </c>
      <c r="T19" s="201">
        <v>0</v>
      </c>
      <c r="U19" s="201">
        <v>2.23</v>
      </c>
      <c r="V19" s="201">
        <v>0.3</v>
      </c>
      <c r="W19" s="201">
        <v>0.33</v>
      </c>
      <c r="X19" s="201">
        <v>1.58</v>
      </c>
      <c r="Y19" s="201">
        <v>0</v>
      </c>
      <c r="Z19" s="201">
        <v>2.7</v>
      </c>
      <c r="AA19" s="201">
        <v>0.96</v>
      </c>
      <c r="AB19" s="201">
        <v>0</v>
      </c>
      <c r="AC19" s="201">
        <v>11.25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81.77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20.420000000000002</v>
      </c>
      <c r="H20" s="201">
        <v>0</v>
      </c>
      <c r="I20" s="201">
        <v>0</v>
      </c>
      <c r="J20" s="201">
        <v>26.23</v>
      </c>
      <c r="K20" s="201">
        <v>0.32</v>
      </c>
      <c r="L20" s="201">
        <v>13.01</v>
      </c>
      <c r="M20" s="201">
        <v>0.95</v>
      </c>
      <c r="N20" s="201">
        <v>1.23</v>
      </c>
      <c r="O20" s="201">
        <v>0</v>
      </c>
      <c r="P20" s="201">
        <v>1.43</v>
      </c>
      <c r="Q20" s="201">
        <v>0.23</v>
      </c>
      <c r="R20" s="201">
        <v>0.44</v>
      </c>
      <c r="S20" s="201">
        <v>0.27</v>
      </c>
      <c r="T20" s="201">
        <v>0</v>
      </c>
      <c r="U20" s="201">
        <v>2.23</v>
      </c>
      <c r="V20" s="201">
        <v>0.3</v>
      </c>
      <c r="W20" s="201">
        <v>0.33</v>
      </c>
      <c r="X20" s="201">
        <v>1.58</v>
      </c>
      <c r="Y20" s="201">
        <v>0</v>
      </c>
      <c r="Z20" s="201">
        <v>2.7</v>
      </c>
      <c r="AA20" s="201">
        <v>0.96</v>
      </c>
      <c r="AB20" s="201">
        <v>0</v>
      </c>
      <c r="AC20" s="201">
        <v>11.25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81.77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20.420000000000002</v>
      </c>
      <c r="H21" s="201">
        <v>0</v>
      </c>
      <c r="I21" s="201">
        <v>0</v>
      </c>
      <c r="J21" s="201">
        <v>26.23</v>
      </c>
      <c r="K21" s="201">
        <v>0.32</v>
      </c>
      <c r="L21" s="201">
        <v>13.01</v>
      </c>
      <c r="M21" s="201">
        <v>0.95</v>
      </c>
      <c r="N21" s="201">
        <v>1.23</v>
      </c>
      <c r="O21" s="201">
        <v>0</v>
      </c>
      <c r="P21" s="201">
        <v>1.43</v>
      </c>
      <c r="Q21" s="201">
        <v>0.23</v>
      </c>
      <c r="R21" s="201">
        <v>0.44</v>
      </c>
      <c r="S21" s="201">
        <v>0.27</v>
      </c>
      <c r="T21" s="201">
        <v>0</v>
      </c>
      <c r="U21" s="201">
        <v>2.23</v>
      </c>
      <c r="V21" s="201">
        <v>0.3</v>
      </c>
      <c r="W21" s="201">
        <v>0.33</v>
      </c>
      <c r="X21" s="201">
        <v>1.58</v>
      </c>
      <c r="Y21" s="201">
        <v>0</v>
      </c>
      <c r="Z21" s="201">
        <v>2.7</v>
      </c>
      <c r="AA21" s="201">
        <v>0.96</v>
      </c>
      <c r="AB21" s="201">
        <v>0</v>
      </c>
      <c r="AC21" s="201">
        <v>11.25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81.77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20.420000000000002</v>
      </c>
      <c r="H22" s="201">
        <v>0</v>
      </c>
      <c r="I22" s="201">
        <v>0</v>
      </c>
      <c r="J22" s="201">
        <v>26.23</v>
      </c>
      <c r="K22" s="201">
        <v>0.32</v>
      </c>
      <c r="L22" s="201">
        <v>13.52</v>
      </c>
      <c r="M22" s="201">
        <v>0.95</v>
      </c>
      <c r="N22" s="201">
        <v>1.23</v>
      </c>
      <c r="O22" s="201">
        <v>0</v>
      </c>
      <c r="P22" s="201">
        <v>1.43</v>
      </c>
      <c r="Q22" s="201">
        <v>0.23</v>
      </c>
      <c r="R22" s="201">
        <v>0.44</v>
      </c>
      <c r="S22" s="201">
        <v>0.27</v>
      </c>
      <c r="T22" s="201">
        <v>0</v>
      </c>
      <c r="U22" s="201">
        <v>2.23</v>
      </c>
      <c r="V22" s="201">
        <v>0.3</v>
      </c>
      <c r="W22" s="201">
        <v>0.33</v>
      </c>
      <c r="X22" s="201">
        <v>1.58</v>
      </c>
      <c r="Y22" s="201">
        <v>0</v>
      </c>
      <c r="Z22" s="201">
        <v>2.7</v>
      </c>
      <c r="AA22" s="201">
        <v>0.96</v>
      </c>
      <c r="AB22" s="201">
        <v>0</v>
      </c>
      <c r="AC22" s="201">
        <v>11.25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81.77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20.420000000000002</v>
      </c>
      <c r="H23" s="201">
        <v>0</v>
      </c>
      <c r="I23" s="201">
        <v>0</v>
      </c>
      <c r="J23" s="201">
        <v>26.23</v>
      </c>
      <c r="K23" s="201">
        <v>0.32</v>
      </c>
      <c r="L23" s="201">
        <v>99.92</v>
      </c>
      <c r="M23" s="201">
        <v>0.95</v>
      </c>
      <c r="N23" s="201">
        <v>1.23</v>
      </c>
      <c r="O23" s="201">
        <v>0</v>
      </c>
      <c r="P23" s="201">
        <v>1.43</v>
      </c>
      <c r="Q23" s="201">
        <v>0.23</v>
      </c>
      <c r="R23" s="201">
        <v>0.44</v>
      </c>
      <c r="S23" s="201">
        <v>0.27</v>
      </c>
      <c r="T23" s="201">
        <v>0</v>
      </c>
      <c r="U23" s="201">
        <v>2.23</v>
      </c>
      <c r="V23" s="201">
        <v>0.3</v>
      </c>
      <c r="W23" s="201">
        <v>0.47</v>
      </c>
      <c r="X23" s="201">
        <v>1.58</v>
      </c>
      <c r="Y23" s="201">
        <v>0</v>
      </c>
      <c r="Z23" s="201">
        <v>1.97</v>
      </c>
      <c r="AA23" s="201">
        <v>0.96</v>
      </c>
      <c r="AB23" s="201">
        <v>0</v>
      </c>
      <c r="AC23" s="201">
        <v>11.25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81.77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20.420000000000002</v>
      </c>
      <c r="H24" s="201">
        <v>0</v>
      </c>
      <c r="I24" s="201">
        <v>0</v>
      </c>
      <c r="J24" s="201">
        <v>26.23</v>
      </c>
      <c r="K24" s="201">
        <v>0.32</v>
      </c>
      <c r="L24" s="201">
        <v>172.23</v>
      </c>
      <c r="M24" s="201">
        <v>0.95</v>
      </c>
      <c r="N24" s="201">
        <v>1.23</v>
      </c>
      <c r="O24" s="201">
        <v>0</v>
      </c>
      <c r="P24" s="201">
        <v>1.43</v>
      </c>
      <c r="Q24" s="201">
        <v>0.23</v>
      </c>
      <c r="R24" s="201">
        <v>0.44</v>
      </c>
      <c r="S24" s="201">
        <v>0.28000000000000003</v>
      </c>
      <c r="T24" s="201">
        <v>0</v>
      </c>
      <c r="U24" s="201">
        <v>2.23</v>
      </c>
      <c r="V24" s="201">
        <v>0.3</v>
      </c>
      <c r="W24" s="201">
        <v>0.47</v>
      </c>
      <c r="X24" s="201">
        <v>1.58</v>
      </c>
      <c r="Y24" s="201">
        <v>0</v>
      </c>
      <c r="Z24" s="201">
        <v>1.97</v>
      </c>
      <c r="AA24" s="201">
        <v>0.96</v>
      </c>
      <c r="AB24" s="201">
        <v>0</v>
      </c>
      <c r="AC24" s="201">
        <v>11.25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81.77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20.420000000000002</v>
      </c>
      <c r="H25" s="201">
        <v>0</v>
      </c>
      <c r="I25" s="201">
        <v>0</v>
      </c>
      <c r="J25" s="201">
        <v>26.23</v>
      </c>
      <c r="K25" s="201">
        <v>0.32</v>
      </c>
      <c r="L25" s="201">
        <v>249.45</v>
      </c>
      <c r="M25" s="201">
        <v>0.95</v>
      </c>
      <c r="N25" s="201">
        <v>1.23</v>
      </c>
      <c r="O25" s="201">
        <v>0</v>
      </c>
      <c r="P25" s="201">
        <v>1.43</v>
      </c>
      <c r="Q25" s="201">
        <v>0.23</v>
      </c>
      <c r="R25" s="201">
        <v>0.44</v>
      </c>
      <c r="S25" s="201">
        <v>0.28000000000000003</v>
      </c>
      <c r="T25" s="201">
        <v>0</v>
      </c>
      <c r="U25" s="201">
        <v>2.23</v>
      </c>
      <c r="V25" s="201">
        <v>0.17</v>
      </c>
      <c r="W25" s="201">
        <v>0.47</v>
      </c>
      <c r="X25" s="201">
        <v>1.58</v>
      </c>
      <c r="Y25" s="201">
        <v>0</v>
      </c>
      <c r="Z25" s="201">
        <v>0</v>
      </c>
      <c r="AA25" s="201">
        <v>0.96</v>
      </c>
      <c r="AB25" s="201">
        <v>0</v>
      </c>
      <c r="AC25" s="201">
        <v>11.25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81.77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20.420000000000002</v>
      </c>
      <c r="H26" s="201">
        <v>0</v>
      </c>
      <c r="I26" s="201">
        <v>0</v>
      </c>
      <c r="J26" s="201">
        <v>26.23</v>
      </c>
      <c r="K26" s="201">
        <v>0.32</v>
      </c>
      <c r="L26" s="201">
        <v>264.02</v>
      </c>
      <c r="M26" s="201">
        <v>0.95</v>
      </c>
      <c r="N26" s="201">
        <v>1.23</v>
      </c>
      <c r="O26" s="201">
        <v>0</v>
      </c>
      <c r="P26" s="201">
        <v>1.43</v>
      </c>
      <c r="Q26" s="201">
        <v>0.23</v>
      </c>
      <c r="R26" s="201">
        <v>0.44</v>
      </c>
      <c r="S26" s="201">
        <v>0.28000000000000003</v>
      </c>
      <c r="T26" s="201">
        <v>0</v>
      </c>
      <c r="U26" s="201">
        <v>2.23</v>
      </c>
      <c r="V26" s="201">
        <v>0.17</v>
      </c>
      <c r="W26" s="201">
        <v>0.47</v>
      </c>
      <c r="X26" s="201">
        <v>1.58</v>
      </c>
      <c r="Y26" s="201">
        <v>0</v>
      </c>
      <c r="Z26" s="201">
        <v>2.71</v>
      </c>
      <c r="AA26" s="201">
        <v>0.96</v>
      </c>
      <c r="AB26" s="201">
        <v>0</v>
      </c>
      <c r="AC26" s="201">
        <v>11.25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81.77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20.49</v>
      </c>
      <c r="H27" s="201">
        <v>0</v>
      </c>
      <c r="I27" s="201">
        <v>0</v>
      </c>
      <c r="J27" s="201">
        <v>25.9</v>
      </c>
      <c r="K27" s="201">
        <v>4.4000000000000004</v>
      </c>
      <c r="L27" s="201">
        <v>264.02</v>
      </c>
      <c r="M27" s="201">
        <v>0.95</v>
      </c>
      <c r="N27" s="201">
        <v>1.24</v>
      </c>
      <c r="O27" s="201">
        <v>0</v>
      </c>
      <c r="P27" s="201">
        <v>1.43</v>
      </c>
      <c r="Q27" s="201">
        <v>0.23</v>
      </c>
      <c r="R27" s="201">
        <v>0.44</v>
      </c>
      <c r="S27" s="201">
        <v>0.28000000000000003</v>
      </c>
      <c r="T27" s="201">
        <v>0</v>
      </c>
      <c r="U27" s="201">
        <v>2.23</v>
      </c>
      <c r="V27" s="201">
        <v>0.17</v>
      </c>
      <c r="W27" s="201">
        <v>0.47</v>
      </c>
      <c r="X27" s="201">
        <v>1.58</v>
      </c>
      <c r="Y27" s="201">
        <v>0</v>
      </c>
      <c r="Z27" s="201">
        <v>2.71</v>
      </c>
      <c r="AA27" s="201">
        <v>0.96</v>
      </c>
      <c r="AB27" s="201">
        <v>0</v>
      </c>
      <c r="AC27" s="201">
        <v>11.25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81.77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20.49</v>
      </c>
      <c r="H28" s="201">
        <v>0</v>
      </c>
      <c r="I28" s="201">
        <v>0</v>
      </c>
      <c r="J28" s="201">
        <v>25.9</v>
      </c>
      <c r="K28" s="201">
        <v>4.4000000000000004</v>
      </c>
      <c r="L28" s="201">
        <v>264.02</v>
      </c>
      <c r="M28" s="201">
        <v>0.96</v>
      </c>
      <c r="N28" s="201">
        <v>1.23</v>
      </c>
      <c r="O28" s="201">
        <v>0</v>
      </c>
      <c r="P28" s="201">
        <v>1.43</v>
      </c>
      <c r="Q28" s="201">
        <v>3.14</v>
      </c>
      <c r="R28" s="201">
        <v>5.72</v>
      </c>
      <c r="S28" s="201">
        <v>3.61</v>
      </c>
      <c r="T28" s="201">
        <v>0</v>
      </c>
      <c r="U28" s="201">
        <v>2.23</v>
      </c>
      <c r="V28" s="201">
        <v>0.17</v>
      </c>
      <c r="W28" s="201">
        <v>0.47</v>
      </c>
      <c r="X28" s="201">
        <v>1.58</v>
      </c>
      <c r="Y28" s="201">
        <v>0</v>
      </c>
      <c r="Z28" s="201">
        <v>29.69</v>
      </c>
      <c r="AA28" s="201">
        <v>13.39</v>
      </c>
      <c r="AB28" s="201">
        <v>0</v>
      </c>
      <c r="AC28" s="201">
        <v>11.25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81.77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20.49</v>
      </c>
      <c r="H29" s="201">
        <v>0</v>
      </c>
      <c r="I29" s="201">
        <v>0</v>
      </c>
      <c r="J29" s="201">
        <v>25.9</v>
      </c>
      <c r="K29" s="201">
        <v>4.4000000000000004</v>
      </c>
      <c r="L29" s="201">
        <v>264.02</v>
      </c>
      <c r="M29" s="201">
        <v>0.96</v>
      </c>
      <c r="N29" s="201">
        <v>1.23</v>
      </c>
      <c r="O29" s="201">
        <v>0</v>
      </c>
      <c r="P29" s="201">
        <v>1.43</v>
      </c>
      <c r="Q29" s="201">
        <v>3.14</v>
      </c>
      <c r="R29" s="201">
        <v>5.72</v>
      </c>
      <c r="S29" s="201">
        <v>3.79</v>
      </c>
      <c r="T29" s="201">
        <v>0</v>
      </c>
      <c r="U29" s="201">
        <v>2.23</v>
      </c>
      <c r="V29" s="201">
        <v>0.54</v>
      </c>
      <c r="W29" s="201">
        <v>0.47</v>
      </c>
      <c r="X29" s="201">
        <v>1.58</v>
      </c>
      <c r="Y29" s="201">
        <v>0</v>
      </c>
      <c r="Z29" s="201">
        <v>58.64</v>
      </c>
      <c r="AA29" s="201">
        <v>13.39</v>
      </c>
      <c r="AB29" s="201">
        <v>0</v>
      </c>
      <c r="AC29" s="201">
        <v>11.25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81.77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20.49</v>
      </c>
      <c r="H30" s="201">
        <v>0</v>
      </c>
      <c r="I30" s="201">
        <v>0</v>
      </c>
      <c r="J30" s="201">
        <v>25.9</v>
      </c>
      <c r="K30" s="201">
        <v>4.4000000000000004</v>
      </c>
      <c r="L30" s="201">
        <v>264.02</v>
      </c>
      <c r="M30" s="201">
        <v>0.96</v>
      </c>
      <c r="N30" s="201">
        <v>1.23</v>
      </c>
      <c r="O30" s="201">
        <v>0</v>
      </c>
      <c r="P30" s="201">
        <v>1.43</v>
      </c>
      <c r="Q30" s="201">
        <v>3.14</v>
      </c>
      <c r="R30" s="201">
        <v>5.72</v>
      </c>
      <c r="S30" s="201">
        <v>3.79</v>
      </c>
      <c r="T30" s="201">
        <v>0</v>
      </c>
      <c r="U30" s="201">
        <v>2.23</v>
      </c>
      <c r="V30" s="201">
        <v>0.54</v>
      </c>
      <c r="W30" s="201">
        <v>0.47</v>
      </c>
      <c r="X30" s="201">
        <v>1.58</v>
      </c>
      <c r="Y30" s="201">
        <v>0</v>
      </c>
      <c r="Z30" s="201">
        <v>58.64</v>
      </c>
      <c r="AA30" s="201">
        <v>13.39</v>
      </c>
      <c r="AB30" s="201">
        <v>0</v>
      </c>
      <c r="AC30" s="201">
        <v>11.25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81.77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20.49</v>
      </c>
      <c r="H31" s="201">
        <v>0</v>
      </c>
      <c r="I31" s="201">
        <v>0</v>
      </c>
      <c r="J31" s="201">
        <v>25.56</v>
      </c>
      <c r="K31" s="201">
        <v>4.4000000000000004</v>
      </c>
      <c r="L31" s="201">
        <v>287.07</v>
      </c>
      <c r="M31" s="201">
        <v>0.96</v>
      </c>
      <c r="N31" s="201">
        <v>1.23</v>
      </c>
      <c r="O31" s="201">
        <v>0</v>
      </c>
      <c r="P31" s="201">
        <v>1.43</v>
      </c>
      <c r="Q31" s="201">
        <v>3.14</v>
      </c>
      <c r="R31" s="201">
        <v>6.1</v>
      </c>
      <c r="S31" s="201">
        <v>3.79</v>
      </c>
      <c r="T31" s="201">
        <v>0</v>
      </c>
      <c r="U31" s="201">
        <v>2.23</v>
      </c>
      <c r="V31" s="201">
        <v>0.54</v>
      </c>
      <c r="W31" s="201">
        <v>0.47</v>
      </c>
      <c r="X31" s="201">
        <v>1.58</v>
      </c>
      <c r="Y31" s="201">
        <v>0</v>
      </c>
      <c r="Z31" s="201">
        <v>58.64</v>
      </c>
      <c r="AA31" s="201">
        <v>13.39</v>
      </c>
      <c r="AB31" s="201">
        <v>0</v>
      </c>
      <c r="AC31" s="201">
        <v>11.17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81.77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20.49</v>
      </c>
      <c r="H32" s="201">
        <v>0</v>
      </c>
      <c r="I32" s="201">
        <v>0</v>
      </c>
      <c r="J32" s="201">
        <v>25.56</v>
      </c>
      <c r="K32" s="201">
        <v>4.4000000000000004</v>
      </c>
      <c r="L32" s="201">
        <v>287.07</v>
      </c>
      <c r="M32" s="201">
        <v>0.96</v>
      </c>
      <c r="N32" s="201">
        <v>1.23</v>
      </c>
      <c r="O32" s="201">
        <v>0</v>
      </c>
      <c r="P32" s="201">
        <v>1.43</v>
      </c>
      <c r="Q32" s="201">
        <v>3.14</v>
      </c>
      <c r="R32" s="201">
        <v>6.1</v>
      </c>
      <c r="S32" s="201">
        <v>3.79</v>
      </c>
      <c r="T32" s="201">
        <v>0</v>
      </c>
      <c r="U32" s="201">
        <v>2.23</v>
      </c>
      <c r="V32" s="201">
        <v>0.54</v>
      </c>
      <c r="W32" s="201">
        <v>0.47</v>
      </c>
      <c r="X32" s="201">
        <v>1.58</v>
      </c>
      <c r="Y32" s="201">
        <v>0</v>
      </c>
      <c r="Z32" s="201">
        <v>58.64</v>
      </c>
      <c r="AA32" s="201">
        <v>13.39</v>
      </c>
      <c r="AB32" s="201">
        <v>0</v>
      </c>
      <c r="AC32" s="201">
        <v>11.17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81.77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20.49</v>
      </c>
      <c r="H33" s="201">
        <v>0</v>
      </c>
      <c r="I33" s="201">
        <v>0</v>
      </c>
      <c r="J33" s="201">
        <v>25.56</v>
      </c>
      <c r="K33" s="201">
        <v>4.4000000000000004</v>
      </c>
      <c r="L33" s="201">
        <v>287.07</v>
      </c>
      <c r="M33" s="201">
        <v>0.96</v>
      </c>
      <c r="N33" s="201">
        <v>1.23</v>
      </c>
      <c r="O33" s="201">
        <v>0</v>
      </c>
      <c r="P33" s="201">
        <v>1.43</v>
      </c>
      <c r="Q33" s="201">
        <v>3.14</v>
      </c>
      <c r="R33" s="201">
        <v>6.1</v>
      </c>
      <c r="S33" s="201">
        <v>3.79</v>
      </c>
      <c r="T33" s="201">
        <v>0</v>
      </c>
      <c r="U33" s="201">
        <v>2.23</v>
      </c>
      <c r="V33" s="201">
        <v>0.54</v>
      </c>
      <c r="W33" s="201">
        <v>0.47</v>
      </c>
      <c r="X33" s="201">
        <v>1.58</v>
      </c>
      <c r="Y33" s="201">
        <v>0</v>
      </c>
      <c r="Z33" s="201">
        <v>58.64</v>
      </c>
      <c r="AA33" s="201">
        <v>13.39</v>
      </c>
      <c r="AB33" s="201">
        <v>0</v>
      </c>
      <c r="AC33" s="201">
        <v>11.17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81.77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4.4000000000000004</v>
      </c>
      <c r="L34" s="201">
        <v>287.07</v>
      </c>
      <c r="M34" s="201">
        <v>0.95</v>
      </c>
      <c r="N34" s="201">
        <v>1.22</v>
      </c>
      <c r="O34" s="201">
        <v>0</v>
      </c>
      <c r="P34" s="201">
        <v>1.42</v>
      </c>
      <c r="Q34" s="201">
        <v>3.14</v>
      </c>
      <c r="R34" s="201">
        <v>6.1</v>
      </c>
      <c r="S34" s="201">
        <v>3.79</v>
      </c>
      <c r="T34" s="201">
        <v>0</v>
      </c>
      <c r="U34" s="201">
        <v>2.23</v>
      </c>
      <c r="V34" s="201">
        <v>0.54</v>
      </c>
      <c r="W34" s="201">
        <v>6.37</v>
      </c>
      <c r="X34" s="201">
        <v>21.35</v>
      </c>
      <c r="Y34" s="201">
        <v>0</v>
      </c>
      <c r="Z34" s="201">
        <v>58.64</v>
      </c>
      <c r="AA34" s="201">
        <v>13.39</v>
      </c>
      <c r="AB34" s="201">
        <v>0</v>
      </c>
      <c r="AC34" s="201">
        <v>11.17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81.77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</v>
      </c>
      <c r="L35" s="201">
        <v>287.07</v>
      </c>
      <c r="M35" s="201">
        <v>0.94</v>
      </c>
      <c r="N35" s="201">
        <v>1.21</v>
      </c>
      <c r="O35" s="201">
        <v>0</v>
      </c>
      <c r="P35" s="201">
        <v>1.4</v>
      </c>
      <c r="Q35" s="201">
        <v>3.14</v>
      </c>
      <c r="R35" s="201">
        <v>6.1</v>
      </c>
      <c r="S35" s="201">
        <v>3.79</v>
      </c>
      <c r="T35" s="201">
        <v>0</v>
      </c>
      <c r="U35" s="201">
        <v>2.2000000000000002</v>
      </c>
      <c r="V35" s="201">
        <v>0.67</v>
      </c>
      <c r="W35" s="201">
        <v>6.37</v>
      </c>
      <c r="X35" s="201">
        <v>21.35</v>
      </c>
      <c r="Y35" s="201">
        <v>0</v>
      </c>
      <c r="Z35" s="201">
        <v>58.64</v>
      </c>
      <c r="AA35" s="201">
        <v>13.39</v>
      </c>
      <c r="AB35" s="201">
        <v>0</v>
      </c>
      <c r="AC35" s="201">
        <v>11.25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81.77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</v>
      </c>
      <c r="L36" s="201">
        <v>287.07</v>
      </c>
      <c r="M36" s="201">
        <v>0.93</v>
      </c>
      <c r="N36" s="201">
        <v>1.19</v>
      </c>
      <c r="O36" s="201">
        <v>0</v>
      </c>
      <c r="P36" s="201">
        <v>1.35</v>
      </c>
      <c r="Q36" s="201">
        <v>3.14</v>
      </c>
      <c r="R36" s="201">
        <v>6.1</v>
      </c>
      <c r="S36" s="201">
        <v>3.79</v>
      </c>
      <c r="T36" s="201">
        <v>0</v>
      </c>
      <c r="U36" s="201">
        <v>2.2000000000000002</v>
      </c>
      <c r="V36" s="201">
        <v>0.67</v>
      </c>
      <c r="W36" s="201">
        <v>6.37</v>
      </c>
      <c r="X36" s="201">
        <v>21.35</v>
      </c>
      <c r="Y36" s="201">
        <v>0</v>
      </c>
      <c r="Z36" s="201">
        <v>58.64</v>
      </c>
      <c r="AA36" s="201">
        <v>13.39</v>
      </c>
      <c r="AB36" s="201">
        <v>0</v>
      </c>
      <c r="AC36" s="201">
        <v>11.25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81.77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4.22</v>
      </c>
      <c r="L37" s="201">
        <v>294.18</v>
      </c>
      <c r="M37" s="201">
        <v>0.94</v>
      </c>
      <c r="N37" s="201">
        <v>1.22</v>
      </c>
      <c r="O37" s="201">
        <v>0</v>
      </c>
      <c r="P37" s="201">
        <v>1.34</v>
      </c>
      <c r="Q37" s="201">
        <v>3.14</v>
      </c>
      <c r="R37" s="201">
        <v>6.1</v>
      </c>
      <c r="S37" s="201">
        <v>3.79</v>
      </c>
      <c r="T37" s="201">
        <v>0</v>
      </c>
      <c r="U37" s="201">
        <v>2.2000000000000002</v>
      </c>
      <c r="V37" s="201">
        <v>0.67</v>
      </c>
      <c r="W37" s="201">
        <v>6.37</v>
      </c>
      <c r="X37" s="201">
        <v>21.35</v>
      </c>
      <c r="Y37" s="201">
        <v>0</v>
      </c>
      <c r="Z37" s="201">
        <v>58.64</v>
      </c>
      <c r="AA37" s="201">
        <v>13.39</v>
      </c>
      <c r="AB37" s="201">
        <v>0</v>
      </c>
      <c r="AC37" s="201">
        <v>11.25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81.77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4.22</v>
      </c>
      <c r="L38" s="201">
        <v>294.18</v>
      </c>
      <c r="M38" s="201">
        <v>0.92</v>
      </c>
      <c r="N38" s="201">
        <v>1.2</v>
      </c>
      <c r="O38" s="201">
        <v>0</v>
      </c>
      <c r="P38" s="201">
        <v>1.24</v>
      </c>
      <c r="Q38" s="201">
        <v>3.14</v>
      </c>
      <c r="R38" s="201">
        <v>6.1</v>
      </c>
      <c r="S38" s="201">
        <v>3.79</v>
      </c>
      <c r="T38" s="201">
        <v>0</v>
      </c>
      <c r="U38" s="201">
        <v>2.2000000000000002</v>
      </c>
      <c r="V38" s="201">
        <v>0.67</v>
      </c>
      <c r="W38" s="201">
        <v>6.37</v>
      </c>
      <c r="X38" s="201">
        <v>21.35</v>
      </c>
      <c r="Y38" s="201">
        <v>0</v>
      </c>
      <c r="Z38" s="201">
        <v>58.64</v>
      </c>
      <c r="AA38" s="201">
        <v>13.39</v>
      </c>
      <c r="AB38" s="201">
        <v>0</v>
      </c>
      <c r="AC38" s="201">
        <v>11.25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81.77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4.22</v>
      </c>
      <c r="L39" s="201">
        <v>294.18</v>
      </c>
      <c r="M39" s="201">
        <v>0.96</v>
      </c>
      <c r="N39" s="201">
        <v>1.24</v>
      </c>
      <c r="O39" s="201">
        <v>0</v>
      </c>
      <c r="P39" s="201">
        <v>1.24</v>
      </c>
      <c r="Q39" s="201">
        <v>3.14</v>
      </c>
      <c r="R39" s="201">
        <v>6.1</v>
      </c>
      <c r="S39" s="201">
        <v>3.79</v>
      </c>
      <c r="T39" s="201">
        <v>0</v>
      </c>
      <c r="U39" s="201">
        <v>2.2000000000000002</v>
      </c>
      <c r="V39" s="201">
        <v>0.67</v>
      </c>
      <c r="W39" s="201">
        <v>6.37</v>
      </c>
      <c r="X39" s="201">
        <v>21.35</v>
      </c>
      <c r="Y39" s="201">
        <v>0</v>
      </c>
      <c r="Z39" s="201">
        <v>58.64</v>
      </c>
      <c r="AA39" s="201">
        <v>13.39</v>
      </c>
      <c r="AB39" s="201">
        <v>0</v>
      </c>
      <c r="AC39" s="201">
        <v>11.25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77.42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4.22</v>
      </c>
      <c r="L40" s="201">
        <v>315.10000000000002</v>
      </c>
      <c r="M40" s="201">
        <v>0.98</v>
      </c>
      <c r="N40" s="201">
        <v>1.26</v>
      </c>
      <c r="O40" s="201">
        <v>0</v>
      </c>
      <c r="P40" s="201">
        <v>1.28</v>
      </c>
      <c r="Q40" s="201">
        <v>3.14</v>
      </c>
      <c r="R40" s="201">
        <v>6.1</v>
      </c>
      <c r="S40" s="201">
        <v>3.79</v>
      </c>
      <c r="T40" s="201">
        <v>0</v>
      </c>
      <c r="U40" s="201">
        <v>2.2000000000000002</v>
      </c>
      <c r="V40" s="201">
        <v>0.67</v>
      </c>
      <c r="W40" s="201">
        <v>6.37</v>
      </c>
      <c r="X40" s="201">
        <v>21.35</v>
      </c>
      <c r="Y40" s="201">
        <v>0</v>
      </c>
      <c r="Z40" s="201">
        <v>58.64</v>
      </c>
      <c r="AA40" s="201">
        <v>13.39</v>
      </c>
      <c r="AB40" s="201">
        <v>0</v>
      </c>
      <c r="AC40" s="201">
        <v>11.25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77.42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4.22</v>
      </c>
      <c r="L41" s="201">
        <v>294.18</v>
      </c>
      <c r="M41" s="201">
        <v>14.38</v>
      </c>
      <c r="N41" s="201">
        <v>26.72</v>
      </c>
      <c r="O41" s="201">
        <v>0</v>
      </c>
      <c r="P41" s="201">
        <v>27.05</v>
      </c>
      <c r="Q41" s="201">
        <v>3.14</v>
      </c>
      <c r="R41" s="201">
        <v>6.1</v>
      </c>
      <c r="S41" s="201">
        <v>3.79</v>
      </c>
      <c r="T41" s="201">
        <v>0</v>
      </c>
      <c r="U41" s="201">
        <v>2.2000000000000002</v>
      </c>
      <c r="V41" s="201">
        <v>0.67</v>
      </c>
      <c r="W41" s="201">
        <v>6.37</v>
      </c>
      <c r="X41" s="201">
        <v>21.35</v>
      </c>
      <c r="Y41" s="201">
        <v>0</v>
      </c>
      <c r="Z41" s="201">
        <v>58.64</v>
      </c>
      <c r="AA41" s="201">
        <v>13.39</v>
      </c>
      <c r="AB41" s="201">
        <v>0</v>
      </c>
      <c r="AC41" s="201">
        <v>11.25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77.42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4.22</v>
      </c>
      <c r="L42" s="201">
        <v>294.18</v>
      </c>
      <c r="M42" s="201">
        <v>14.38</v>
      </c>
      <c r="N42" s="201">
        <v>26.72</v>
      </c>
      <c r="O42" s="201">
        <v>0</v>
      </c>
      <c r="P42" s="201">
        <v>27.05</v>
      </c>
      <c r="Q42" s="201">
        <v>3.14</v>
      </c>
      <c r="R42" s="201">
        <v>6.1</v>
      </c>
      <c r="S42" s="201">
        <v>3.79</v>
      </c>
      <c r="T42" s="201">
        <v>0</v>
      </c>
      <c r="U42" s="201">
        <v>2.2000000000000002</v>
      </c>
      <c r="V42" s="201">
        <v>0.67</v>
      </c>
      <c r="W42" s="201">
        <v>6.37</v>
      </c>
      <c r="X42" s="201">
        <v>21.35</v>
      </c>
      <c r="Y42" s="201">
        <v>0</v>
      </c>
      <c r="Z42" s="201">
        <v>58.64</v>
      </c>
      <c r="AA42" s="201">
        <v>13.39</v>
      </c>
      <c r="AB42" s="201">
        <v>0</v>
      </c>
      <c r="AC42" s="201">
        <v>11.25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77.42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4.22</v>
      </c>
      <c r="L43" s="201">
        <v>294.18</v>
      </c>
      <c r="M43" s="201">
        <v>14.41</v>
      </c>
      <c r="N43" s="201">
        <v>26.75</v>
      </c>
      <c r="O43" s="201">
        <v>0</v>
      </c>
      <c r="P43" s="201">
        <v>27.13</v>
      </c>
      <c r="Q43" s="201">
        <v>3.09</v>
      </c>
      <c r="R43" s="201">
        <v>6.01</v>
      </c>
      <c r="S43" s="201">
        <v>3.74</v>
      </c>
      <c r="T43" s="201">
        <v>0</v>
      </c>
      <c r="U43" s="201">
        <v>2.1800000000000002</v>
      </c>
      <c r="V43" s="201">
        <v>0.67</v>
      </c>
      <c r="W43" s="201">
        <v>6.37</v>
      </c>
      <c r="X43" s="201">
        <v>21.35</v>
      </c>
      <c r="Y43" s="201">
        <v>0</v>
      </c>
      <c r="Z43" s="201">
        <v>58.64</v>
      </c>
      <c r="AA43" s="201">
        <v>13.39</v>
      </c>
      <c r="AB43" s="201">
        <v>0</v>
      </c>
      <c r="AC43" s="201">
        <v>11.25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77.42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4.22</v>
      </c>
      <c r="L44" s="201">
        <v>294.18</v>
      </c>
      <c r="M44" s="201">
        <v>14.41</v>
      </c>
      <c r="N44" s="201">
        <v>26.75</v>
      </c>
      <c r="O44" s="201">
        <v>0</v>
      </c>
      <c r="P44" s="201">
        <v>27.13</v>
      </c>
      <c r="Q44" s="201">
        <v>3.09</v>
      </c>
      <c r="R44" s="201">
        <v>6.01</v>
      </c>
      <c r="S44" s="201">
        <v>3.74</v>
      </c>
      <c r="T44" s="201">
        <v>0</v>
      </c>
      <c r="U44" s="201">
        <v>2.1800000000000002</v>
      </c>
      <c r="V44" s="201">
        <v>0.67</v>
      </c>
      <c r="W44" s="201">
        <v>6.37</v>
      </c>
      <c r="X44" s="201">
        <v>21.35</v>
      </c>
      <c r="Y44" s="201">
        <v>0</v>
      </c>
      <c r="Z44" s="201">
        <v>58.64</v>
      </c>
      <c r="AA44" s="201">
        <v>13.39</v>
      </c>
      <c r="AB44" s="201">
        <v>0</v>
      </c>
      <c r="AC44" s="201">
        <v>11.25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77.42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4.22</v>
      </c>
      <c r="L45" s="201">
        <v>294.18</v>
      </c>
      <c r="M45" s="201">
        <v>14.41</v>
      </c>
      <c r="N45" s="201">
        <v>26.75</v>
      </c>
      <c r="O45" s="201">
        <v>0</v>
      </c>
      <c r="P45" s="201">
        <v>27.13</v>
      </c>
      <c r="Q45" s="201">
        <v>3.03</v>
      </c>
      <c r="R45" s="201">
        <v>5.85</v>
      </c>
      <c r="S45" s="201">
        <v>3.64</v>
      </c>
      <c r="T45" s="201">
        <v>0</v>
      </c>
      <c r="U45" s="201">
        <v>2.1800000000000002</v>
      </c>
      <c r="V45" s="201">
        <v>0.67</v>
      </c>
      <c r="W45" s="201">
        <v>6.37</v>
      </c>
      <c r="X45" s="201">
        <v>21.35</v>
      </c>
      <c r="Y45" s="201">
        <v>0</v>
      </c>
      <c r="Z45" s="201">
        <v>58.64</v>
      </c>
      <c r="AA45" s="201">
        <v>9.9</v>
      </c>
      <c r="AB45" s="201">
        <v>0</v>
      </c>
      <c r="AC45" s="201">
        <v>11.25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77.42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4.22</v>
      </c>
      <c r="L46" s="201">
        <v>294.18</v>
      </c>
      <c r="M46" s="201">
        <v>14.41</v>
      </c>
      <c r="N46" s="201">
        <v>26.75</v>
      </c>
      <c r="O46" s="201">
        <v>0</v>
      </c>
      <c r="P46" s="201">
        <v>27.13</v>
      </c>
      <c r="Q46" s="201">
        <v>3.03</v>
      </c>
      <c r="R46" s="201">
        <v>5.85</v>
      </c>
      <c r="S46" s="201">
        <v>3.64</v>
      </c>
      <c r="T46" s="201">
        <v>0</v>
      </c>
      <c r="U46" s="201">
        <v>2.1800000000000002</v>
      </c>
      <c r="V46" s="201">
        <v>0.67</v>
      </c>
      <c r="W46" s="201">
        <v>6.37</v>
      </c>
      <c r="X46" s="201">
        <v>21.35</v>
      </c>
      <c r="Y46" s="201">
        <v>0</v>
      </c>
      <c r="Z46" s="201">
        <v>58.64</v>
      </c>
      <c r="AA46" s="201">
        <v>9.9</v>
      </c>
      <c r="AB46" s="201">
        <v>0</v>
      </c>
      <c r="AC46" s="201">
        <v>11.25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77.42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4.22</v>
      </c>
      <c r="L47" s="201">
        <v>294.18</v>
      </c>
      <c r="M47" s="201">
        <v>1.1599999999999999</v>
      </c>
      <c r="N47" s="201">
        <v>1.48</v>
      </c>
      <c r="O47" s="201">
        <v>0</v>
      </c>
      <c r="P47" s="201">
        <v>1.28</v>
      </c>
      <c r="Q47" s="201">
        <v>3.03</v>
      </c>
      <c r="R47" s="201">
        <v>5.85</v>
      </c>
      <c r="S47" s="201">
        <v>3.64</v>
      </c>
      <c r="T47" s="201">
        <v>0</v>
      </c>
      <c r="U47" s="201">
        <v>2.1800000000000002</v>
      </c>
      <c r="V47" s="201">
        <v>0.67</v>
      </c>
      <c r="W47" s="201">
        <v>6.37</v>
      </c>
      <c r="X47" s="201">
        <v>21.35</v>
      </c>
      <c r="Y47" s="201">
        <v>0</v>
      </c>
      <c r="Z47" s="201">
        <v>58.64</v>
      </c>
      <c r="AA47" s="201">
        <v>9.9</v>
      </c>
      <c r="AB47" s="201">
        <v>0</v>
      </c>
      <c r="AC47" s="201">
        <v>11.25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77.42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4.22</v>
      </c>
      <c r="L48" s="201">
        <v>294.18</v>
      </c>
      <c r="M48" s="201">
        <v>0.98</v>
      </c>
      <c r="N48" s="201">
        <v>1.26</v>
      </c>
      <c r="O48" s="201">
        <v>0</v>
      </c>
      <c r="P48" s="201">
        <v>1.27</v>
      </c>
      <c r="Q48" s="201">
        <v>3.03</v>
      </c>
      <c r="R48" s="201">
        <v>5.85</v>
      </c>
      <c r="S48" s="201">
        <v>3.64</v>
      </c>
      <c r="T48" s="201">
        <v>0</v>
      </c>
      <c r="U48" s="201">
        <v>2.1800000000000002</v>
      </c>
      <c r="V48" s="201">
        <v>0.67</v>
      </c>
      <c r="W48" s="201">
        <v>6.37</v>
      </c>
      <c r="X48" s="201">
        <v>21.35</v>
      </c>
      <c r="Y48" s="201">
        <v>0</v>
      </c>
      <c r="Z48" s="201">
        <v>58.64</v>
      </c>
      <c r="AA48" s="201">
        <v>9.9</v>
      </c>
      <c r="AB48" s="201">
        <v>0</v>
      </c>
      <c r="AC48" s="201">
        <v>11.25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77.42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4.22</v>
      </c>
      <c r="L49" s="201">
        <v>294.18</v>
      </c>
      <c r="M49" s="201">
        <v>0.98</v>
      </c>
      <c r="N49" s="201">
        <v>1.26</v>
      </c>
      <c r="O49" s="201">
        <v>0</v>
      </c>
      <c r="P49" s="201">
        <v>1.28</v>
      </c>
      <c r="Q49" s="201">
        <v>3.03</v>
      </c>
      <c r="R49" s="201">
        <v>5.85</v>
      </c>
      <c r="S49" s="201">
        <v>3.64</v>
      </c>
      <c r="T49" s="201">
        <v>0</v>
      </c>
      <c r="U49" s="201">
        <v>2.1800000000000002</v>
      </c>
      <c r="V49" s="201">
        <v>0.67</v>
      </c>
      <c r="W49" s="201">
        <v>6.37</v>
      </c>
      <c r="X49" s="201">
        <v>21.35</v>
      </c>
      <c r="Y49" s="201">
        <v>0</v>
      </c>
      <c r="Z49" s="201">
        <v>58.64</v>
      </c>
      <c r="AA49" s="201">
        <v>9.9</v>
      </c>
      <c r="AB49" s="201">
        <v>0</v>
      </c>
      <c r="AC49" s="201">
        <v>11.25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77.42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4.22</v>
      </c>
      <c r="L50" s="201">
        <v>289.67</v>
      </c>
      <c r="M50" s="201">
        <v>0.98</v>
      </c>
      <c r="N50" s="201">
        <v>1.26</v>
      </c>
      <c r="O50" s="201">
        <v>0</v>
      </c>
      <c r="P50" s="201">
        <v>1.28</v>
      </c>
      <c r="Q50" s="201">
        <v>3.03</v>
      </c>
      <c r="R50" s="201">
        <v>5.85</v>
      </c>
      <c r="S50" s="201">
        <v>3.64</v>
      </c>
      <c r="T50" s="201">
        <v>0</v>
      </c>
      <c r="U50" s="201">
        <v>2.1800000000000002</v>
      </c>
      <c r="V50" s="201">
        <v>0.67</v>
      </c>
      <c r="W50" s="201">
        <v>6.37</v>
      </c>
      <c r="X50" s="201">
        <v>21.35</v>
      </c>
      <c r="Y50" s="201">
        <v>0</v>
      </c>
      <c r="Z50" s="201">
        <v>58.64</v>
      </c>
      <c r="AA50" s="201">
        <v>9.9</v>
      </c>
      <c r="AB50" s="201">
        <v>0</v>
      </c>
      <c r="AC50" s="201">
        <v>11.25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77.42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4.22</v>
      </c>
      <c r="L51" s="201">
        <v>289.67</v>
      </c>
      <c r="M51" s="201">
        <v>0.98</v>
      </c>
      <c r="N51" s="201">
        <v>1.26</v>
      </c>
      <c r="O51" s="201">
        <v>0</v>
      </c>
      <c r="P51" s="201">
        <v>1.27</v>
      </c>
      <c r="Q51" s="201">
        <v>3.03</v>
      </c>
      <c r="R51" s="201">
        <v>5.85</v>
      </c>
      <c r="S51" s="201">
        <v>3.64</v>
      </c>
      <c r="T51" s="201">
        <v>0</v>
      </c>
      <c r="U51" s="201">
        <v>2.1800000000000002</v>
      </c>
      <c r="V51" s="201">
        <v>0.67</v>
      </c>
      <c r="W51" s="201">
        <v>6.37</v>
      </c>
      <c r="X51" s="201">
        <v>21.35</v>
      </c>
      <c r="Y51" s="201">
        <v>0</v>
      </c>
      <c r="Z51" s="201">
        <v>58.64</v>
      </c>
      <c r="AA51" s="201">
        <v>9.99</v>
      </c>
      <c r="AB51" s="201">
        <v>0</v>
      </c>
      <c r="AC51" s="201">
        <v>11.25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73.069999999999993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4.22</v>
      </c>
      <c r="L52" s="201">
        <v>289.67</v>
      </c>
      <c r="M52" s="201">
        <v>0.98</v>
      </c>
      <c r="N52" s="201">
        <v>1.26</v>
      </c>
      <c r="O52" s="201">
        <v>0</v>
      </c>
      <c r="P52" s="201">
        <v>1.27</v>
      </c>
      <c r="Q52" s="201">
        <v>3.03</v>
      </c>
      <c r="R52" s="201">
        <v>5.85</v>
      </c>
      <c r="S52" s="201">
        <v>3.64</v>
      </c>
      <c r="T52" s="201">
        <v>0</v>
      </c>
      <c r="U52" s="201">
        <v>2.1800000000000002</v>
      </c>
      <c r="V52" s="201">
        <v>0.67</v>
      </c>
      <c r="W52" s="201">
        <v>6.37</v>
      </c>
      <c r="X52" s="201">
        <v>21.35</v>
      </c>
      <c r="Y52" s="201">
        <v>0</v>
      </c>
      <c r="Z52" s="201">
        <v>58.64</v>
      </c>
      <c r="AA52" s="201">
        <v>9.99</v>
      </c>
      <c r="AB52" s="201">
        <v>0</v>
      </c>
      <c r="AC52" s="201">
        <v>11.25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73.069999999999993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4.22</v>
      </c>
      <c r="L53" s="201">
        <v>289.67</v>
      </c>
      <c r="M53" s="201">
        <v>0.98</v>
      </c>
      <c r="N53" s="201">
        <v>1.26</v>
      </c>
      <c r="O53" s="201">
        <v>0</v>
      </c>
      <c r="P53" s="201">
        <v>1.27</v>
      </c>
      <c r="Q53" s="201">
        <v>3.03</v>
      </c>
      <c r="R53" s="201">
        <v>5.85</v>
      </c>
      <c r="S53" s="201">
        <v>3.64</v>
      </c>
      <c r="T53" s="201">
        <v>0</v>
      </c>
      <c r="U53" s="201">
        <v>2.1800000000000002</v>
      </c>
      <c r="V53" s="201">
        <v>0.67</v>
      </c>
      <c r="W53" s="201">
        <v>0.47</v>
      </c>
      <c r="X53" s="201">
        <v>1.58</v>
      </c>
      <c r="Y53" s="201">
        <v>0</v>
      </c>
      <c r="Z53" s="201">
        <v>58.64</v>
      </c>
      <c r="AA53" s="201">
        <v>9.99</v>
      </c>
      <c r="AB53" s="201">
        <v>0</v>
      </c>
      <c r="AC53" s="201">
        <v>11.25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73.069999999999993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4.22</v>
      </c>
      <c r="L54" s="201">
        <v>289.67</v>
      </c>
      <c r="M54" s="201">
        <v>0.98</v>
      </c>
      <c r="N54" s="201">
        <v>1.26</v>
      </c>
      <c r="O54" s="201">
        <v>0</v>
      </c>
      <c r="P54" s="201">
        <v>1.27</v>
      </c>
      <c r="Q54" s="201">
        <v>3.03</v>
      </c>
      <c r="R54" s="201">
        <v>5.85</v>
      </c>
      <c r="S54" s="201">
        <v>3.64</v>
      </c>
      <c r="T54" s="201">
        <v>0</v>
      </c>
      <c r="U54" s="201">
        <v>2.1800000000000002</v>
      </c>
      <c r="V54" s="201">
        <v>0.67</v>
      </c>
      <c r="W54" s="201">
        <v>0.47</v>
      </c>
      <c r="X54" s="201">
        <v>1.58</v>
      </c>
      <c r="Y54" s="201">
        <v>0</v>
      </c>
      <c r="Z54" s="201">
        <v>58.64</v>
      </c>
      <c r="AA54" s="201">
        <v>9.99</v>
      </c>
      <c r="AB54" s="201">
        <v>0</v>
      </c>
      <c r="AC54" s="201">
        <v>11.25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73.069999999999993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4.22</v>
      </c>
      <c r="L55" s="201">
        <v>289.67</v>
      </c>
      <c r="M55" s="201">
        <v>0.98</v>
      </c>
      <c r="N55" s="201">
        <v>1.26</v>
      </c>
      <c r="O55" s="201">
        <v>0</v>
      </c>
      <c r="P55" s="201">
        <v>1.28</v>
      </c>
      <c r="Q55" s="201">
        <v>2.02</v>
      </c>
      <c r="R55" s="201">
        <v>5.85</v>
      </c>
      <c r="S55" s="201">
        <v>3.64</v>
      </c>
      <c r="T55" s="201">
        <v>0</v>
      </c>
      <c r="U55" s="201">
        <v>2.1800000000000002</v>
      </c>
      <c r="V55" s="201">
        <v>0.67</v>
      </c>
      <c r="W55" s="201">
        <v>0.47</v>
      </c>
      <c r="X55" s="201">
        <v>1.58</v>
      </c>
      <c r="Y55" s="201">
        <v>0</v>
      </c>
      <c r="Z55" s="201">
        <v>58.64</v>
      </c>
      <c r="AA55" s="201">
        <v>9.99</v>
      </c>
      <c r="AB55" s="201">
        <v>0</v>
      </c>
      <c r="AC55" s="201">
        <v>11.25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73.069999999999993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4.22</v>
      </c>
      <c r="L56" s="201">
        <v>294.18</v>
      </c>
      <c r="M56" s="201">
        <v>0.98</v>
      </c>
      <c r="N56" s="201">
        <v>1.26</v>
      </c>
      <c r="O56" s="201">
        <v>0</v>
      </c>
      <c r="P56" s="201">
        <v>1.28</v>
      </c>
      <c r="Q56" s="201">
        <v>2.02</v>
      </c>
      <c r="R56" s="201">
        <v>5.85</v>
      </c>
      <c r="S56" s="201">
        <v>3.64</v>
      </c>
      <c r="T56" s="201">
        <v>0</v>
      </c>
      <c r="U56" s="201">
        <v>2.1800000000000002</v>
      </c>
      <c r="V56" s="201">
        <v>0.67</v>
      </c>
      <c r="W56" s="201">
        <v>0.47</v>
      </c>
      <c r="X56" s="201">
        <v>1.58</v>
      </c>
      <c r="Y56" s="201">
        <v>0</v>
      </c>
      <c r="Z56" s="201">
        <v>58.64</v>
      </c>
      <c r="AA56" s="201">
        <v>9.99</v>
      </c>
      <c r="AB56" s="201">
        <v>0</v>
      </c>
      <c r="AC56" s="201">
        <v>11.25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73.069999999999993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4.22</v>
      </c>
      <c r="L57" s="201">
        <v>294.18</v>
      </c>
      <c r="M57" s="201">
        <v>0.98</v>
      </c>
      <c r="N57" s="201">
        <v>1.26</v>
      </c>
      <c r="O57" s="201">
        <v>0</v>
      </c>
      <c r="P57" s="201">
        <v>1.28</v>
      </c>
      <c r="Q57" s="201">
        <v>2.02</v>
      </c>
      <c r="R57" s="201">
        <v>5.85</v>
      </c>
      <c r="S57" s="201">
        <v>3.64</v>
      </c>
      <c r="T57" s="201">
        <v>0</v>
      </c>
      <c r="U57" s="201">
        <v>2.1800000000000002</v>
      </c>
      <c r="V57" s="201">
        <v>0.67</v>
      </c>
      <c r="W57" s="201">
        <v>0.47</v>
      </c>
      <c r="X57" s="201">
        <v>1.58</v>
      </c>
      <c r="Y57" s="201">
        <v>0</v>
      </c>
      <c r="Z57" s="201">
        <v>58.64</v>
      </c>
      <c r="AA57" s="201">
        <v>9.99</v>
      </c>
      <c r="AB57" s="201">
        <v>0</v>
      </c>
      <c r="AC57" s="201">
        <v>11.25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73.069999999999993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4.22</v>
      </c>
      <c r="L58" s="201">
        <v>294.18</v>
      </c>
      <c r="M58" s="201">
        <v>0.98</v>
      </c>
      <c r="N58" s="201">
        <v>1.26</v>
      </c>
      <c r="O58" s="201">
        <v>0</v>
      </c>
      <c r="P58" s="201">
        <v>1.28</v>
      </c>
      <c r="Q58" s="201">
        <v>2.02</v>
      </c>
      <c r="R58" s="201">
        <v>5.85</v>
      </c>
      <c r="S58" s="201">
        <v>3.64</v>
      </c>
      <c r="T58" s="201">
        <v>0</v>
      </c>
      <c r="U58" s="201">
        <v>2.1800000000000002</v>
      </c>
      <c r="V58" s="201">
        <v>1.21</v>
      </c>
      <c r="W58" s="201">
        <v>0.47</v>
      </c>
      <c r="X58" s="201">
        <v>1.58</v>
      </c>
      <c r="Y58" s="201">
        <v>0</v>
      </c>
      <c r="Z58" s="201">
        <v>59.42</v>
      </c>
      <c r="AA58" s="201">
        <v>9.99</v>
      </c>
      <c r="AB58" s="201">
        <v>0</v>
      </c>
      <c r="AC58" s="201">
        <v>11.25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73.069999999999993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4.22</v>
      </c>
      <c r="L59" s="201">
        <v>294.18</v>
      </c>
      <c r="M59" s="201">
        <v>0.98</v>
      </c>
      <c r="N59" s="201">
        <v>1.26</v>
      </c>
      <c r="O59" s="201">
        <v>0</v>
      </c>
      <c r="P59" s="201">
        <v>1.28</v>
      </c>
      <c r="Q59" s="201">
        <v>0</v>
      </c>
      <c r="R59" s="201">
        <v>0.45</v>
      </c>
      <c r="S59" s="201">
        <v>0.28000000000000003</v>
      </c>
      <c r="T59" s="201">
        <v>0</v>
      </c>
      <c r="U59" s="201">
        <v>2.1800000000000002</v>
      </c>
      <c r="V59" s="201">
        <v>0.43</v>
      </c>
      <c r="W59" s="201">
        <v>0.47</v>
      </c>
      <c r="X59" s="201">
        <v>1.58</v>
      </c>
      <c r="Y59" s="201">
        <v>0</v>
      </c>
      <c r="Z59" s="201">
        <v>6.37</v>
      </c>
      <c r="AA59" s="201">
        <v>0</v>
      </c>
      <c r="AB59" s="201">
        <v>0</v>
      </c>
      <c r="AC59" s="201">
        <v>11.25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73.069999999999993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4.22</v>
      </c>
      <c r="L60" s="201">
        <v>294.18</v>
      </c>
      <c r="M60" s="201">
        <v>0.98</v>
      </c>
      <c r="N60" s="201">
        <v>1.26</v>
      </c>
      <c r="O60" s="201">
        <v>0</v>
      </c>
      <c r="P60" s="201">
        <v>1.28</v>
      </c>
      <c r="Q60" s="201">
        <v>0</v>
      </c>
      <c r="R60" s="201">
        <v>0.45</v>
      </c>
      <c r="S60" s="201">
        <v>0.28000000000000003</v>
      </c>
      <c r="T60" s="201">
        <v>0</v>
      </c>
      <c r="U60" s="201">
        <v>2.1800000000000002</v>
      </c>
      <c r="V60" s="201">
        <v>0.43</v>
      </c>
      <c r="W60" s="201">
        <v>0.47</v>
      </c>
      <c r="X60" s="201">
        <v>1.58</v>
      </c>
      <c r="Y60" s="201">
        <v>0</v>
      </c>
      <c r="Z60" s="201">
        <v>2.7</v>
      </c>
      <c r="AA60" s="201">
        <v>0</v>
      </c>
      <c r="AB60" s="201">
        <v>0</v>
      </c>
      <c r="AC60" s="201">
        <v>11.25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73.069999999999993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4.22</v>
      </c>
      <c r="L61" s="201">
        <v>294.18</v>
      </c>
      <c r="M61" s="201">
        <v>0.98</v>
      </c>
      <c r="N61" s="201">
        <v>1.26</v>
      </c>
      <c r="O61" s="201">
        <v>0</v>
      </c>
      <c r="P61" s="201">
        <v>1.28</v>
      </c>
      <c r="Q61" s="201">
        <v>0</v>
      </c>
      <c r="R61" s="201">
        <v>0.45</v>
      </c>
      <c r="S61" s="201">
        <v>0.28000000000000003</v>
      </c>
      <c r="T61" s="201">
        <v>0</v>
      </c>
      <c r="U61" s="201">
        <v>2.1800000000000002</v>
      </c>
      <c r="V61" s="201">
        <v>0.43</v>
      </c>
      <c r="W61" s="201">
        <v>0.47</v>
      </c>
      <c r="X61" s="201">
        <v>1.58</v>
      </c>
      <c r="Y61" s="201">
        <v>0</v>
      </c>
      <c r="Z61" s="201">
        <v>2.7</v>
      </c>
      <c r="AA61" s="201">
        <v>0</v>
      </c>
      <c r="AB61" s="201">
        <v>0</v>
      </c>
      <c r="AC61" s="201">
        <v>12.02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73.069999999999993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4.22</v>
      </c>
      <c r="L62" s="201">
        <v>294.18</v>
      </c>
      <c r="M62" s="201">
        <v>0.98</v>
      </c>
      <c r="N62" s="201">
        <v>1.26</v>
      </c>
      <c r="O62" s="201">
        <v>0</v>
      </c>
      <c r="P62" s="201">
        <v>1.28</v>
      </c>
      <c r="Q62" s="201">
        <v>0</v>
      </c>
      <c r="R62" s="201">
        <v>0.43</v>
      </c>
      <c r="S62" s="201">
        <v>0.28000000000000003</v>
      </c>
      <c r="T62" s="201">
        <v>0</v>
      </c>
      <c r="U62" s="201">
        <v>2.1800000000000002</v>
      </c>
      <c r="V62" s="201">
        <v>0.43</v>
      </c>
      <c r="W62" s="201">
        <v>0.47</v>
      </c>
      <c r="X62" s="201">
        <v>1.58</v>
      </c>
      <c r="Y62" s="201">
        <v>0</v>
      </c>
      <c r="Z62" s="201">
        <v>2.7</v>
      </c>
      <c r="AA62" s="201">
        <v>0</v>
      </c>
      <c r="AB62" s="201">
        <v>0</v>
      </c>
      <c r="AC62" s="201">
        <v>12.02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73.069999999999993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4.22</v>
      </c>
      <c r="L63" s="201">
        <v>294.18</v>
      </c>
      <c r="M63" s="201">
        <v>0.98</v>
      </c>
      <c r="N63" s="201">
        <v>1.26</v>
      </c>
      <c r="O63" s="201">
        <v>0</v>
      </c>
      <c r="P63" s="201">
        <v>0</v>
      </c>
      <c r="Q63" s="201">
        <v>0</v>
      </c>
      <c r="R63" s="201">
        <v>0.04</v>
      </c>
      <c r="S63" s="201">
        <v>0.28000000000000003</v>
      </c>
      <c r="T63" s="201">
        <v>0</v>
      </c>
      <c r="U63" s="201">
        <v>2.1800000000000002</v>
      </c>
      <c r="V63" s="201">
        <v>0.43</v>
      </c>
      <c r="W63" s="201">
        <v>0.47</v>
      </c>
      <c r="X63" s="201">
        <v>1.58</v>
      </c>
      <c r="Y63" s="201">
        <v>0</v>
      </c>
      <c r="Z63" s="201">
        <v>2.7</v>
      </c>
      <c r="AA63" s="201">
        <v>0</v>
      </c>
      <c r="AB63" s="201">
        <v>0</v>
      </c>
      <c r="AC63" s="201">
        <v>12.02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73.069999999999993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4.2300000000000004</v>
      </c>
      <c r="L64" s="201">
        <v>294.18</v>
      </c>
      <c r="M64" s="201">
        <v>0.98</v>
      </c>
      <c r="N64" s="201">
        <v>1.26</v>
      </c>
      <c r="O64" s="201">
        <v>0</v>
      </c>
      <c r="P64" s="201">
        <v>0</v>
      </c>
      <c r="Q64" s="201">
        <v>0</v>
      </c>
      <c r="R64" s="201">
        <v>1.35</v>
      </c>
      <c r="S64" s="201">
        <v>0.28000000000000003</v>
      </c>
      <c r="T64" s="201">
        <v>0</v>
      </c>
      <c r="U64" s="201">
        <v>2.1800000000000002</v>
      </c>
      <c r="V64" s="201">
        <v>0.43</v>
      </c>
      <c r="W64" s="201">
        <v>0.47</v>
      </c>
      <c r="X64" s="201">
        <v>1.58</v>
      </c>
      <c r="Y64" s="201">
        <v>0</v>
      </c>
      <c r="Z64" s="201">
        <v>2.7</v>
      </c>
      <c r="AA64" s="201">
        <v>0.96</v>
      </c>
      <c r="AB64" s="201">
        <v>0</v>
      </c>
      <c r="AC64" s="201">
        <v>12.02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73.069999999999993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4.4000000000000004</v>
      </c>
      <c r="L65" s="201">
        <v>294.18</v>
      </c>
      <c r="M65" s="201">
        <v>0.98</v>
      </c>
      <c r="N65" s="201">
        <v>1.26</v>
      </c>
      <c r="O65" s="201">
        <v>0</v>
      </c>
      <c r="P65" s="201">
        <v>0</v>
      </c>
      <c r="Q65" s="201">
        <v>0</v>
      </c>
      <c r="R65" s="201">
        <v>0.45</v>
      </c>
      <c r="S65" s="201">
        <v>0.28000000000000003</v>
      </c>
      <c r="T65" s="201">
        <v>0</v>
      </c>
      <c r="U65" s="201">
        <v>2.1800000000000002</v>
      </c>
      <c r="V65" s="201">
        <v>0.43</v>
      </c>
      <c r="W65" s="201">
        <v>0.47</v>
      </c>
      <c r="X65" s="201">
        <v>1.58</v>
      </c>
      <c r="Y65" s="201">
        <v>0</v>
      </c>
      <c r="Z65" s="201">
        <v>2.7</v>
      </c>
      <c r="AA65" s="201">
        <v>0.96</v>
      </c>
      <c r="AB65" s="201">
        <v>0</v>
      </c>
      <c r="AC65" s="201">
        <v>12.02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73.069999999999993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4.4000000000000004</v>
      </c>
      <c r="L66" s="201">
        <v>294.18</v>
      </c>
      <c r="M66" s="201">
        <v>0.98</v>
      </c>
      <c r="N66" s="201">
        <v>1.26</v>
      </c>
      <c r="O66" s="201">
        <v>0</v>
      </c>
      <c r="P66" s="201">
        <v>0</v>
      </c>
      <c r="Q66" s="201">
        <v>0</v>
      </c>
      <c r="R66" s="201">
        <v>0.45</v>
      </c>
      <c r="S66" s="201">
        <v>0.28000000000000003</v>
      </c>
      <c r="T66" s="201">
        <v>0</v>
      </c>
      <c r="U66" s="201">
        <v>2.1800000000000002</v>
      </c>
      <c r="V66" s="201">
        <v>0.43</v>
      </c>
      <c r="W66" s="201">
        <v>0.47</v>
      </c>
      <c r="X66" s="201">
        <v>1.58</v>
      </c>
      <c r="Y66" s="201">
        <v>0</v>
      </c>
      <c r="Z66" s="201">
        <v>2.7</v>
      </c>
      <c r="AA66" s="201">
        <v>0.96</v>
      </c>
      <c r="AB66" s="201">
        <v>0</v>
      </c>
      <c r="AC66" s="201">
        <v>12.02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73.069999999999993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4.4000000000000004</v>
      </c>
      <c r="L67" s="201">
        <v>294.18</v>
      </c>
      <c r="M67" s="201">
        <v>0.98</v>
      </c>
      <c r="N67" s="201">
        <v>1.26</v>
      </c>
      <c r="O67" s="201">
        <v>0</v>
      </c>
      <c r="P67" s="201">
        <v>0</v>
      </c>
      <c r="Q67" s="201">
        <v>0.09</v>
      </c>
      <c r="R67" s="201">
        <v>0.45</v>
      </c>
      <c r="S67" s="201">
        <v>0.28000000000000003</v>
      </c>
      <c r="T67" s="201">
        <v>0</v>
      </c>
      <c r="U67" s="201">
        <v>2.1800000000000002</v>
      </c>
      <c r="V67" s="201">
        <v>0.43</v>
      </c>
      <c r="W67" s="201">
        <v>0.47</v>
      </c>
      <c r="X67" s="201">
        <v>1.58</v>
      </c>
      <c r="Y67" s="201">
        <v>0</v>
      </c>
      <c r="Z67" s="201">
        <v>2.7</v>
      </c>
      <c r="AA67" s="201">
        <v>0.96</v>
      </c>
      <c r="AB67" s="201">
        <v>0</v>
      </c>
      <c r="AC67" s="201">
        <v>12.02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73.069999999999993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4.4000000000000004</v>
      </c>
      <c r="L68" s="201">
        <v>294.18</v>
      </c>
      <c r="M68" s="201">
        <v>0.98</v>
      </c>
      <c r="N68" s="201">
        <v>1.26</v>
      </c>
      <c r="O68" s="201">
        <v>0</v>
      </c>
      <c r="P68" s="201">
        <v>0</v>
      </c>
      <c r="Q68" s="201">
        <v>0.09</v>
      </c>
      <c r="R68" s="201">
        <v>0.45</v>
      </c>
      <c r="S68" s="201">
        <v>0.28000000000000003</v>
      </c>
      <c r="T68" s="201">
        <v>0</v>
      </c>
      <c r="U68" s="201">
        <v>2.1800000000000002</v>
      </c>
      <c r="V68" s="201">
        <v>0.43</v>
      </c>
      <c r="W68" s="201">
        <v>0.47</v>
      </c>
      <c r="X68" s="201">
        <v>1.58</v>
      </c>
      <c r="Y68" s="201">
        <v>0</v>
      </c>
      <c r="Z68" s="201">
        <v>2.7</v>
      </c>
      <c r="AA68" s="201">
        <v>0.96</v>
      </c>
      <c r="AB68" s="201">
        <v>0</v>
      </c>
      <c r="AC68" s="201">
        <v>12.02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73.069999999999993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3.79</v>
      </c>
      <c r="L69" s="201">
        <v>294.18</v>
      </c>
      <c r="M69" s="201">
        <v>0.98</v>
      </c>
      <c r="N69" s="201">
        <v>1.26</v>
      </c>
      <c r="O69" s="201">
        <v>0</v>
      </c>
      <c r="P69" s="201">
        <v>0</v>
      </c>
      <c r="Q69" s="201">
        <v>0.09</v>
      </c>
      <c r="R69" s="201">
        <v>0.45</v>
      </c>
      <c r="S69" s="201">
        <v>0.28000000000000003</v>
      </c>
      <c r="T69" s="201">
        <v>0</v>
      </c>
      <c r="U69" s="201">
        <v>2.1800000000000002</v>
      </c>
      <c r="V69" s="201">
        <v>0.43</v>
      </c>
      <c r="W69" s="201">
        <v>0.47</v>
      </c>
      <c r="X69" s="201">
        <v>1.58</v>
      </c>
      <c r="Y69" s="201">
        <v>0</v>
      </c>
      <c r="Z69" s="201">
        <v>2.7</v>
      </c>
      <c r="AA69" s="201">
        <v>0.96</v>
      </c>
      <c r="AB69" s="201">
        <v>0</v>
      </c>
      <c r="AC69" s="201">
        <v>12.02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73.069999999999993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4.0599999999999996</v>
      </c>
      <c r="L70" s="201">
        <v>294.18</v>
      </c>
      <c r="M70" s="201">
        <v>0.98</v>
      </c>
      <c r="N70" s="201">
        <v>1.26</v>
      </c>
      <c r="O70" s="201">
        <v>0</v>
      </c>
      <c r="P70" s="201">
        <v>0</v>
      </c>
      <c r="Q70" s="201">
        <v>0.09</v>
      </c>
      <c r="R70" s="201">
        <v>0.45</v>
      </c>
      <c r="S70" s="201">
        <v>0.28000000000000003</v>
      </c>
      <c r="T70" s="201">
        <v>0</v>
      </c>
      <c r="U70" s="201">
        <v>2.1800000000000002</v>
      </c>
      <c r="V70" s="201">
        <v>0.43</v>
      </c>
      <c r="W70" s="201">
        <v>0.47</v>
      </c>
      <c r="X70" s="201">
        <v>1.58</v>
      </c>
      <c r="Y70" s="201">
        <v>0</v>
      </c>
      <c r="Z70" s="201">
        <v>2.7</v>
      </c>
      <c r="AA70" s="201">
        <v>0.96</v>
      </c>
      <c r="AB70" s="201">
        <v>0</v>
      </c>
      <c r="AC70" s="201">
        <v>12.02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73.069999999999993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4.4000000000000004</v>
      </c>
      <c r="L71" s="201">
        <v>294.18</v>
      </c>
      <c r="M71" s="201">
        <v>0.98</v>
      </c>
      <c r="N71" s="201">
        <v>1.26</v>
      </c>
      <c r="O71" s="201">
        <v>0</v>
      </c>
      <c r="P71" s="201">
        <v>0</v>
      </c>
      <c r="Q71" s="201">
        <v>0.09</v>
      </c>
      <c r="R71" s="201">
        <v>0.45</v>
      </c>
      <c r="S71" s="201">
        <v>0.28000000000000003</v>
      </c>
      <c r="T71" s="201">
        <v>0</v>
      </c>
      <c r="U71" s="201">
        <v>2.1800000000000002</v>
      </c>
      <c r="V71" s="201">
        <v>0.43</v>
      </c>
      <c r="W71" s="201">
        <v>0.47</v>
      </c>
      <c r="X71" s="201">
        <v>1.58</v>
      </c>
      <c r="Y71" s="201">
        <v>0</v>
      </c>
      <c r="Z71" s="201">
        <v>2.7</v>
      </c>
      <c r="AA71" s="201">
        <v>0.96</v>
      </c>
      <c r="AB71" s="201">
        <v>0</v>
      </c>
      <c r="AC71" s="201">
        <v>12.02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73.069999999999993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4.4000000000000004</v>
      </c>
      <c r="L72" s="201">
        <v>294.18</v>
      </c>
      <c r="M72" s="201">
        <v>0.98</v>
      </c>
      <c r="N72" s="201">
        <v>1.26</v>
      </c>
      <c r="O72" s="201">
        <v>0</v>
      </c>
      <c r="P72" s="201">
        <v>0</v>
      </c>
      <c r="Q72" s="201">
        <v>0.09</v>
      </c>
      <c r="R72" s="201">
        <v>0.45</v>
      </c>
      <c r="S72" s="201">
        <v>0.28000000000000003</v>
      </c>
      <c r="T72" s="201">
        <v>0</v>
      </c>
      <c r="U72" s="201">
        <v>2.1800000000000002</v>
      </c>
      <c r="V72" s="201">
        <v>0.43</v>
      </c>
      <c r="W72" s="201">
        <v>0.47</v>
      </c>
      <c r="X72" s="201">
        <v>1.58</v>
      </c>
      <c r="Y72" s="201">
        <v>0</v>
      </c>
      <c r="Z72" s="201">
        <v>2.7</v>
      </c>
      <c r="AA72" s="201">
        <v>0.96</v>
      </c>
      <c r="AB72" s="201">
        <v>0</v>
      </c>
      <c r="AC72" s="201">
        <v>12.02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73.069999999999993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4.4000000000000004</v>
      </c>
      <c r="L73" s="201">
        <v>294.18</v>
      </c>
      <c r="M73" s="201">
        <v>0.98</v>
      </c>
      <c r="N73" s="201">
        <v>1.26</v>
      </c>
      <c r="O73" s="201">
        <v>0</v>
      </c>
      <c r="P73" s="201">
        <v>0</v>
      </c>
      <c r="Q73" s="201">
        <v>0.09</v>
      </c>
      <c r="R73" s="201">
        <v>0.45</v>
      </c>
      <c r="S73" s="201">
        <v>0.28000000000000003</v>
      </c>
      <c r="T73" s="201">
        <v>0</v>
      </c>
      <c r="U73" s="201">
        <v>2.1800000000000002</v>
      </c>
      <c r="V73" s="201">
        <v>0.17</v>
      </c>
      <c r="W73" s="201">
        <v>0.47</v>
      </c>
      <c r="X73" s="201">
        <v>1.58</v>
      </c>
      <c r="Y73" s="201">
        <v>0</v>
      </c>
      <c r="Z73" s="201">
        <v>2.7</v>
      </c>
      <c r="AA73" s="201">
        <v>0.96</v>
      </c>
      <c r="AB73" s="201">
        <v>0</v>
      </c>
      <c r="AC73" s="201">
        <v>1.49</v>
      </c>
      <c r="AD73" s="201">
        <v>0</v>
      </c>
      <c r="AE73" s="201">
        <v>0</v>
      </c>
      <c r="AF73" s="201">
        <v>0</v>
      </c>
      <c r="AG73" s="201">
        <v>0</v>
      </c>
      <c r="AH73" s="201">
        <v>-0.09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73.069999999999993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24.22</v>
      </c>
      <c r="K74" s="201">
        <v>4.4000000000000004</v>
      </c>
      <c r="L74" s="201">
        <v>294.18</v>
      </c>
      <c r="M74" s="201">
        <v>0.98</v>
      </c>
      <c r="N74" s="201">
        <v>1.26</v>
      </c>
      <c r="O74" s="201">
        <v>0</v>
      </c>
      <c r="P74" s="201">
        <v>0</v>
      </c>
      <c r="Q74" s="201">
        <v>0.09</v>
      </c>
      <c r="R74" s="201">
        <v>0.45</v>
      </c>
      <c r="S74" s="201">
        <v>0.28000000000000003</v>
      </c>
      <c r="T74" s="201">
        <v>0</v>
      </c>
      <c r="U74" s="201">
        <v>2.1800000000000002</v>
      </c>
      <c r="V74" s="201">
        <v>0.17</v>
      </c>
      <c r="W74" s="201">
        <v>0.47</v>
      </c>
      <c r="X74" s="201">
        <v>1.58</v>
      </c>
      <c r="Y74" s="201">
        <v>0</v>
      </c>
      <c r="Z74" s="201">
        <v>2.7</v>
      </c>
      <c r="AA74" s="201">
        <v>0.96</v>
      </c>
      <c r="AB74" s="201">
        <v>0</v>
      </c>
      <c r="AC74" s="201">
        <v>1.49</v>
      </c>
      <c r="AD74" s="201">
        <v>0</v>
      </c>
      <c r="AE74" s="201">
        <v>0</v>
      </c>
      <c r="AF74" s="201">
        <v>0</v>
      </c>
      <c r="AG74" s="201">
        <v>0</v>
      </c>
      <c r="AH74" s="201">
        <v>-0.09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73.069999999999993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4.3899999999999997</v>
      </c>
      <c r="L75" s="201">
        <v>264.02</v>
      </c>
      <c r="M75" s="201">
        <v>0.98</v>
      </c>
      <c r="N75" s="201">
        <v>1.26</v>
      </c>
      <c r="O75" s="201">
        <v>0</v>
      </c>
      <c r="P75" s="201">
        <v>0</v>
      </c>
      <c r="Q75" s="201">
        <v>0.09</v>
      </c>
      <c r="R75" s="201">
        <v>0.45</v>
      </c>
      <c r="S75" s="201">
        <v>0.28000000000000003</v>
      </c>
      <c r="T75" s="201">
        <v>0</v>
      </c>
      <c r="U75" s="201">
        <v>2.1800000000000002</v>
      </c>
      <c r="V75" s="201">
        <v>0.17</v>
      </c>
      <c r="W75" s="201">
        <v>0.47</v>
      </c>
      <c r="X75" s="201">
        <v>1.58</v>
      </c>
      <c r="Y75" s="201">
        <v>0</v>
      </c>
      <c r="Z75" s="201">
        <v>2.7</v>
      </c>
      <c r="AA75" s="201">
        <v>0.96</v>
      </c>
      <c r="AB75" s="201">
        <v>0</v>
      </c>
      <c r="AC75" s="201">
        <v>1.49</v>
      </c>
      <c r="AD75" s="201">
        <v>0</v>
      </c>
      <c r="AE75" s="201">
        <v>0</v>
      </c>
      <c r="AF75" s="201">
        <v>0</v>
      </c>
      <c r="AG75" s="201">
        <v>0</v>
      </c>
      <c r="AH75" s="201">
        <v>-0.09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79.59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4.46</v>
      </c>
      <c r="L76" s="201">
        <v>263.76</v>
      </c>
      <c r="M76" s="201">
        <v>0.98</v>
      </c>
      <c r="N76" s="201">
        <v>1.26</v>
      </c>
      <c r="O76" s="201">
        <v>0</v>
      </c>
      <c r="P76" s="201">
        <v>0</v>
      </c>
      <c r="Q76" s="201">
        <v>0.09</v>
      </c>
      <c r="R76" s="201">
        <v>0.45</v>
      </c>
      <c r="S76" s="201">
        <v>0.28000000000000003</v>
      </c>
      <c r="T76" s="201">
        <v>0</v>
      </c>
      <c r="U76" s="201">
        <v>2.1800000000000002</v>
      </c>
      <c r="V76" s="201">
        <v>0.17</v>
      </c>
      <c r="W76" s="201">
        <v>0.47</v>
      </c>
      <c r="X76" s="201">
        <v>1.58</v>
      </c>
      <c r="Y76" s="201">
        <v>0</v>
      </c>
      <c r="Z76" s="201">
        <v>2.7</v>
      </c>
      <c r="AA76" s="201">
        <v>0.96</v>
      </c>
      <c r="AB76" s="201">
        <v>0</v>
      </c>
      <c r="AC76" s="201">
        <v>1.49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79.59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0.32</v>
      </c>
      <c r="L77" s="201">
        <v>241.8</v>
      </c>
      <c r="M77" s="201">
        <v>0.98</v>
      </c>
      <c r="N77" s="201">
        <v>1.26</v>
      </c>
      <c r="O77" s="201">
        <v>0</v>
      </c>
      <c r="P77" s="201">
        <v>0</v>
      </c>
      <c r="Q77" s="201">
        <v>0.09</v>
      </c>
      <c r="R77" s="201">
        <v>0.45</v>
      </c>
      <c r="S77" s="201">
        <v>0.28000000000000003</v>
      </c>
      <c r="T77" s="201">
        <v>0</v>
      </c>
      <c r="U77" s="201">
        <v>2.1800000000000002</v>
      </c>
      <c r="V77" s="201">
        <v>0.17</v>
      </c>
      <c r="W77" s="201">
        <v>0.47</v>
      </c>
      <c r="X77" s="201">
        <v>1.58</v>
      </c>
      <c r="Y77" s="201">
        <v>0</v>
      </c>
      <c r="Z77" s="201">
        <v>2.7</v>
      </c>
      <c r="AA77" s="201">
        <v>0.96</v>
      </c>
      <c r="AB77" s="201">
        <v>0</v>
      </c>
      <c r="AC77" s="201">
        <v>1.49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79.59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0.32</v>
      </c>
      <c r="L78" s="201">
        <v>175.71</v>
      </c>
      <c r="M78" s="201">
        <v>0.98</v>
      </c>
      <c r="N78" s="201">
        <v>1.26</v>
      </c>
      <c r="O78" s="201">
        <v>0</v>
      </c>
      <c r="P78" s="201">
        <v>0</v>
      </c>
      <c r="Q78" s="201">
        <v>0.09</v>
      </c>
      <c r="R78" s="201">
        <v>0.45</v>
      </c>
      <c r="S78" s="201">
        <v>0.28000000000000003</v>
      </c>
      <c r="T78" s="201">
        <v>0</v>
      </c>
      <c r="U78" s="201">
        <v>2.1800000000000002</v>
      </c>
      <c r="V78" s="201">
        <v>0.17</v>
      </c>
      <c r="W78" s="201">
        <v>0.47</v>
      </c>
      <c r="X78" s="201">
        <v>1.58</v>
      </c>
      <c r="Y78" s="201">
        <v>0</v>
      </c>
      <c r="Z78" s="201">
        <v>2.7</v>
      </c>
      <c r="AA78" s="201">
        <v>0.96</v>
      </c>
      <c r="AB78" s="201">
        <v>0</v>
      </c>
      <c r="AC78" s="201">
        <v>9.02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79.59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0.32</v>
      </c>
      <c r="L79" s="201">
        <v>17.3</v>
      </c>
      <c r="M79" s="201">
        <v>0.99</v>
      </c>
      <c r="N79" s="201">
        <v>1.27</v>
      </c>
      <c r="O79" s="201">
        <v>0</v>
      </c>
      <c r="P79" s="201">
        <v>2</v>
      </c>
      <c r="Q79" s="201">
        <v>0.2</v>
      </c>
      <c r="R79" s="201">
        <v>0.45</v>
      </c>
      <c r="S79" s="201">
        <v>0.28000000000000003</v>
      </c>
      <c r="T79" s="201">
        <v>0</v>
      </c>
      <c r="U79" s="201">
        <v>2.1800000000000002</v>
      </c>
      <c r="V79" s="201">
        <v>0.17</v>
      </c>
      <c r="W79" s="201">
        <v>0.47</v>
      </c>
      <c r="X79" s="201">
        <v>1.58</v>
      </c>
      <c r="Y79" s="201">
        <v>0</v>
      </c>
      <c r="Z79" s="201">
        <v>2.7</v>
      </c>
      <c r="AA79" s="201">
        <v>0.96</v>
      </c>
      <c r="AB79" s="201">
        <v>0</v>
      </c>
      <c r="AC79" s="201">
        <v>9.02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79.59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0.32</v>
      </c>
      <c r="L80" s="201">
        <v>13.51</v>
      </c>
      <c r="M80" s="201">
        <v>0.98</v>
      </c>
      <c r="N80" s="201">
        <v>1.26</v>
      </c>
      <c r="O80" s="201">
        <v>0</v>
      </c>
      <c r="P80" s="201">
        <v>3.34</v>
      </c>
      <c r="Q80" s="201">
        <v>0.2</v>
      </c>
      <c r="R80" s="201">
        <v>0.45</v>
      </c>
      <c r="S80" s="201">
        <v>0.28000000000000003</v>
      </c>
      <c r="T80" s="201">
        <v>0</v>
      </c>
      <c r="U80" s="201">
        <v>2.1800000000000002</v>
      </c>
      <c r="V80" s="201">
        <v>0.17</v>
      </c>
      <c r="W80" s="201">
        <v>0.47</v>
      </c>
      <c r="X80" s="201">
        <v>1.58</v>
      </c>
      <c r="Y80" s="201">
        <v>0</v>
      </c>
      <c r="Z80" s="201">
        <v>2.7</v>
      </c>
      <c r="AA80" s="201">
        <v>0.96</v>
      </c>
      <c r="AB80" s="201">
        <v>0</v>
      </c>
      <c r="AC80" s="201">
        <v>12.02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79.59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0.32</v>
      </c>
      <c r="L81" s="201">
        <v>13.51</v>
      </c>
      <c r="M81" s="201">
        <v>0.98</v>
      </c>
      <c r="N81" s="201">
        <v>1.26</v>
      </c>
      <c r="O81" s="201">
        <v>0</v>
      </c>
      <c r="P81" s="201">
        <v>4.46</v>
      </c>
      <c r="Q81" s="201">
        <v>0.2</v>
      </c>
      <c r="R81" s="201">
        <v>0.45</v>
      </c>
      <c r="S81" s="201">
        <v>0.28000000000000003</v>
      </c>
      <c r="T81" s="201">
        <v>0</v>
      </c>
      <c r="U81" s="201">
        <v>2.1800000000000002</v>
      </c>
      <c r="V81" s="201">
        <v>0.17</v>
      </c>
      <c r="W81" s="201">
        <v>0.47</v>
      </c>
      <c r="X81" s="201">
        <v>1.58</v>
      </c>
      <c r="Y81" s="201">
        <v>0</v>
      </c>
      <c r="Z81" s="201">
        <v>2.7</v>
      </c>
      <c r="AA81" s="201">
        <v>0.96</v>
      </c>
      <c r="AB81" s="201">
        <v>0</v>
      </c>
      <c r="AC81" s="201">
        <v>12.02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79.59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0.32</v>
      </c>
      <c r="L82" s="201">
        <v>13.51</v>
      </c>
      <c r="M82" s="201">
        <v>0.98</v>
      </c>
      <c r="N82" s="201">
        <v>1.26</v>
      </c>
      <c r="O82" s="201">
        <v>0</v>
      </c>
      <c r="P82" s="201">
        <v>5.58</v>
      </c>
      <c r="Q82" s="201">
        <v>0.2</v>
      </c>
      <c r="R82" s="201">
        <v>0.45</v>
      </c>
      <c r="S82" s="201">
        <v>0.28000000000000003</v>
      </c>
      <c r="T82" s="201">
        <v>0</v>
      </c>
      <c r="U82" s="201">
        <v>2.1800000000000002</v>
      </c>
      <c r="V82" s="201">
        <v>0.17</v>
      </c>
      <c r="W82" s="201">
        <v>0.47</v>
      </c>
      <c r="X82" s="201">
        <v>1.58</v>
      </c>
      <c r="Y82" s="201">
        <v>0</v>
      </c>
      <c r="Z82" s="201">
        <v>2.7</v>
      </c>
      <c r="AA82" s="201">
        <v>0.96</v>
      </c>
      <c r="AB82" s="201">
        <v>0</v>
      </c>
      <c r="AC82" s="201">
        <v>12.02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79.59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0.32</v>
      </c>
      <c r="L83" s="201">
        <v>13.51</v>
      </c>
      <c r="M83" s="201">
        <v>0.98</v>
      </c>
      <c r="N83" s="201">
        <v>1.26</v>
      </c>
      <c r="O83" s="201">
        <v>0</v>
      </c>
      <c r="P83" s="201">
        <v>6.59</v>
      </c>
      <c r="Q83" s="201">
        <v>0.2</v>
      </c>
      <c r="R83" s="201">
        <v>0.45</v>
      </c>
      <c r="S83" s="201">
        <v>0.28000000000000003</v>
      </c>
      <c r="T83" s="201">
        <v>0</v>
      </c>
      <c r="U83" s="201">
        <v>2.1800000000000002</v>
      </c>
      <c r="V83" s="201">
        <v>0.17</v>
      </c>
      <c r="W83" s="201">
        <v>0.47</v>
      </c>
      <c r="X83" s="201">
        <v>1.58</v>
      </c>
      <c r="Y83" s="201">
        <v>0</v>
      </c>
      <c r="Z83" s="201">
        <v>2.7</v>
      </c>
      <c r="AA83" s="201">
        <v>0.96</v>
      </c>
      <c r="AB83" s="201">
        <v>0</v>
      </c>
      <c r="AC83" s="201">
        <v>11.69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79.59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0.32</v>
      </c>
      <c r="L84" s="201">
        <v>13.51</v>
      </c>
      <c r="M84" s="201">
        <v>0.98</v>
      </c>
      <c r="N84" s="201">
        <v>1.26</v>
      </c>
      <c r="O84" s="201">
        <v>0</v>
      </c>
      <c r="P84" s="201">
        <v>6.59</v>
      </c>
      <c r="Q84" s="201">
        <v>0.2</v>
      </c>
      <c r="R84" s="201">
        <v>0.45</v>
      </c>
      <c r="S84" s="201">
        <v>0.28000000000000003</v>
      </c>
      <c r="T84" s="201">
        <v>0</v>
      </c>
      <c r="U84" s="201">
        <v>2.1800000000000002</v>
      </c>
      <c r="V84" s="201">
        <v>0.17</v>
      </c>
      <c r="W84" s="201">
        <v>0.47</v>
      </c>
      <c r="X84" s="201">
        <v>1.58</v>
      </c>
      <c r="Y84" s="201">
        <v>0</v>
      </c>
      <c r="Z84" s="201">
        <v>2.7</v>
      </c>
      <c r="AA84" s="201">
        <v>0.96</v>
      </c>
      <c r="AB84" s="201">
        <v>0</v>
      </c>
      <c r="AC84" s="201">
        <v>11.69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79.59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0.32</v>
      </c>
      <c r="L85" s="201">
        <v>13.51</v>
      </c>
      <c r="M85" s="201">
        <v>0.98</v>
      </c>
      <c r="N85" s="201">
        <v>1.26</v>
      </c>
      <c r="O85" s="201">
        <v>0</v>
      </c>
      <c r="P85" s="201">
        <v>6.59</v>
      </c>
      <c r="Q85" s="201">
        <v>1.19</v>
      </c>
      <c r="R85" s="201">
        <v>0.45</v>
      </c>
      <c r="S85" s="201">
        <v>0.28000000000000003</v>
      </c>
      <c r="T85" s="201">
        <v>0</v>
      </c>
      <c r="U85" s="201">
        <v>2.1800000000000002</v>
      </c>
      <c r="V85" s="201">
        <v>0.17</v>
      </c>
      <c r="W85" s="201">
        <v>0.47</v>
      </c>
      <c r="X85" s="201">
        <v>1.58</v>
      </c>
      <c r="Y85" s="201">
        <v>0</v>
      </c>
      <c r="Z85" s="201">
        <v>2.7</v>
      </c>
      <c r="AA85" s="201">
        <v>0.96</v>
      </c>
      <c r="AB85" s="201">
        <v>0</v>
      </c>
      <c r="AC85" s="201">
        <v>11.69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79.59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0.32</v>
      </c>
      <c r="L86" s="201">
        <v>13.51</v>
      </c>
      <c r="M86" s="201">
        <v>0.98</v>
      </c>
      <c r="N86" s="201">
        <v>1.26</v>
      </c>
      <c r="O86" s="201">
        <v>0</v>
      </c>
      <c r="P86" s="201">
        <v>6.59</v>
      </c>
      <c r="Q86" s="201">
        <v>1.19</v>
      </c>
      <c r="R86" s="201">
        <v>0.45</v>
      </c>
      <c r="S86" s="201">
        <v>0.28000000000000003</v>
      </c>
      <c r="T86" s="201">
        <v>0</v>
      </c>
      <c r="U86" s="201">
        <v>2.1800000000000002</v>
      </c>
      <c r="V86" s="201">
        <v>0.17</v>
      </c>
      <c r="W86" s="201">
        <v>0.47</v>
      </c>
      <c r="X86" s="201">
        <v>1.58</v>
      </c>
      <c r="Y86" s="201">
        <v>0</v>
      </c>
      <c r="Z86" s="201">
        <v>2.7</v>
      </c>
      <c r="AA86" s="201">
        <v>0.96</v>
      </c>
      <c r="AB86" s="201">
        <v>0</v>
      </c>
      <c r="AC86" s="201">
        <v>11.69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79.59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0.33</v>
      </c>
      <c r="L87" s="201">
        <v>13.51</v>
      </c>
      <c r="M87" s="201">
        <v>0.98</v>
      </c>
      <c r="N87" s="201">
        <v>1.26</v>
      </c>
      <c r="O87" s="201">
        <v>0</v>
      </c>
      <c r="P87" s="201">
        <v>1.17</v>
      </c>
      <c r="Q87" s="201">
        <v>0.23</v>
      </c>
      <c r="R87" s="201">
        <v>0.45</v>
      </c>
      <c r="S87" s="201">
        <v>0.28000000000000003</v>
      </c>
      <c r="T87" s="201">
        <v>0</v>
      </c>
      <c r="U87" s="201">
        <v>2.1800000000000002</v>
      </c>
      <c r="V87" s="201">
        <v>0.17</v>
      </c>
      <c r="W87" s="201">
        <v>0.47</v>
      </c>
      <c r="X87" s="201">
        <v>1.05</v>
      </c>
      <c r="Y87" s="201">
        <v>0</v>
      </c>
      <c r="Z87" s="201">
        <v>2.7</v>
      </c>
      <c r="AA87" s="201">
        <v>0.96</v>
      </c>
      <c r="AB87" s="201">
        <v>0</v>
      </c>
      <c r="AC87" s="201">
        <v>11.69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79.59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24.22</v>
      </c>
      <c r="K88" s="201">
        <v>0.32</v>
      </c>
      <c r="L88" s="201">
        <v>13.51</v>
      </c>
      <c r="M88" s="201">
        <v>0.98</v>
      </c>
      <c r="N88" s="201">
        <v>1.26</v>
      </c>
      <c r="O88" s="201">
        <v>0</v>
      </c>
      <c r="P88" s="201">
        <v>1.0900000000000001</v>
      </c>
      <c r="Q88" s="201">
        <v>0.23</v>
      </c>
      <c r="R88" s="201">
        <v>0.45</v>
      </c>
      <c r="S88" s="201">
        <v>0.28000000000000003</v>
      </c>
      <c r="T88" s="201">
        <v>0</v>
      </c>
      <c r="U88" s="201">
        <v>2.1800000000000002</v>
      </c>
      <c r="V88" s="201">
        <v>0.17</v>
      </c>
      <c r="W88" s="201">
        <v>0.47</v>
      </c>
      <c r="X88" s="201">
        <v>1.05</v>
      </c>
      <c r="Y88" s="201">
        <v>0</v>
      </c>
      <c r="Z88" s="201">
        <v>2.7</v>
      </c>
      <c r="AA88" s="201">
        <v>0.96</v>
      </c>
      <c r="AB88" s="201">
        <v>0</v>
      </c>
      <c r="AC88" s="201">
        <v>11.69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79.59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24.22</v>
      </c>
      <c r="K89" s="201">
        <v>0.32</v>
      </c>
      <c r="L89" s="201">
        <v>13.51</v>
      </c>
      <c r="M89" s="201">
        <v>0.98</v>
      </c>
      <c r="N89" s="201">
        <v>1.26</v>
      </c>
      <c r="O89" s="201">
        <v>0</v>
      </c>
      <c r="P89" s="201">
        <v>1.0900000000000001</v>
      </c>
      <c r="Q89" s="201">
        <v>0.23</v>
      </c>
      <c r="R89" s="201">
        <v>0.45</v>
      </c>
      <c r="S89" s="201">
        <v>0.28000000000000003</v>
      </c>
      <c r="T89" s="201">
        <v>0</v>
      </c>
      <c r="U89" s="201">
        <v>2.1800000000000002</v>
      </c>
      <c r="V89" s="201">
        <v>0.3</v>
      </c>
      <c r="W89" s="201">
        <v>0.47</v>
      </c>
      <c r="X89" s="201">
        <v>1.05</v>
      </c>
      <c r="Y89" s="201">
        <v>0</v>
      </c>
      <c r="Z89" s="201">
        <v>2.7</v>
      </c>
      <c r="AA89" s="201">
        <v>0.96</v>
      </c>
      <c r="AB89" s="201">
        <v>0</v>
      </c>
      <c r="AC89" s="201">
        <v>11.69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79.59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24.22</v>
      </c>
      <c r="K90" s="201">
        <v>0.32</v>
      </c>
      <c r="L90" s="201">
        <v>13.51</v>
      </c>
      <c r="M90" s="201">
        <v>0.98</v>
      </c>
      <c r="N90" s="201">
        <v>1.26</v>
      </c>
      <c r="O90" s="201">
        <v>0</v>
      </c>
      <c r="P90" s="201">
        <v>1.0900000000000001</v>
      </c>
      <c r="Q90" s="201">
        <v>0.23</v>
      </c>
      <c r="R90" s="201">
        <v>0.45</v>
      </c>
      <c r="S90" s="201">
        <v>0.28000000000000003</v>
      </c>
      <c r="T90" s="201">
        <v>0</v>
      </c>
      <c r="U90" s="201">
        <v>2.1800000000000002</v>
      </c>
      <c r="V90" s="201">
        <v>0.3</v>
      </c>
      <c r="W90" s="201">
        <v>0.47</v>
      </c>
      <c r="X90" s="201">
        <v>1.05</v>
      </c>
      <c r="Y90" s="201">
        <v>0</v>
      </c>
      <c r="Z90" s="201">
        <v>2.7</v>
      </c>
      <c r="AA90" s="201">
        <v>0.96</v>
      </c>
      <c r="AB90" s="201">
        <v>0</v>
      </c>
      <c r="AC90" s="201">
        <v>11.69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79.59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24.22</v>
      </c>
      <c r="K91" s="201">
        <v>0.32</v>
      </c>
      <c r="L91" s="201">
        <v>13.51</v>
      </c>
      <c r="M91" s="201">
        <v>0.98</v>
      </c>
      <c r="N91" s="201">
        <v>1.26</v>
      </c>
      <c r="O91" s="201">
        <v>0</v>
      </c>
      <c r="P91" s="201">
        <v>1.0900000000000001</v>
      </c>
      <c r="Q91" s="201">
        <v>0.23</v>
      </c>
      <c r="R91" s="201">
        <v>0.45</v>
      </c>
      <c r="S91" s="201">
        <v>0.28000000000000003</v>
      </c>
      <c r="T91" s="201">
        <v>0</v>
      </c>
      <c r="U91" s="201">
        <v>1.79</v>
      </c>
      <c r="V91" s="201">
        <v>0.3</v>
      </c>
      <c r="W91" s="201">
        <v>0.47</v>
      </c>
      <c r="X91" s="201">
        <v>1.05</v>
      </c>
      <c r="Y91" s="201">
        <v>0</v>
      </c>
      <c r="Z91" s="201">
        <v>2.7</v>
      </c>
      <c r="AA91" s="201">
        <v>0.96</v>
      </c>
      <c r="AB91" s="201">
        <v>0</v>
      </c>
      <c r="AC91" s="201">
        <v>11.69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79.59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24.22</v>
      </c>
      <c r="K92" s="201">
        <v>0.32</v>
      </c>
      <c r="L92" s="201">
        <v>13.51</v>
      </c>
      <c r="M92" s="201">
        <v>0.98</v>
      </c>
      <c r="N92" s="201">
        <v>1.26</v>
      </c>
      <c r="O92" s="201">
        <v>0</v>
      </c>
      <c r="P92" s="201">
        <v>1.0900000000000001</v>
      </c>
      <c r="Q92" s="201">
        <v>0.23</v>
      </c>
      <c r="R92" s="201">
        <v>0.45</v>
      </c>
      <c r="S92" s="201">
        <v>0.28000000000000003</v>
      </c>
      <c r="T92" s="201">
        <v>0</v>
      </c>
      <c r="U92" s="201">
        <v>1.79</v>
      </c>
      <c r="V92" s="201">
        <v>0.3</v>
      </c>
      <c r="W92" s="201">
        <v>0.47</v>
      </c>
      <c r="X92" s="201">
        <v>1.05</v>
      </c>
      <c r="Y92" s="201">
        <v>0</v>
      </c>
      <c r="Z92" s="201">
        <v>2.7</v>
      </c>
      <c r="AA92" s="201">
        <v>0.96</v>
      </c>
      <c r="AB92" s="201">
        <v>0</v>
      </c>
      <c r="AC92" s="201">
        <v>13.95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79.59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24.22</v>
      </c>
      <c r="K93" s="201">
        <v>0.32</v>
      </c>
      <c r="L93" s="201">
        <v>13.51</v>
      </c>
      <c r="M93" s="201">
        <v>0.98</v>
      </c>
      <c r="N93" s="201">
        <v>1.26</v>
      </c>
      <c r="O93" s="201">
        <v>0</v>
      </c>
      <c r="P93" s="201">
        <v>1.0900000000000001</v>
      </c>
      <c r="Q93" s="201">
        <v>0.23</v>
      </c>
      <c r="R93" s="201">
        <v>0.42</v>
      </c>
      <c r="S93" s="201">
        <v>0.28000000000000003</v>
      </c>
      <c r="T93" s="201">
        <v>0</v>
      </c>
      <c r="U93" s="201">
        <v>1.79</v>
      </c>
      <c r="V93" s="201">
        <v>0.3</v>
      </c>
      <c r="W93" s="201">
        <v>0.47</v>
      </c>
      <c r="X93" s="201">
        <v>1.05</v>
      </c>
      <c r="Y93" s="201">
        <v>0</v>
      </c>
      <c r="Z93" s="201">
        <v>2.7</v>
      </c>
      <c r="AA93" s="201">
        <v>0.96</v>
      </c>
      <c r="AB93" s="201">
        <v>0</v>
      </c>
      <c r="AC93" s="201">
        <v>13.43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79.59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24.22</v>
      </c>
      <c r="K94" s="201">
        <v>0.32</v>
      </c>
      <c r="L94" s="201">
        <v>13.51</v>
      </c>
      <c r="M94" s="201">
        <v>0.98</v>
      </c>
      <c r="N94" s="201">
        <v>1.26</v>
      </c>
      <c r="O94" s="201">
        <v>0</v>
      </c>
      <c r="P94" s="201">
        <v>1.0900000000000001</v>
      </c>
      <c r="Q94" s="201">
        <v>0.23</v>
      </c>
      <c r="R94" s="201">
        <v>0.42</v>
      </c>
      <c r="S94" s="201">
        <v>0.28000000000000003</v>
      </c>
      <c r="T94" s="201">
        <v>0</v>
      </c>
      <c r="U94" s="201">
        <v>1.79</v>
      </c>
      <c r="V94" s="201">
        <v>0.3</v>
      </c>
      <c r="W94" s="201">
        <v>0.47</v>
      </c>
      <c r="X94" s="201">
        <v>1.05</v>
      </c>
      <c r="Y94" s="201">
        <v>0</v>
      </c>
      <c r="Z94" s="201">
        <v>2.7</v>
      </c>
      <c r="AA94" s="201">
        <v>0.96</v>
      </c>
      <c r="AB94" s="201">
        <v>0</v>
      </c>
      <c r="AC94" s="201">
        <v>13.43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79.59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24.22</v>
      </c>
      <c r="K95" s="201">
        <v>0.32</v>
      </c>
      <c r="L95" s="201">
        <v>13.51</v>
      </c>
      <c r="M95" s="201">
        <v>0.98</v>
      </c>
      <c r="N95" s="201">
        <v>1.26</v>
      </c>
      <c r="O95" s="201">
        <v>0</v>
      </c>
      <c r="P95" s="201">
        <v>1.0900000000000001</v>
      </c>
      <c r="Q95" s="201">
        <v>0.23</v>
      </c>
      <c r="R95" s="201">
        <v>0.42</v>
      </c>
      <c r="S95" s="201">
        <v>0.28000000000000003</v>
      </c>
      <c r="T95" s="201">
        <v>0</v>
      </c>
      <c r="U95" s="201">
        <v>1.79</v>
      </c>
      <c r="V95" s="201">
        <v>0.3</v>
      </c>
      <c r="W95" s="201">
        <v>0.47</v>
      </c>
      <c r="X95" s="201">
        <v>1.05</v>
      </c>
      <c r="Y95" s="201">
        <v>0</v>
      </c>
      <c r="Z95" s="201">
        <v>2.7</v>
      </c>
      <c r="AA95" s="201">
        <v>0.96</v>
      </c>
      <c r="AB95" s="201">
        <v>0</v>
      </c>
      <c r="AC95" s="201">
        <v>13.43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79.59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24.22</v>
      </c>
      <c r="K96" s="201">
        <v>0.32</v>
      </c>
      <c r="L96" s="201">
        <v>13.51</v>
      </c>
      <c r="M96" s="201">
        <v>0.98</v>
      </c>
      <c r="N96" s="201">
        <v>1.26</v>
      </c>
      <c r="O96" s="201">
        <v>0</v>
      </c>
      <c r="P96" s="201">
        <v>1.0900000000000001</v>
      </c>
      <c r="Q96" s="201">
        <v>0.23</v>
      </c>
      <c r="R96" s="201">
        <v>0.42</v>
      </c>
      <c r="S96" s="201">
        <v>0.28000000000000003</v>
      </c>
      <c r="T96" s="201">
        <v>0</v>
      </c>
      <c r="U96" s="201">
        <v>1.79</v>
      </c>
      <c r="V96" s="201">
        <v>0.3</v>
      </c>
      <c r="W96" s="201">
        <v>0.47</v>
      </c>
      <c r="X96" s="201">
        <v>1.05</v>
      </c>
      <c r="Y96" s="201">
        <v>0</v>
      </c>
      <c r="Z96" s="201">
        <v>2.7</v>
      </c>
      <c r="AA96" s="201">
        <v>0.96</v>
      </c>
      <c r="AB96" s="201">
        <v>0</v>
      </c>
      <c r="AC96" s="201">
        <v>13.43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79.59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24.22</v>
      </c>
      <c r="K97" s="201">
        <v>0.32</v>
      </c>
      <c r="L97" s="201">
        <v>13.51</v>
      </c>
      <c r="M97" s="201">
        <v>0.98</v>
      </c>
      <c r="N97" s="201">
        <v>1.26</v>
      </c>
      <c r="O97" s="201">
        <v>0</v>
      </c>
      <c r="P97" s="201">
        <v>1.0900000000000001</v>
      </c>
      <c r="Q97" s="201">
        <v>0.23</v>
      </c>
      <c r="R97" s="201">
        <v>0.42</v>
      </c>
      <c r="S97" s="201">
        <v>0.28000000000000003</v>
      </c>
      <c r="T97" s="201">
        <v>0</v>
      </c>
      <c r="U97" s="201">
        <v>1.79</v>
      </c>
      <c r="V97" s="201">
        <v>0.3</v>
      </c>
      <c r="W97" s="201">
        <v>0.47</v>
      </c>
      <c r="X97" s="201">
        <v>1.05</v>
      </c>
      <c r="Y97" s="201">
        <v>0</v>
      </c>
      <c r="Z97" s="201">
        <v>2.7</v>
      </c>
      <c r="AA97" s="201">
        <v>0.96</v>
      </c>
      <c r="AB97" s="201">
        <v>0</v>
      </c>
      <c r="AC97" s="201">
        <v>13.43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79.59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24.22</v>
      </c>
      <c r="K98" s="201">
        <v>0.32</v>
      </c>
      <c r="L98" s="201">
        <v>13.51</v>
      </c>
      <c r="M98" s="201">
        <v>0.98</v>
      </c>
      <c r="N98" s="201">
        <v>1.26</v>
      </c>
      <c r="O98" s="201">
        <v>0</v>
      </c>
      <c r="P98" s="201">
        <v>1.0900000000000001</v>
      </c>
      <c r="Q98" s="201">
        <v>0.23</v>
      </c>
      <c r="R98" s="201">
        <v>0.42</v>
      </c>
      <c r="S98" s="201">
        <v>0.28000000000000003</v>
      </c>
      <c r="T98" s="201">
        <v>0</v>
      </c>
      <c r="U98" s="201">
        <v>1.79</v>
      </c>
      <c r="V98" s="201">
        <v>0.3</v>
      </c>
      <c r="W98" s="201">
        <v>0.47</v>
      </c>
      <c r="X98" s="201">
        <v>1.05</v>
      </c>
      <c r="Y98" s="201">
        <v>0</v>
      </c>
      <c r="Z98" s="201">
        <v>2.7</v>
      </c>
      <c r="AA98" s="201">
        <v>0.96</v>
      </c>
      <c r="AB98" s="201">
        <v>0</v>
      </c>
      <c r="AC98" s="201">
        <v>13.43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79.59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0.28664000000000012</v>
      </c>
      <c r="E99">
        <f t="shared" si="0"/>
        <v>0</v>
      </c>
      <c r="F99">
        <f t="shared" si="0"/>
        <v>0</v>
      </c>
      <c r="G99">
        <f t="shared" si="0"/>
        <v>0.47659000000000012</v>
      </c>
      <c r="H99">
        <f t="shared" si="0"/>
        <v>0</v>
      </c>
      <c r="I99">
        <f t="shared" si="0"/>
        <v>0</v>
      </c>
      <c r="J99">
        <f t="shared" si="0"/>
        <v>0.60049749999999946</v>
      </c>
      <c r="K99">
        <f t="shared" si="0"/>
        <v>5.6919999999999964E-2</v>
      </c>
      <c r="L99">
        <f t="shared" si="0"/>
        <v>4.0554475000000032</v>
      </c>
      <c r="M99">
        <f t="shared" si="0"/>
        <v>4.3509999999999882E-2</v>
      </c>
      <c r="N99">
        <f t="shared" si="0"/>
        <v>6.8307499999999896E-2</v>
      </c>
      <c r="O99">
        <f t="shared" si="0"/>
        <v>0</v>
      </c>
      <c r="P99">
        <f t="shared" si="0"/>
        <v>7.3037499999999936E-2</v>
      </c>
      <c r="Q99">
        <f t="shared" si="0"/>
        <v>2.6207500000000029E-2</v>
      </c>
      <c r="R99">
        <f t="shared" si="0"/>
        <v>5.3422499999999866E-2</v>
      </c>
      <c r="S99">
        <f t="shared" si="0"/>
        <v>3.3305000000000008E-2</v>
      </c>
      <c r="T99">
        <f t="shared" si="0"/>
        <v>0</v>
      </c>
      <c r="U99">
        <f t="shared" si="0"/>
        <v>5.1980000000000061E-2</v>
      </c>
      <c r="V99">
        <f t="shared" si="0"/>
        <v>9.7200000000000047E-3</v>
      </c>
      <c r="W99">
        <f t="shared" si="0"/>
        <v>3.8604999999999993E-2</v>
      </c>
      <c r="X99">
        <f t="shared" si="0"/>
        <v>0.13023749999999981</v>
      </c>
      <c r="Y99">
        <f t="shared" si="0"/>
        <v>0</v>
      </c>
      <c r="Z99">
        <f t="shared" si="0"/>
        <v>0.49117500000000075</v>
      </c>
      <c r="AA99">
        <f t="shared" si="0"/>
        <v>0.10613749999999977</v>
      </c>
      <c r="AB99">
        <f t="shared" si="0"/>
        <v>0</v>
      </c>
      <c r="AC99">
        <f t="shared" si="0"/>
        <v>0.26442750000000009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-6.7500000000000001E-5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1.8976499999999996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-7</v>
      </c>
      <c r="D18" s="82">
        <v>0</v>
      </c>
      <c r="E18" s="82">
        <v>0</v>
      </c>
      <c r="F18" s="82">
        <v>0</v>
      </c>
      <c r="G18" s="82">
        <v>-7</v>
      </c>
      <c r="H18" s="76"/>
      <c r="I18" s="31">
        <v>16</v>
      </c>
      <c r="J18" s="82">
        <v>7</v>
      </c>
      <c r="K18" s="82">
        <v>0</v>
      </c>
      <c r="L18" s="82">
        <v>0</v>
      </c>
      <c r="M18" s="82">
        <v>0</v>
      </c>
      <c r="N18" s="82">
        <v>7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7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-7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70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70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7</v>
      </c>
      <c r="DG18" s="81">
        <f t="shared" si="32"/>
        <v>-7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-15</v>
      </c>
      <c r="D19" s="82">
        <v>0</v>
      </c>
      <c r="E19" s="82">
        <v>0</v>
      </c>
      <c r="F19" s="82">
        <v>0</v>
      </c>
      <c r="G19" s="82">
        <v>-15</v>
      </c>
      <c r="H19" s="76"/>
      <c r="I19" s="31">
        <v>17</v>
      </c>
      <c r="J19" s="82">
        <v>15</v>
      </c>
      <c r="K19" s="82">
        <v>0</v>
      </c>
      <c r="L19" s="82">
        <v>0</v>
      </c>
      <c r="M19" s="82">
        <v>0</v>
      </c>
      <c r="N19" s="82">
        <v>15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15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-15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150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150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15</v>
      </c>
      <c r="DG19" s="81">
        <f t="shared" si="32"/>
        <v>-15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-35</v>
      </c>
      <c r="D20" s="82">
        <v>0</v>
      </c>
      <c r="E20" s="82">
        <v>0</v>
      </c>
      <c r="F20" s="82">
        <v>0</v>
      </c>
      <c r="G20" s="82">
        <v>-35</v>
      </c>
      <c r="H20" s="76"/>
      <c r="I20" s="31">
        <v>18</v>
      </c>
      <c r="J20" s="82">
        <v>35</v>
      </c>
      <c r="K20" s="82">
        <v>0</v>
      </c>
      <c r="L20" s="82">
        <v>0</v>
      </c>
      <c r="M20" s="82">
        <v>0</v>
      </c>
      <c r="N20" s="82">
        <v>35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35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-35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350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350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35</v>
      </c>
      <c r="DG20" s="81">
        <f t="shared" si="32"/>
        <v>-35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-50</v>
      </c>
      <c r="D21" s="82">
        <v>0</v>
      </c>
      <c r="E21" s="82">
        <v>0</v>
      </c>
      <c r="F21" s="82">
        <v>0</v>
      </c>
      <c r="G21" s="82">
        <v>-50</v>
      </c>
      <c r="H21" s="76"/>
      <c r="I21" s="31">
        <v>19</v>
      </c>
      <c r="J21" s="82">
        <v>50</v>
      </c>
      <c r="K21" s="82">
        <v>0</v>
      </c>
      <c r="L21" s="82">
        <v>0</v>
      </c>
      <c r="M21" s="82">
        <v>0</v>
      </c>
      <c r="N21" s="82">
        <v>50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50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-50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500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500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50</v>
      </c>
      <c r="DG21" s="81">
        <f t="shared" si="32"/>
        <v>-50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-65</v>
      </c>
      <c r="D22" s="82">
        <v>0</v>
      </c>
      <c r="E22" s="82">
        <v>0</v>
      </c>
      <c r="F22" s="82">
        <v>0</v>
      </c>
      <c r="G22" s="82">
        <v>-65</v>
      </c>
      <c r="H22" s="76"/>
      <c r="I22" s="31">
        <v>20</v>
      </c>
      <c r="J22" s="82">
        <v>65</v>
      </c>
      <c r="K22" s="82">
        <v>0</v>
      </c>
      <c r="L22" s="82">
        <v>0</v>
      </c>
      <c r="M22" s="82">
        <v>0</v>
      </c>
      <c r="N22" s="82">
        <v>65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65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-65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650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650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65</v>
      </c>
      <c r="DG22" s="81">
        <f t="shared" si="32"/>
        <v>-65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-90</v>
      </c>
      <c r="D23" s="82">
        <v>0</v>
      </c>
      <c r="E23" s="82">
        <v>0</v>
      </c>
      <c r="F23" s="82">
        <v>0</v>
      </c>
      <c r="G23" s="82">
        <v>-90</v>
      </c>
      <c r="H23" s="76"/>
      <c r="I23" s="31">
        <v>21</v>
      </c>
      <c r="J23" s="82">
        <v>90</v>
      </c>
      <c r="K23" s="82">
        <v>0</v>
      </c>
      <c r="L23" s="82">
        <v>0</v>
      </c>
      <c r="M23" s="82">
        <v>0</v>
      </c>
      <c r="N23" s="82">
        <v>90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90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-90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900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900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90</v>
      </c>
      <c r="DG23" s="81">
        <f t="shared" si="32"/>
        <v>-90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-110</v>
      </c>
      <c r="D24" s="82">
        <v>0</v>
      </c>
      <c r="E24" s="82">
        <v>0</v>
      </c>
      <c r="F24" s="82">
        <v>0</v>
      </c>
      <c r="G24" s="82">
        <v>-110</v>
      </c>
      <c r="H24" s="76"/>
      <c r="I24" s="31">
        <v>22</v>
      </c>
      <c r="J24" s="82">
        <v>110</v>
      </c>
      <c r="K24" s="82">
        <v>0</v>
      </c>
      <c r="L24" s="82">
        <v>0</v>
      </c>
      <c r="M24" s="82">
        <v>0</v>
      </c>
      <c r="N24" s="82">
        <v>110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110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-110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1100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1100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110</v>
      </c>
      <c r="DG24" s="81">
        <f t="shared" si="32"/>
        <v>-110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-130</v>
      </c>
      <c r="D25" s="82">
        <v>0</v>
      </c>
      <c r="E25" s="82">
        <v>0</v>
      </c>
      <c r="F25" s="82">
        <v>0</v>
      </c>
      <c r="G25" s="82">
        <v>-130</v>
      </c>
      <c r="H25" s="76"/>
      <c r="I25" s="31">
        <v>23</v>
      </c>
      <c r="J25" s="82">
        <v>130</v>
      </c>
      <c r="K25" s="82">
        <v>0</v>
      </c>
      <c r="L25" s="82">
        <v>0</v>
      </c>
      <c r="M25" s="82">
        <v>0</v>
      </c>
      <c r="N25" s="82">
        <v>130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130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-130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1300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1300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130</v>
      </c>
      <c r="DG25" s="81">
        <f t="shared" si="32"/>
        <v>-130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-70</v>
      </c>
      <c r="D26" s="82">
        <v>0</v>
      </c>
      <c r="E26" s="82">
        <v>0</v>
      </c>
      <c r="F26" s="82">
        <v>0</v>
      </c>
      <c r="G26" s="82">
        <v>-70</v>
      </c>
      <c r="H26" s="76"/>
      <c r="I26" s="31">
        <v>24</v>
      </c>
      <c r="J26" s="82">
        <v>70</v>
      </c>
      <c r="K26" s="82">
        <v>0</v>
      </c>
      <c r="L26" s="82">
        <v>0</v>
      </c>
      <c r="M26" s="82">
        <v>0</v>
      </c>
      <c r="N26" s="82">
        <v>70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70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-70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700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700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70</v>
      </c>
      <c r="DG26" s="81">
        <f t="shared" si="32"/>
        <v>-70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-51</v>
      </c>
      <c r="D27" s="82">
        <v>0</v>
      </c>
      <c r="E27" s="82">
        <v>0</v>
      </c>
      <c r="F27" s="82">
        <v>0</v>
      </c>
      <c r="G27" s="82">
        <v>-51</v>
      </c>
      <c r="H27" s="76"/>
      <c r="I27" s="31">
        <v>25</v>
      </c>
      <c r="J27" s="82">
        <v>51</v>
      </c>
      <c r="K27" s="82">
        <v>0</v>
      </c>
      <c r="L27" s="82">
        <v>0</v>
      </c>
      <c r="M27" s="82">
        <v>0</v>
      </c>
      <c r="N27" s="82">
        <v>51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51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-51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510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510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51</v>
      </c>
      <c r="DG27" s="81">
        <f t="shared" si="32"/>
        <v>-51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-67</v>
      </c>
      <c r="D60" s="82">
        <v>0</v>
      </c>
      <c r="E60" s="82">
        <v>0</v>
      </c>
      <c r="F60" s="82">
        <v>0</v>
      </c>
      <c r="G60" s="82">
        <v>-67</v>
      </c>
      <c r="H60" s="76"/>
      <c r="I60" s="31">
        <v>58</v>
      </c>
      <c r="J60" s="82">
        <v>67</v>
      </c>
      <c r="K60" s="82">
        <v>0</v>
      </c>
      <c r="L60" s="82">
        <v>0</v>
      </c>
      <c r="M60" s="82">
        <v>0</v>
      </c>
      <c r="N60" s="82">
        <v>67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67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-67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670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670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67</v>
      </c>
      <c r="DG60" s="81">
        <f t="shared" si="32"/>
        <v>-67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-122</v>
      </c>
      <c r="D61" s="82">
        <v>0</v>
      </c>
      <c r="E61" s="82">
        <v>0</v>
      </c>
      <c r="F61" s="82">
        <v>0</v>
      </c>
      <c r="G61" s="82">
        <v>-122</v>
      </c>
      <c r="H61" s="76"/>
      <c r="I61" s="31">
        <v>59</v>
      </c>
      <c r="J61" s="82">
        <v>122</v>
      </c>
      <c r="K61" s="82">
        <v>0</v>
      </c>
      <c r="L61" s="82">
        <v>0</v>
      </c>
      <c r="M61" s="82">
        <v>0</v>
      </c>
      <c r="N61" s="82">
        <v>122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122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-122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1220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1220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122</v>
      </c>
      <c r="DG61" s="81">
        <f t="shared" si="32"/>
        <v>-122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-126</v>
      </c>
      <c r="D62" s="82">
        <v>0</v>
      </c>
      <c r="E62" s="82">
        <v>0</v>
      </c>
      <c r="F62" s="82">
        <v>0</v>
      </c>
      <c r="G62" s="82">
        <v>-126</v>
      </c>
      <c r="H62" s="76"/>
      <c r="I62" s="31">
        <v>60</v>
      </c>
      <c r="J62" s="82">
        <v>126</v>
      </c>
      <c r="K62" s="82">
        <v>0</v>
      </c>
      <c r="L62" s="82">
        <v>0</v>
      </c>
      <c r="M62" s="82">
        <v>0</v>
      </c>
      <c r="N62" s="82">
        <v>126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126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-126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1260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1260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126</v>
      </c>
      <c r="DG62" s="81">
        <f t="shared" si="32"/>
        <v>-126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-101</v>
      </c>
      <c r="D63" s="82">
        <v>0</v>
      </c>
      <c r="E63" s="82">
        <v>0</v>
      </c>
      <c r="F63" s="82">
        <v>0</v>
      </c>
      <c r="G63" s="82">
        <v>-101</v>
      </c>
      <c r="H63" s="76"/>
      <c r="I63" s="31">
        <v>61</v>
      </c>
      <c r="J63" s="82">
        <v>101</v>
      </c>
      <c r="K63" s="82">
        <v>0</v>
      </c>
      <c r="L63" s="82">
        <v>0</v>
      </c>
      <c r="M63" s="82">
        <v>0</v>
      </c>
      <c r="N63" s="82">
        <v>101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101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-101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1010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1010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101</v>
      </c>
      <c r="DG63" s="81">
        <f t="shared" si="32"/>
        <v>-101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-71</v>
      </c>
      <c r="D64" s="82">
        <v>0</v>
      </c>
      <c r="E64" s="82">
        <v>0</v>
      </c>
      <c r="F64" s="82">
        <v>0</v>
      </c>
      <c r="G64" s="82">
        <v>-71</v>
      </c>
      <c r="H64" s="76"/>
      <c r="I64" s="31">
        <v>62</v>
      </c>
      <c r="J64" s="82">
        <v>71</v>
      </c>
      <c r="K64" s="82">
        <v>0</v>
      </c>
      <c r="L64" s="82">
        <v>0</v>
      </c>
      <c r="M64" s="82">
        <v>0</v>
      </c>
      <c r="N64" s="82">
        <v>71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71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-71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710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710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71</v>
      </c>
      <c r="DG64" s="81">
        <f t="shared" si="32"/>
        <v>-71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-51</v>
      </c>
      <c r="D65" s="82">
        <v>0</v>
      </c>
      <c r="E65" s="82">
        <v>0</v>
      </c>
      <c r="F65" s="82">
        <v>0</v>
      </c>
      <c r="G65" s="82">
        <v>-51</v>
      </c>
      <c r="H65" s="76"/>
      <c r="I65" s="31">
        <v>63</v>
      </c>
      <c r="J65" s="82">
        <v>51</v>
      </c>
      <c r="K65" s="82">
        <v>0</v>
      </c>
      <c r="L65" s="82">
        <v>0</v>
      </c>
      <c r="M65" s="82">
        <v>0</v>
      </c>
      <c r="N65" s="82">
        <v>51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51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-51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510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510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51</v>
      </c>
      <c r="DG65" s="81">
        <f t="shared" si="32"/>
        <v>-51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-31</v>
      </c>
      <c r="D66" s="82">
        <v>0</v>
      </c>
      <c r="E66" s="82">
        <v>0</v>
      </c>
      <c r="F66" s="82">
        <v>0</v>
      </c>
      <c r="G66" s="82">
        <v>-31</v>
      </c>
      <c r="H66" s="76"/>
      <c r="I66" s="31">
        <v>64</v>
      </c>
      <c r="J66" s="82">
        <v>31</v>
      </c>
      <c r="K66" s="82">
        <v>0</v>
      </c>
      <c r="L66" s="82">
        <v>0</v>
      </c>
      <c r="M66" s="82">
        <v>0</v>
      </c>
      <c r="N66" s="82">
        <v>31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31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-31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310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310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31</v>
      </c>
      <c r="DG66" s="81">
        <f t="shared" si="32"/>
        <v>-31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-26</v>
      </c>
      <c r="D67" s="82">
        <v>0</v>
      </c>
      <c r="E67" s="82">
        <v>0</v>
      </c>
      <c r="F67" s="82">
        <v>0</v>
      </c>
      <c r="G67" s="82">
        <v>-26</v>
      </c>
      <c r="H67" s="76"/>
      <c r="I67" s="31">
        <v>65</v>
      </c>
      <c r="J67" s="82">
        <v>26</v>
      </c>
      <c r="K67" s="82">
        <v>0</v>
      </c>
      <c r="L67" s="82">
        <v>0</v>
      </c>
      <c r="M67" s="82">
        <v>0</v>
      </c>
      <c r="N67" s="82">
        <v>26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26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-26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260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260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26</v>
      </c>
      <c r="DG67" s="81">
        <f t="shared" si="32"/>
        <v>-26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-125</v>
      </c>
      <c r="D68" s="82">
        <v>0</v>
      </c>
      <c r="E68" s="82">
        <v>0</v>
      </c>
      <c r="F68" s="82">
        <v>0</v>
      </c>
      <c r="G68" s="82">
        <v>-125</v>
      </c>
      <c r="H68" s="76"/>
      <c r="I68" s="31">
        <v>66</v>
      </c>
      <c r="J68" s="82">
        <v>125</v>
      </c>
      <c r="K68" s="82">
        <v>0</v>
      </c>
      <c r="L68" s="82">
        <v>0</v>
      </c>
      <c r="M68" s="82">
        <v>0</v>
      </c>
      <c r="N68" s="82">
        <v>125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125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-125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1250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1250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125</v>
      </c>
      <c r="DG68" s="81">
        <f t="shared" ref="DG68:DG99" si="60">AY68+AN68+BC68+BJ68+BQ68</f>
        <v>-125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-120</v>
      </c>
      <c r="D69" s="82">
        <v>0</v>
      </c>
      <c r="E69" s="82">
        <v>0</v>
      </c>
      <c r="F69" s="82">
        <v>0</v>
      </c>
      <c r="G69" s="82">
        <v>-120</v>
      </c>
      <c r="H69" s="76"/>
      <c r="I69" s="31">
        <v>67</v>
      </c>
      <c r="J69" s="82">
        <v>120</v>
      </c>
      <c r="K69" s="82">
        <v>0</v>
      </c>
      <c r="L69" s="82">
        <v>0</v>
      </c>
      <c r="M69" s="82">
        <v>0</v>
      </c>
      <c r="N69" s="82">
        <v>120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120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-120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1200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1200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120</v>
      </c>
      <c r="DG69" s="81">
        <f t="shared" si="60"/>
        <v>-120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-65</v>
      </c>
      <c r="D70" s="82">
        <v>0</v>
      </c>
      <c r="E70" s="82">
        <v>0</v>
      </c>
      <c r="F70" s="82">
        <v>0</v>
      </c>
      <c r="G70" s="82">
        <v>-65</v>
      </c>
      <c r="H70" s="76"/>
      <c r="I70" s="31">
        <v>68</v>
      </c>
      <c r="J70" s="82">
        <v>65</v>
      </c>
      <c r="K70" s="82">
        <v>0</v>
      </c>
      <c r="L70" s="82">
        <v>0</v>
      </c>
      <c r="M70" s="82">
        <v>0</v>
      </c>
      <c r="N70" s="82">
        <v>65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65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-65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650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650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65</v>
      </c>
      <c r="DG70" s="81">
        <f t="shared" si="60"/>
        <v>-65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-67</v>
      </c>
      <c r="D71" s="82">
        <v>0</v>
      </c>
      <c r="E71" s="82">
        <v>0</v>
      </c>
      <c r="F71" s="82">
        <v>0</v>
      </c>
      <c r="G71" s="82">
        <v>-67</v>
      </c>
      <c r="H71" s="76"/>
      <c r="I71" s="31">
        <v>69</v>
      </c>
      <c r="J71" s="82">
        <v>67</v>
      </c>
      <c r="K71" s="82">
        <v>0</v>
      </c>
      <c r="L71" s="82">
        <v>0</v>
      </c>
      <c r="M71" s="82">
        <v>0</v>
      </c>
      <c r="N71" s="82">
        <v>67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67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-67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670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670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67</v>
      </c>
      <c r="DG71" s="81">
        <f t="shared" si="60"/>
        <v>-67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-85</v>
      </c>
      <c r="D72" s="82">
        <v>0</v>
      </c>
      <c r="E72" s="82">
        <v>0</v>
      </c>
      <c r="F72" s="82">
        <v>0</v>
      </c>
      <c r="G72" s="82">
        <v>-85</v>
      </c>
      <c r="H72" s="76"/>
      <c r="I72" s="31">
        <v>70</v>
      </c>
      <c r="J72" s="82">
        <v>85</v>
      </c>
      <c r="K72" s="82">
        <v>0</v>
      </c>
      <c r="L72" s="82">
        <v>0</v>
      </c>
      <c r="M72" s="82">
        <v>0</v>
      </c>
      <c r="N72" s="82">
        <v>85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85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-85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850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850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85</v>
      </c>
      <c r="DG72" s="81">
        <f t="shared" si="60"/>
        <v>-85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-75</v>
      </c>
      <c r="D73" s="82">
        <v>0</v>
      </c>
      <c r="E73" s="82">
        <v>0</v>
      </c>
      <c r="F73" s="82">
        <v>0</v>
      </c>
      <c r="G73" s="82">
        <v>-75</v>
      </c>
      <c r="H73" s="76"/>
      <c r="I73" s="31">
        <v>71</v>
      </c>
      <c r="J73" s="82">
        <v>75</v>
      </c>
      <c r="K73" s="82">
        <v>0</v>
      </c>
      <c r="L73" s="82">
        <v>0</v>
      </c>
      <c r="M73" s="82">
        <v>0</v>
      </c>
      <c r="N73" s="82">
        <v>75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75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-75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750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750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75</v>
      </c>
      <c r="DG73" s="81">
        <f t="shared" si="60"/>
        <v>-75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-80</v>
      </c>
      <c r="D74" s="82">
        <v>0</v>
      </c>
      <c r="E74" s="82">
        <v>0</v>
      </c>
      <c r="F74" s="82">
        <v>0</v>
      </c>
      <c r="G74" s="82">
        <v>-80</v>
      </c>
      <c r="H74" s="76"/>
      <c r="I74" s="31">
        <v>72</v>
      </c>
      <c r="J74" s="82">
        <v>80</v>
      </c>
      <c r="K74" s="82">
        <v>0</v>
      </c>
      <c r="L74" s="82">
        <v>0</v>
      </c>
      <c r="M74" s="82">
        <v>0</v>
      </c>
      <c r="N74" s="82">
        <v>80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80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-80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800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800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80</v>
      </c>
      <c r="DG74" s="81">
        <f t="shared" si="60"/>
        <v>-80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-90</v>
      </c>
      <c r="D75" s="82">
        <v>0</v>
      </c>
      <c r="E75" s="82">
        <v>0</v>
      </c>
      <c r="F75" s="82">
        <v>0</v>
      </c>
      <c r="G75" s="82">
        <v>-90</v>
      </c>
      <c r="H75" s="76"/>
      <c r="I75" s="31">
        <v>73</v>
      </c>
      <c r="J75" s="82">
        <v>90</v>
      </c>
      <c r="K75" s="82">
        <v>0</v>
      </c>
      <c r="L75" s="82">
        <v>0</v>
      </c>
      <c r="M75" s="82">
        <v>0</v>
      </c>
      <c r="N75" s="82">
        <v>90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90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-90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900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900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90</v>
      </c>
      <c r="DG75" s="81">
        <f t="shared" si="60"/>
        <v>-90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-70</v>
      </c>
      <c r="D76" s="82">
        <v>0</v>
      </c>
      <c r="E76" s="82">
        <v>0</v>
      </c>
      <c r="F76" s="82">
        <v>0</v>
      </c>
      <c r="G76" s="82">
        <v>-70</v>
      </c>
      <c r="H76" s="76"/>
      <c r="I76" s="31">
        <v>74</v>
      </c>
      <c r="J76" s="82">
        <v>70</v>
      </c>
      <c r="K76" s="82">
        <v>0</v>
      </c>
      <c r="L76" s="82">
        <v>0</v>
      </c>
      <c r="M76" s="82">
        <v>0</v>
      </c>
      <c r="N76" s="82">
        <v>70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70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-70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700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700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70</v>
      </c>
      <c r="DG76" s="81">
        <f t="shared" si="60"/>
        <v>-70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-75</v>
      </c>
      <c r="D77" s="82">
        <v>0</v>
      </c>
      <c r="E77" s="82">
        <v>0</v>
      </c>
      <c r="F77" s="82">
        <v>0</v>
      </c>
      <c r="G77" s="82">
        <v>-75</v>
      </c>
      <c r="H77" s="76"/>
      <c r="I77" s="31">
        <v>75</v>
      </c>
      <c r="J77" s="82">
        <v>75</v>
      </c>
      <c r="K77" s="82">
        <v>0</v>
      </c>
      <c r="L77" s="82">
        <v>0</v>
      </c>
      <c r="M77" s="82">
        <v>0</v>
      </c>
      <c r="N77" s="82">
        <v>75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75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-75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750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750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75</v>
      </c>
      <c r="DG77" s="81">
        <f t="shared" si="60"/>
        <v>-75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-80</v>
      </c>
      <c r="D78" s="82">
        <v>0</v>
      </c>
      <c r="E78" s="82">
        <v>0</v>
      </c>
      <c r="F78" s="82">
        <v>0</v>
      </c>
      <c r="G78" s="82">
        <v>-80</v>
      </c>
      <c r="H78" s="76"/>
      <c r="I78" s="31">
        <v>76</v>
      </c>
      <c r="J78" s="82">
        <v>80</v>
      </c>
      <c r="K78" s="82">
        <v>0</v>
      </c>
      <c r="L78" s="82">
        <v>0</v>
      </c>
      <c r="M78" s="82">
        <v>0</v>
      </c>
      <c r="N78" s="82">
        <v>80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80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-80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800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800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80</v>
      </c>
      <c r="DG78" s="81">
        <f t="shared" si="60"/>
        <v>-80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-85</v>
      </c>
      <c r="D79" s="82">
        <v>0</v>
      </c>
      <c r="E79" s="82">
        <v>0</v>
      </c>
      <c r="F79" s="82">
        <v>0</v>
      </c>
      <c r="G79" s="82">
        <v>-85</v>
      </c>
      <c r="H79" s="76"/>
      <c r="I79" s="31">
        <v>77</v>
      </c>
      <c r="J79" s="82">
        <v>85</v>
      </c>
      <c r="K79" s="82">
        <v>0</v>
      </c>
      <c r="L79" s="82">
        <v>0</v>
      </c>
      <c r="M79" s="82">
        <v>0</v>
      </c>
      <c r="N79" s="82">
        <v>85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85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-85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850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850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85</v>
      </c>
      <c r="DG79" s="81">
        <f t="shared" si="60"/>
        <v>-85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-70</v>
      </c>
      <c r="D80" s="82">
        <v>0</v>
      </c>
      <c r="E80" s="82">
        <v>0</v>
      </c>
      <c r="F80" s="82">
        <v>0</v>
      </c>
      <c r="G80" s="82">
        <v>-70</v>
      </c>
      <c r="H80" s="76"/>
      <c r="I80" s="31">
        <v>78</v>
      </c>
      <c r="J80" s="82">
        <v>70</v>
      </c>
      <c r="K80" s="82">
        <v>0</v>
      </c>
      <c r="L80" s="82">
        <v>0</v>
      </c>
      <c r="M80" s="82">
        <v>0</v>
      </c>
      <c r="N80" s="82">
        <v>70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70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-70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700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700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70</v>
      </c>
      <c r="DG80" s="81">
        <f t="shared" si="60"/>
        <v>-70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-55</v>
      </c>
      <c r="D81" s="82">
        <v>0</v>
      </c>
      <c r="E81" s="82">
        <v>0</v>
      </c>
      <c r="F81" s="82">
        <v>0</v>
      </c>
      <c r="G81" s="82">
        <v>-55</v>
      </c>
      <c r="H81" s="76"/>
      <c r="I81" s="31">
        <v>79</v>
      </c>
      <c r="J81" s="82">
        <v>55</v>
      </c>
      <c r="K81" s="82">
        <v>0</v>
      </c>
      <c r="L81" s="82">
        <v>0</v>
      </c>
      <c r="M81" s="82">
        <v>0</v>
      </c>
      <c r="N81" s="82">
        <v>55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55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-55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550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550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55</v>
      </c>
      <c r="DG81" s="81">
        <f t="shared" si="60"/>
        <v>-55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-45</v>
      </c>
      <c r="D82" s="82">
        <v>0</v>
      </c>
      <c r="E82" s="82">
        <v>0</v>
      </c>
      <c r="F82" s="82">
        <v>0</v>
      </c>
      <c r="G82" s="82">
        <v>-45</v>
      </c>
      <c r="H82" s="76"/>
      <c r="I82" s="31">
        <v>80</v>
      </c>
      <c r="J82" s="82">
        <v>45</v>
      </c>
      <c r="K82" s="82">
        <v>0</v>
      </c>
      <c r="L82" s="82">
        <v>0</v>
      </c>
      <c r="M82" s="82">
        <v>0</v>
      </c>
      <c r="N82" s="82">
        <v>45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450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45</v>
      </c>
      <c r="DG82" s="81">
        <f t="shared" si="60"/>
        <v>-45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-10</v>
      </c>
      <c r="D84" s="82">
        <v>0</v>
      </c>
      <c r="E84" s="82">
        <v>0</v>
      </c>
      <c r="F84" s="82">
        <v>0</v>
      </c>
      <c r="G84" s="82">
        <v>-10</v>
      </c>
      <c r="H84" s="76"/>
      <c r="I84" s="31">
        <v>82</v>
      </c>
      <c r="J84" s="82">
        <v>10</v>
      </c>
      <c r="K84" s="82">
        <v>0</v>
      </c>
      <c r="L84" s="82">
        <v>0</v>
      </c>
      <c r="M84" s="82">
        <v>0</v>
      </c>
      <c r="N84" s="82">
        <v>10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10</v>
      </c>
      <c r="DG84" s="81">
        <f t="shared" si="60"/>
        <v>-10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0.60375000000000001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-0.60375000000000001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0.60375000000000001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0.60375000000000001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0.60375000000000001</v>
      </c>
      <c r="DG99" s="81">
        <f t="shared" si="60"/>
        <v>-0.60375000000000001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688.31594700000005</v>
      </c>
      <c r="C3" s="174">
        <f ca="1">$B3*C$1/100</f>
        <v>511.97919955909128</v>
      </c>
      <c r="D3" s="175">
        <f t="shared" ref="D3:F18" ca="1" si="0">$B3*D$1/100</f>
        <v>164.06237453124635</v>
      </c>
      <c r="E3" s="175">
        <f t="shared" ca="1" si="0"/>
        <v>9.353535293708175</v>
      </c>
      <c r="F3" s="176">
        <f t="shared" ca="1" si="0"/>
        <v>2.9208376159543561</v>
      </c>
      <c r="G3" s="173">
        <f t="shared" ref="G3:G66" ca="1" si="1">INDIRECT("ISGS_exbus!" &amp; $V$3 &amp; X3)</f>
        <v>688.21910000000003</v>
      </c>
      <c r="H3" s="173">
        <f t="shared" ref="H3:H66" ca="1" si="2">INDIRECT("ISGS_Delhi_pp!" &amp; $V$3 &amp; X3)</f>
        <v>664.337897</v>
      </c>
      <c r="I3" s="177">
        <f ca="1">INDIRECT("BRPL_EOD!" &amp; $V$3 &amp; X3)</f>
        <v>494.21</v>
      </c>
      <c r="J3" s="175">
        <f ca="1">INDIRECT("BYPL_EOD!" &amp; $V$3 &amp; X3)</f>
        <v>158.41</v>
      </c>
      <c r="K3" s="175">
        <f ca="1">INDIRECT("TPDDL_EOD!" &amp; $V$3 &amp; X3)</f>
        <v>9.0399999999999991</v>
      </c>
      <c r="L3" s="175">
        <f ca="1">INDIRECT("NDMC_EOD!" &amp; $V$3 &amp; X3)</f>
        <v>2.69</v>
      </c>
      <c r="M3" s="176">
        <f ca="1">SUM(I3:L3)</f>
        <v>664.35</v>
      </c>
      <c r="N3" s="174">
        <f ca="1">INDIRECT("BRPL_ISGS_exbus!" &amp; $V$3 &amp; X3)</f>
        <v>494.20099657766235</v>
      </c>
      <c r="O3" s="175">
        <f ca="1">INDIRECT("BYPL_ISGS_exbus!" &amp; $V$3 &amp; X3)</f>
        <v>158.4071141172123</v>
      </c>
      <c r="P3" s="175">
        <f ca="1">INDIRECT("TPDDL_ISGS_exbus!" &amp; $V$3 &amp; X3)</f>
        <v>9.0398353110258132</v>
      </c>
      <c r="Q3" s="175">
        <f ca="1">INDIRECT("NDMC_ISGS_exbus!" &amp; $V$3 &amp; X3)</f>
        <v>2.6899509940994957</v>
      </c>
      <c r="R3" s="176">
        <f ca="1">SUM(N3:Q3)</f>
        <v>664.337897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688.31594700000005</v>
      </c>
      <c r="C4" s="178">
        <f t="shared" ref="C4:F35" ca="1" si="4">$B4*C$1/100</f>
        <v>511.97919955909128</v>
      </c>
      <c r="D4" s="179">
        <f t="shared" ca="1" si="0"/>
        <v>164.06237453124635</v>
      </c>
      <c r="E4" s="179">
        <f t="shared" ca="1" si="0"/>
        <v>9.353535293708175</v>
      </c>
      <c r="F4" s="180">
        <f t="shared" ca="1" si="0"/>
        <v>2.9208376159543561</v>
      </c>
      <c r="G4" s="181">
        <f t="shared" ca="1" si="1"/>
        <v>688.21910000000003</v>
      </c>
      <c r="H4" s="181">
        <f t="shared" ca="1" si="2"/>
        <v>664.337897</v>
      </c>
      <c r="I4" s="182">
        <f t="shared" ref="I4:I67" ca="1" si="5">INDIRECT("BRPL_EOD!" &amp; $V$3 &amp; X4)</f>
        <v>494.21</v>
      </c>
      <c r="J4" s="179">
        <f t="shared" ref="J4:J67" ca="1" si="6">INDIRECT("BYPL_EOD!" &amp; $V$3 &amp; X4)</f>
        <v>158.41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2.69</v>
      </c>
      <c r="M4" s="180">
        <f t="shared" ref="M4:M67" ca="1" si="9">SUM(I4:L4)</f>
        <v>664.35</v>
      </c>
      <c r="N4" s="178">
        <f t="shared" ref="N4:N67" ca="1" si="10">INDIRECT("BRPL_ISGS_exbus!" &amp; $V$3 &amp; X4)</f>
        <v>494.20099657766235</v>
      </c>
      <c r="O4" s="179">
        <f t="shared" ref="O4:O67" ca="1" si="11">INDIRECT("BYPL_ISGS_exbus!" &amp; $V$3 &amp; X4)</f>
        <v>158.4071141172123</v>
      </c>
      <c r="P4" s="179">
        <f t="shared" ref="P4:P67" ca="1" si="12">INDIRECT("TPDDL_ISGS_exbus!" &amp; $V$3 &amp; X4)</f>
        <v>9.0398353110258132</v>
      </c>
      <c r="Q4" s="179">
        <f t="shared" ref="Q4:Q67" ca="1" si="13">INDIRECT("NDMC_ISGS_exbus!" &amp; $V$3 &amp; X4)</f>
        <v>2.6899509940994957</v>
      </c>
      <c r="R4" s="180">
        <f t="shared" ref="R4:R67" ca="1" si="14">SUM(N4:Q4)</f>
        <v>664.337897</v>
      </c>
      <c r="W4" s="46"/>
      <c r="X4" s="46">
        <v>4</v>
      </c>
    </row>
    <row r="5" spans="1:24">
      <c r="A5" s="61" t="s">
        <v>47</v>
      </c>
      <c r="B5" s="173">
        <f t="shared" ca="1" si="3"/>
        <v>688.31594700000005</v>
      </c>
      <c r="C5" s="178">
        <f t="shared" ca="1" si="4"/>
        <v>511.97919955909128</v>
      </c>
      <c r="D5" s="179">
        <f t="shared" ca="1" si="0"/>
        <v>164.06237453124635</v>
      </c>
      <c r="E5" s="179">
        <f t="shared" ca="1" si="0"/>
        <v>9.353535293708175</v>
      </c>
      <c r="F5" s="180">
        <f t="shared" ca="1" si="0"/>
        <v>2.9208376159543561</v>
      </c>
      <c r="G5" s="181">
        <f t="shared" ca="1" si="1"/>
        <v>688.21910000000003</v>
      </c>
      <c r="H5" s="181">
        <f t="shared" ca="1" si="2"/>
        <v>664.337897</v>
      </c>
      <c r="I5" s="182">
        <f t="shared" ca="1" si="5"/>
        <v>494.21</v>
      </c>
      <c r="J5" s="179">
        <f t="shared" ca="1" si="6"/>
        <v>158.41</v>
      </c>
      <c r="K5" s="179">
        <f t="shared" ca="1" si="7"/>
        <v>9.0399999999999991</v>
      </c>
      <c r="L5" s="179">
        <f t="shared" ca="1" si="8"/>
        <v>2.69</v>
      </c>
      <c r="M5" s="180">
        <f t="shared" ca="1" si="9"/>
        <v>664.35</v>
      </c>
      <c r="N5" s="178">
        <f t="shared" ca="1" si="10"/>
        <v>494.20099657766235</v>
      </c>
      <c r="O5" s="179">
        <f t="shared" ca="1" si="11"/>
        <v>158.4071141172123</v>
      </c>
      <c r="P5" s="179">
        <f t="shared" ca="1" si="12"/>
        <v>9.0398353110258132</v>
      </c>
      <c r="Q5" s="179">
        <f t="shared" ca="1" si="13"/>
        <v>2.6899509940994957</v>
      </c>
      <c r="R5" s="180">
        <f t="shared" ca="1" si="14"/>
        <v>664.337897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688.31594700000005</v>
      </c>
      <c r="C6" s="178">
        <f t="shared" ca="1" si="4"/>
        <v>511.97919955909128</v>
      </c>
      <c r="D6" s="179">
        <f t="shared" ca="1" si="0"/>
        <v>164.06237453124635</v>
      </c>
      <c r="E6" s="179">
        <f t="shared" ca="1" si="0"/>
        <v>9.353535293708175</v>
      </c>
      <c r="F6" s="180">
        <f t="shared" ca="1" si="0"/>
        <v>2.9208376159543561</v>
      </c>
      <c r="G6" s="181">
        <f t="shared" ca="1" si="1"/>
        <v>688.21910000000003</v>
      </c>
      <c r="H6" s="181">
        <f t="shared" ca="1" si="2"/>
        <v>664.337897</v>
      </c>
      <c r="I6" s="182">
        <f t="shared" ca="1" si="5"/>
        <v>494.21</v>
      </c>
      <c r="J6" s="179">
        <f t="shared" ca="1" si="6"/>
        <v>158.41</v>
      </c>
      <c r="K6" s="179">
        <f t="shared" ca="1" si="7"/>
        <v>9.0399999999999991</v>
      </c>
      <c r="L6" s="179">
        <f t="shared" ca="1" si="8"/>
        <v>2.69</v>
      </c>
      <c r="M6" s="180">
        <f t="shared" ca="1" si="9"/>
        <v>664.35</v>
      </c>
      <c r="N6" s="178">
        <f t="shared" ca="1" si="10"/>
        <v>494.20099657766235</v>
      </c>
      <c r="O6" s="179">
        <f t="shared" ca="1" si="11"/>
        <v>158.4071141172123</v>
      </c>
      <c r="P6" s="179">
        <f t="shared" ca="1" si="12"/>
        <v>9.0398353110258132</v>
      </c>
      <c r="Q6" s="179">
        <f t="shared" ca="1" si="13"/>
        <v>2.6899509940994957</v>
      </c>
      <c r="R6" s="180">
        <f t="shared" ca="1" si="14"/>
        <v>664.337897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688.31594700000005</v>
      </c>
      <c r="C7" s="178">
        <f t="shared" ca="1" si="4"/>
        <v>511.97919955909128</v>
      </c>
      <c r="D7" s="179">
        <f t="shared" ca="1" si="0"/>
        <v>164.06237453124635</v>
      </c>
      <c r="E7" s="179">
        <f t="shared" ca="1" si="0"/>
        <v>9.353535293708175</v>
      </c>
      <c r="F7" s="180">
        <f t="shared" ca="1" si="0"/>
        <v>2.9208376159543561</v>
      </c>
      <c r="G7" s="181">
        <f t="shared" ca="1" si="1"/>
        <v>688.21910000000003</v>
      </c>
      <c r="H7" s="181">
        <f t="shared" ca="1" si="2"/>
        <v>664.337897</v>
      </c>
      <c r="I7" s="182">
        <f t="shared" ca="1" si="5"/>
        <v>494.21</v>
      </c>
      <c r="J7" s="179">
        <f t="shared" ca="1" si="6"/>
        <v>158.41</v>
      </c>
      <c r="K7" s="179">
        <f t="shared" ca="1" si="7"/>
        <v>9.0399999999999991</v>
      </c>
      <c r="L7" s="179">
        <f t="shared" ca="1" si="8"/>
        <v>2.69</v>
      </c>
      <c r="M7" s="180">
        <f t="shared" ca="1" si="9"/>
        <v>664.35</v>
      </c>
      <c r="N7" s="178">
        <f t="shared" ca="1" si="10"/>
        <v>494.20099657766235</v>
      </c>
      <c r="O7" s="179">
        <f t="shared" ca="1" si="11"/>
        <v>158.4071141172123</v>
      </c>
      <c r="P7" s="179">
        <f t="shared" ca="1" si="12"/>
        <v>9.0398353110258132</v>
      </c>
      <c r="Q7" s="179">
        <f t="shared" ca="1" si="13"/>
        <v>2.6899509940994957</v>
      </c>
      <c r="R7" s="180">
        <f t="shared" ca="1" si="14"/>
        <v>664.337897</v>
      </c>
      <c r="W7" s="46"/>
      <c r="X7" s="46">
        <v>7</v>
      </c>
    </row>
    <row r="8" spans="1:24">
      <c r="A8" s="61" t="s">
        <v>50</v>
      </c>
      <c r="B8" s="173">
        <f t="shared" ca="1" si="3"/>
        <v>688.31594700000005</v>
      </c>
      <c r="C8" s="178">
        <f t="shared" ca="1" si="4"/>
        <v>511.97919955909128</v>
      </c>
      <c r="D8" s="179">
        <f t="shared" ca="1" si="0"/>
        <v>164.06237453124635</v>
      </c>
      <c r="E8" s="179">
        <f t="shared" ca="1" si="0"/>
        <v>9.353535293708175</v>
      </c>
      <c r="F8" s="180">
        <f t="shared" ca="1" si="0"/>
        <v>2.9208376159543561</v>
      </c>
      <c r="G8" s="181">
        <f t="shared" ca="1" si="1"/>
        <v>688.21910000000003</v>
      </c>
      <c r="H8" s="181">
        <f t="shared" ca="1" si="2"/>
        <v>664.337897</v>
      </c>
      <c r="I8" s="182">
        <f t="shared" ca="1" si="5"/>
        <v>494.21</v>
      </c>
      <c r="J8" s="179">
        <f t="shared" ca="1" si="6"/>
        <v>158.41</v>
      </c>
      <c r="K8" s="179">
        <f t="shared" ca="1" si="7"/>
        <v>9.0399999999999991</v>
      </c>
      <c r="L8" s="179">
        <f t="shared" ca="1" si="8"/>
        <v>2.69</v>
      </c>
      <c r="M8" s="180">
        <f t="shared" ca="1" si="9"/>
        <v>664.35</v>
      </c>
      <c r="N8" s="178">
        <f t="shared" ca="1" si="10"/>
        <v>494.20099657766235</v>
      </c>
      <c r="O8" s="179">
        <f t="shared" ca="1" si="11"/>
        <v>158.4071141172123</v>
      </c>
      <c r="P8" s="179">
        <f t="shared" ca="1" si="12"/>
        <v>9.0398353110258132</v>
      </c>
      <c r="Q8" s="179">
        <f t="shared" ca="1" si="13"/>
        <v>2.6899509940994957</v>
      </c>
      <c r="R8" s="180">
        <f t="shared" ca="1" si="14"/>
        <v>664.337897</v>
      </c>
      <c r="W8" s="46"/>
      <c r="X8" s="46">
        <v>8</v>
      </c>
    </row>
    <row r="9" spans="1:24">
      <c r="A9" s="61" t="s">
        <v>51</v>
      </c>
      <c r="B9" s="173">
        <f t="shared" ca="1" si="3"/>
        <v>688.31594700000005</v>
      </c>
      <c r="C9" s="178">
        <f t="shared" ca="1" si="4"/>
        <v>511.97919955909128</v>
      </c>
      <c r="D9" s="179">
        <f t="shared" ca="1" si="0"/>
        <v>164.06237453124635</v>
      </c>
      <c r="E9" s="179">
        <f t="shared" ca="1" si="0"/>
        <v>9.353535293708175</v>
      </c>
      <c r="F9" s="180">
        <f t="shared" ca="1" si="0"/>
        <v>2.9208376159543561</v>
      </c>
      <c r="G9" s="181">
        <f t="shared" ca="1" si="1"/>
        <v>688.21910000000003</v>
      </c>
      <c r="H9" s="181">
        <f t="shared" ca="1" si="2"/>
        <v>664.337897</v>
      </c>
      <c r="I9" s="182">
        <f t="shared" ca="1" si="5"/>
        <v>494.21</v>
      </c>
      <c r="J9" s="179">
        <f t="shared" ca="1" si="6"/>
        <v>158.41</v>
      </c>
      <c r="K9" s="179">
        <f t="shared" ca="1" si="7"/>
        <v>9.0399999999999991</v>
      </c>
      <c r="L9" s="179">
        <f t="shared" ca="1" si="8"/>
        <v>2.69</v>
      </c>
      <c r="M9" s="180">
        <f t="shared" ca="1" si="9"/>
        <v>664.35</v>
      </c>
      <c r="N9" s="178">
        <f t="shared" ca="1" si="10"/>
        <v>494.20099657766235</v>
      </c>
      <c r="O9" s="179">
        <f t="shared" ca="1" si="11"/>
        <v>158.4071141172123</v>
      </c>
      <c r="P9" s="179">
        <f t="shared" ca="1" si="12"/>
        <v>9.0398353110258132</v>
      </c>
      <c r="Q9" s="179">
        <f t="shared" ca="1" si="13"/>
        <v>2.6899509940994957</v>
      </c>
      <c r="R9" s="180">
        <f t="shared" ca="1" si="14"/>
        <v>664.337897</v>
      </c>
      <c r="W9" s="46"/>
      <c r="X9" s="46">
        <v>9</v>
      </c>
    </row>
    <row r="10" spans="1:24">
      <c r="A10" s="61" t="s">
        <v>52</v>
      </c>
      <c r="B10" s="173">
        <f t="shared" ca="1" si="3"/>
        <v>688.31594700000005</v>
      </c>
      <c r="C10" s="178">
        <f t="shared" ca="1" si="4"/>
        <v>511.97919955909128</v>
      </c>
      <c r="D10" s="179">
        <f t="shared" ca="1" si="0"/>
        <v>164.06237453124635</v>
      </c>
      <c r="E10" s="179">
        <f t="shared" ca="1" si="0"/>
        <v>9.353535293708175</v>
      </c>
      <c r="F10" s="180">
        <f t="shared" ca="1" si="0"/>
        <v>2.9208376159543561</v>
      </c>
      <c r="G10" s="181">
        <f t="shared" ca="1" si="1"/>
        <v>688.21910000000003</v>
      </c>
      <c r="H10" s="181">
        <f t="shared" ca="1" si="2"/>
        <v>664.337897</v>
      </c>
      <c r="I10" s="182">
        <f t="shared" ca="1" si="5"/>
        <v>494.21</v>
      </c>
      <c r="J10" s="179">
        <f t="shared" ca="1" si="6"/>
        <v>158.41</v>
      </c>
      <c r="K10" s="179">
        <f t="shared" ca="1" si="7"/>
        <v>9.0399999999999991</v>
      </c>
      <c r="L10" s="179">
        <f t="shared" ca="1" si="8"/>
        <v>2.69</v>
      </c>
      <c r="M10" s="180">
        <f t="shared" ca="1" si="9"/>
        <v>664.35</v>
      </c>
      <c r="N10" s="178">
        <f t="shared" ca="1" si="10"/>
        <v>494.20099657766235</v>
      </c>
      <c r="O10" s="179">
        <f t="shared" ca="1" si="11"/>
        <v>158.4071141172123</v>
      </c>
      <c r="P10" s="179">
        <f t="shared" ca="1" si="12"/>
        <v>9.0398353110258132</v>
      </c>
      <c r="Q10" s="179">
        <f t="shared" ca="1" si="13"/>
        <v>2.6899509940994957</v>
      </c>
      <c r="R10" s="180">
        <f t="shared" ca="1" si="14"/>
        <v>664.337897</v>
      </c>
      <c r="W10" s="46"/>
      <c r="X10" s="46">
        <v>10</v>
      </c>
    </row>
    <row r="11" spans="1:24">
      <c r="A11" s="61" t="s">
        <v>53</v>
      </c>
      <c r="B11" s="173">
        <f t="shared" ca="1" si="3"/>
        <v>688.31594700000005</v>
      </c>
      <c r="C11" s="178">
        <f t="shared" ca="1" si="4"/>
        <v>511.97919955909128</v>
      </c>
      <c r="D11" s="179">
        <f t="shared" ca="1" si="0"/>
        <v>164.06237453124635</v>
      </c>
      <c r="E11" s="179">
        <f t="shared" ca="1" si="0"/>
        <v>9.353535293708175</v>
      </c>
      <c r="F11" s="180">
        <f t="shared" ca="1" si="0"/>
        <v>2.9208376159543561</v>
      </c>
      <c r="G11" s="181">
        <f t="shared" ca="1" si="1"/>
        <v>688.21910000000003</v>
      </c>
      <c r="H11" s="181">
        <f t="shared" ca="1" si="2"/>
        <v>664.337897</v>
      </c>
      <c r="I11" s="182">
        <f t="shared" ca="1" si="5"/>
        <v>494.21</v>
      </c>
      <c r="J11" s="179">
        <f t="shared" ca="1" si="6"/>
        <v>158.41</v>
      </c>
      <c r="K11" s="179">
        <f t="shared" ca="1" si="7"/>
        <v>9.0399999999999991</v>
      </c>
      <c r="L11" s="179">
        <f t="shared" ca="1" si="8"/>
        <v>2.69</v>
      </c>
      <c r="M11" s="180">
        <f t="shared" ca="1" si="9"/>
        <v>664.35</v>
      </c>
      <c r="N11" s="178">
        <f t="shared" ca="1" si="10"/>
        <v>494.20099657766235</v>
      </c>
      <c r="O11" s="179">
        <f t="shared" ca="1" si="11"/>
        <v>158.4071141172123</v>
      </c>
      <c r="P11" s="179">
        <f t="shared" ca="1" si="12"/>
        <v>9.0398353110258132</v>
      </c>
      <c r="Q11" s="179">
        <f t="shared" ca="1" si="13"/>
        <v>2.6899509940994957</v>
      </c>
      <c r="R11" s="180">
        <f t="shared" ca="1" si="14"/>
        <v>664.337897</v>
      </c>
      <c r="W11" s="46"/>
      <c r="X11" s="46">
        <v>11</v>
      </c>
    </row>
    <row r="12" spans="1:24">
      <c r="A12" s="61" t="s">
        <v>54</v>
      </c>
      <c r="B12" s="173">
        <f t="shared" ca="1" si="3"/>
        <v>688.31594700000005</v>
      </c>
      <c r="C12" s="178">
        <f t="shared" ca="1" si="4"/>
        <v>511.97919955909128</v>
      </c>
      <c r="D12" s="179">
        <f t="shared" ca="1" si="0"/>
        <v>164.06237453124635</v>
      </c>
      <c r="E12" s="179">
        <f t="shared" ca="1" si="0"/>
        <v>9.353535293708175</v>
      </c>
      <c r="F12" s="180">
        <f t="shared" ca="1" si="0"/>
        <v>2.9208376159543561</v>
      </c>
      <c r="G12" s="181">
        <f t="shared" ca="1" si="1"/>
        <v>688.21910000000003</v>
      </c>
      <c r="H12" s="181">
        <f t="shared" ca="1" si="2"/>
        <v>664.337897</v>
      </c>
      <c r="I12" s="182">
        <f t="shared" ca="1" si="5"/>
        <v>494.21</v>
      </c>
      <c r="J12" s="179">
        <f t="shared" ca="1" si="6"/>
        <v>158.41</v>
      </c>
      <c r="K12" s="179">
        <f t="shared" ca="1" si="7"/>
        <v>9.0399999999999991</v>
      </c>
      <c r="L12" s="179">
        <f t="shared" ca="1" si="8"/>
        <v>2.69</v>
      </c>
      <c r="M12" s="180">
        <f t="shared" ca="1" si="9"/>
        <v>664.35</v>
      </c>
      <c r="N12" s="178">
        <f t="shared" ca="1" si="10"/>
        <v>494.20099657766235</v>
      </c>
      <c r="O12" s="179">
        <f t="shared" ca="1" si="11"/>
        <v>158.4071141172123</v>
      </c>
      <c r="P12" s="179">
        <f t="shared" ca="1" si="12"/>
        <v>9.0398353110258132</v>
      </c>
      <c r="Q12" s="179">
        <f t="shared" ca="1" si="13"/>
        <v>2.6899509940994957</v>
      </c>
      <c r="R12" s="180">
        <f t="shared" ca="1" si="14"/>
        <v>664.337897</v>
      </c>
      <c r="W12" s="46"/>
      <c r="X12" s="46">
        <v>12</v>
      </c>
    </row>
    <row r="13" spans="1:24">
      <c r="A13" s="61" t="s">
        <v>55</v>
      </c>
      <c r="B13" s="173">
        <f t="shared" ca="1" si="3"/>
        <v>688.31594700000005</v>
      </c>
      <c r="C13" s="178">
        <f t="shared" ca="1" si="4"/>
        <v>511.97919955909128</v>
      </c>
      <c r="D13" s="179">
        <f t="shared" ca="1" si="0"/>
        <v>164.06237453124635</v>
      </c>
      <c r="E13" s="179">
        <f t="shared" ca="1" si="0"/>
        <v>9.353535293708175</v>
      </c>
      <c r="F13" s="180">
        <f t="shared" ca="1" si="0"/>
        <v>2.9208376159543561</v>
      </c>
      <c r="G13" s="181">
        <f t="shared" ca="1" si="1"/>
        <v>688.21910000000003</v>
      </c>
      <c r="H13" s="181">
        <f t="shared" ca="1" si="2"/>
        <v>664.337897</v>
      </c>
      <c r="I13" s="182">
        <f t="shared" ca="1" si="5"/>
        <v>494.21</v>
      </c>
      <c r="J13" s="179">
        <f t="shared" ca="1" si="6"/>
        <v>158.41</v>
      </c>
      <c r="K13" s="179">
        <f t="shared" ca="1" si="7"/>
        <v>9.0399999999999991</v>
      </c>
      <c r="L13" s="179">
        <f t="shared" ca="1" si="8"/>
        <v>2.69</v>
      </c>
      <c r="M13" s="180">
        <f t="shared" ca="1" si="9"/>
        <v>664.35</v>
      </c>
      <c r="N13" s="178">
        <f t="shared" ca="1" si="10"/>
        <v>494.20099657766235</v>
      </c>
      <c r="O13" s="179">
        <f t="shared" ca="1" si="11"/>
        <v>158.4071141172123</v>
      </c>
      <c r="P13" s="179">
        <f t="shared" ca="1" si="12"/>
        <v>9.0398353110258132</v>
      </c>
      <c r="Q13" s="179">
        <f t="shared" ca="1" si="13"/>
        <v>2.6899509940994957</v>
      </c>
      <c r="R13" s="180">
        <f t="shared" ca="1" si="14"/>
        <v>664.337897</v>
      </c>
      <c r="W13" s="46"/>
      <c r="X13" s="46">
        <v>13</v>
      </c>
    </row>
    <row r="14" spans="1:24">
      <c r="A14" s="61" t="s">
        <v>56</v>
      </c>
      <c r="B14" s="173">
        <f t="shared" ca="1" si="3"/>
        <v>688.31594700000005</v>
      </c>
      <c r="C14" s="178">
        <f t="shared" ca="1" si="4"/>
        <v>511.97919955909128</v>
      </c>
      <c r="D14" s="179">
        <f t="shared" ca="1" si="0"/>
        <v>164.06237453124635</v>
      </c>
      <c r="E14" s="179">
        <f t="shared" ca="1" si="0"/>
        <v>9.353535293708175</v>
      </c>
      <c r="F14" s="180">
        <f t="shared" ca="1" si="0"/>
        <v>2.9208376159543561</v>
      </c>
      <c r="G14" s="181">
        <f t="shared" ca="1" si="1"/>
        <v>688.21910000000003</v>
      </c>
      <c r="H14" s="181">
        <f t="shared" ca="1" si="2"/>
        <v>664.337897</v>
      </c>
      <c r="I14" s="182">
        <f t="shared" ca="1" si="5"/>
        <v>494.21</v>
      </c>
      <c r="J14" s="179">
        <f t="shared" ca="1" si="6"/>
        <v>158.41</v>
      </c>
      <c r="K14" s="179">
        <f t="shared" ca="1" si="7"/>
        <v>9.0399999999999991</v>
      </c>
      <c r="L14" s="179">
        <f t="shared" ca="1" si="8"/>
        <v>2.69</v>
      </c>
      <c r="M14" s="180">
        <f t="shared" ca="1" si="9"/>
        <v>664.35</v>
      </c>
      <c r="N14" s="178">
        <f t="shared" ca="1" si="10"/>
        <v>494.20099657766235</v>
      </c>
      <c r="O14" s="179">
        <f t="shared" ca="1" si="11"/>
        <v>158.4071141172123</v>
      </c>
      <c r="P14" s="179">
        <f t="shared" ca="1" si="12"/>
        <v>9.0398353110258132</v>
      </c>
      <c r="Q14" s="179">
        <f t="shared" ca="1" si="13"/>
        <v>2.6899509940994957</v>
      </c>
      <c r="R14" s="180">
        <f t="shared" ca="1" si="14"/>
        <v>664.337897</v>
      </c>
      <c r="W14" s="46"/>
      <c r="X14" s="46">
        <v>14</v>
      </c>
    </row>
    <row r="15" spans="1:24">
      <c r="A15" s="61" t="s">
        <v>57</v>
      </c>
      <c r="B15" s="173">
        <f t="shared" ca="1" si="3"/>
        <v>685.51594699999998</v>
      </c>
      <c r="C15" s="178">
        <f t="shared" ca="1" si="4"/>
        <v>509.89651970107911</v>
      </c>
      <c r="D15" s="179">
        <f t="shared" ca="1" si="0"/>
        <v>163.39498530295711</v>
      </c>
      <c r="E15" s="179">
        <f t="shared" ca="1" si="0"/>
        <v>9.3154860534769544</v>
      </c>
      <c r="F15" s="180">
        <f t="shared" ca="1" si="0"/>
        <v>2.9089559424869349</v>
      </c>
      <c r="G15" s="181">
        <f t="shared" ca="1" si="1"/>
        <v>612.91909999999996</v>
      </c>
      <c r="H15" s="181">
        <f t="shared" ca="1" si="2"/>
        <v>591.65080699999999</v>
      </c>
      <c r="I15" s="182">
        <f t="shared" ca="1" si="5"/>
        <v>416.55</v>
      </c>
      <c r="J15" s="179">
        <f t="shared" ca="1" si="6"/>
        <v>163.43</v>
      </c>
      <c r="K15" s="179">
        <f t="shared" ca="1" si="7"/>
        <v>9.32</v>
      </c>
      <c r="L15" s="179">
        <f t="shared" ca="1" si="8"/>
        <v>2.35</v>
      </c>
      <c r="M15" s="180">
        <f t="shared" ca="1" si="9"/>
        <v>591.65000000000009</v>
      </c>
      <c r="N15" s="178">
        <f t="shared" ca="1" si="10"/>
        <v>416.55080239210758</v>
      </c>
      <c r="O15" s="179">
        <f t="shared" ca="1" si="11"/>
        <v>163.43</v>
      </c>
      <c r="P15" s="179">
        <f t="shared" ca="1" si="12"/>
        <v>9.32</v>
      </c>
      <c r="Q15" s="179">
        <f t="shared" ca="1" si="13"/>
        <v>2.350004607892338</v>
      </c>
      <c r="R15" s="180">
        <f t="shared" ca="1" si="14"/>
        <v>591.65080699999987</v>
      </c>
      <c r="W15" s="46"/>
      <c r="X15" s="46">
        <v>15</v>
      </c>
    </row>
    <row r="16" spans="1:24">
      <c r="A16" s="61" t="s">
        <v>58</v>
      </c>
      <c r="B16" s="173">
        <f t="shared" ca="1" si="3"/>
        <v>685.51594699999998</v>
      </c>
      <c r="C16" s="178">
        <f t="shared" ca="1" si="4"/>
        <v>509.89651970107911</v>
      </c>
      <c r="D16" s="179">
        <f t="shared" ca="1" si="0"/>
        <v>163.39498530295711</v>
      </c>
      <c r="E16" s="179">
        <f t="shared" ca="1" si="0"/>
        <v>9.3154860534769544</v>
      </c>
      <c r="F16" s="180">
        <f t="shared" ca="1" si="0"/>
        <v>2.9089559424869349</v>
      </c>
      <c r="G16" s="181">
        <f t="shared" ca="1" si="1"/>
        <v>557.75109999999995</v>
      </c>
      <c r="H16" s="181">
        <f t="shared" ca="1" si="2"/>
        <v>538.39713700000004</v>
      </c>
      <c r="I16" s="182">
        <f t="shared" ca="1" si="5"/>
        <v>371.64</v>
      </c>
      <c r="J16" s="179">
        <f t="shared" ca="1" si="6"/>
        <v>157.76</v>
      </c>
      <c r="K16" s="179">
        <f t="shared" ca="1" si="7"/>
        <v>9</v>
      </c>
      <c r="L16" s="179">
        <f t="shared" ca="1" si="8"/>
        <v>0</v>
      </c>
      <c r="M16" s="180">
        <f t="shared" ca="1" si="9"/>
        <v>538.4</v>
      </c>
      <c r="N16" s="178">
        <f t="shared" ca="1" si="10"/>
        <v>371.63802376426452</v>
      </c>
      <c r="O16" s="179">
        <f t="shared" ca="1" si="11"/>
        <v>157.75916109420507</v>
      </c>
      <c r="P16" s="179">
        <f t="shared" ca="1" si="12"/>
        <v>8.9999521415304624</v>
      </c>
      <c r="Q16" s="179">
        <f t="shared" ca="1" si="13"/>
        <v>0</v>
      </c>
      <c r="R16" s="180">
        <f t="shared" ca="1" si="14"/>
        <v>538.39713700000004</v>
      </c>
      <c r="W16" s="46"/>
      <c r="X16" s="46">
        <v>16</v>
      </c>
    </row>
    <row r="17" spans="1:24">
      <c r="A17" s="61" t="s">
        <v>59</v>
      </c>
      <c r="B17" s="173">
        <f t="shared" ca="1" si="3"/>
        <v>685.51594699999998</v>
      </c>
      <c r="C17" s="178">
        <f t="shared" ca="1" si="4"/>
        <v>509.89651970107911</v>
      </c>
      <c r="D17" s="179">
        <f t="shared" ca="1" si="0"/>
        <v>163.39498530295711</v>
      </c>
      <c r="E17" s="179">
        <f t="shared" ca="1" si="0"/>
        <v>9.3154860534769544</v>
      </c>
      <c r="F17" s="180">
        <f t="shared" ca="1" si="0"/>
        <v>2.9089559424869349</v>
      </c>
      <c r="G17" s="181">
        <f t="shared" ca="1" si="1"/>
        <v>555.75109999999995</v>
      </c>
      <c r="H17" s="181">
        <f t="shared" ca="1" si="2"/>
        <v>536.46653700000002</v>
      </c>
      <c r="I17" s="182">
        <f t="shared" ca="1" si="5"/>
        <v>369.71</v>
      </c>
      <c r="J17" s="179">
        <f t="shared" ca="1" si="6"/>
        <v>157.76</v>
      </c>
      <c r="K17" s="179">
        <f t="shared" ca="1" si="7"/>
        <v>9</v>
      </c>
      <c r="L17" s="179">
        <f t="shared" ca="1" si="8"/>
        <v>0</v>
      </c>
      <c r="M17" s="180">
        <f t="shared" ca="1" si="9"/>
        <v>536.47</v>
      </c>
      <c r="N17" s="178">
        <f t="shared" ca="1" si="10"/>
        <v>369.70761346257945</v>
      </c>
      <c r="O17" s="179">
        <f t="shared" ca="1" si="11"/>
        <v>157.7589816338658</v>
      </c>
      <c r="P17" s="179">
        <f t="shared" ca="1" si="12"/>
        <v>8.9999419035547188</v>
      </c>
      <c r="Q17" s="179">
        <f t="shared" ca="1" si="13"/>
        <v>0</v>
      </c>
      <c r="R17" s="180">
        <f t="shared" ca="1" si="14"/>
        <v>536.4665369999999</v>
      </c>
      <c r="W17" s="46"/>
      <c r="X17" s="46">
        <v>17</v>
      </c>
    </row>
    <row r="18" spans="1:24">
      <c r="A18" s="61" t="s">
        <v>60</v>
      </c>
      <c r="B18" s="173">
        <f t="shared" ca="1" si="3"/>
        <v>685.51594699999998</v>
      </c>
      <c r="C18" s="178">
        <f t="shared" ca="1" si="4"/>
        <v>509.89651970107911</v>
      </c>
      <c r="D18" s="179">
        <f t="shared" ca="1" si="0"/>
        <v>163.39498530295711</v>
      </c>
      <c r="E18" s="179">
        <f t="shared" ca="1" si="0"/>
        <v>9.3154860534769544</v>
      </c>
      <c r="F18" s="180">
        <f t="shared" ca="1" si="0"/>
        <v>2.9089559424869349</v>
      </c>
      <c r="G18" s="181">
        <f t="shared" ca="1" si="1"/>
        <v>551.75109999999995</v>
      </c>
      <c r="H18" s="181">
        <f t="shared" ca="1" si="2"/>
        <v>532.60533699999996</v>
      </c>
      <c r="I18" s="182">
        <f t="shared" ca="1" si="5"/>
        <v>365.85</v>
      </c>
      <c r="J18" s="179">
        <f t="shared" ca="1" si="6"/>
        <v>157.76</v>
      </c>
      <c r="K18" s="179">
        <f t="shared" ca="1" si="7"/>
        <v>9</v>
      </c>
      <c r="L18" s="179">
        <f t="shared" ca="1" si="8"/>
        <v>0</v>
      </c>
      <c r="M18" s="180">
        <f t="shared" ca="1" si="9"/>
        <v>532.61</v>
      </c>
      <c r="N18" s="178">
        <f t="shared" ca="1" si="10"/>
        <v>365.84679698362777</v>
      </c>
      <c r="O18" s="179">
        <f t="shared" ca="1" si="11"/>
        <v>157.75861881136288</v>
      </c>
      <c r="P18" s="179">
        <f t="shared" ca="1" si="12"/>
        <v>8.9999212050092936</v>
      </c>
      <c r="Q18" s="179">
        <f t="shared" ca="1" si="13"/>
        <v>0</v>
      </c>
      <c r="R18" s="180">
        <f t="shared" ca="1" si="14"/>
        <v>532.60533699999996</v>
      </c>
      <c r="W18" s="46"/>
      <c r="X18" s="46">
        <v>18</v>
      </c>
    </row>
    <row r="19" spans="1:24">
      <c r="A19" s="61" t="s">
        <v>61</v>
      </c>
      <c r="B19" s="173">
        <f t="shared" ca="1" si="3"/>
        <v>685.51594699999998</v>
      </c>
      <c r="C19" s="178">
        <f t="shared" ca="1" si="4"/>
        <v>509.89651970107911</v>
      </c>
      <c r="D19" s="179">
        <f t="shared" ca="1" si="4"/>
        <v>163.39498530295711</v>
      </c>
      <c r="E19" s="179">
        <f t="shared" ca="1" si="4"/>
        <v>9.3154860534769544</v>
      </c>
      <c r="F19" s="180">
        <f t="shared" ca="1" si="4"/>
        <v>2.9089559424869349</v>
      </c>
      <c r="G19" s="181">
        <f t="shared" ca="1" si="1"/>
        <v>538.75109999999995</v>
      </c>
      <c r="H19" s="181">
        <f t="shared" ca="1" si="2"/>
        <v>520.05643699999996</v>
      </c>
      <c r="I19" s="182">
        <f t="shared" ca="1" si="5"/>
        <v>353.3</v>
      </c>
      <c r="J19" s="179">
        <f t="shared" ca="1" si="6"/>
        <v>157.76</v>
      </c>
      <c r="K19" s="179">
        <f t="shared" ca="1" si="7"/>
        <v>9</v>
      </c>
      <c r="L19" s="179">
        <f t="shared" ca="1" si="8"/>
        <v>0</v>
      </c>
      <c r="M19" s="180">
        <f t="shared" ca="1" si="9"/>
        <v>520.05999999999995</v>
      </c>
      <c r="N19" s="178">
        <f t="shared" ca="1" si="10"/>
        <v>353.297579494866</v>
      </c>
      <c r="O19" s="179">
        <f t="shared" ca="1" si="11"/>
        <v>157.75891916532709</v>
      </c>
      <c r="P19" s="179">
        <f t="shared" ca="1" si="12"/>
        <v>8.9999383398069455</v>
      </c>
      <c r="Q19" s="179">
        <f t="shared" ca="1" si="13"/>
        <v>0</v>
      </c>
      <c r="R19" s="180">
        <f t="shared" ca="1" si="14"/>
        <v>520.05643700000007</v>
      </c>
      <c r="W19" s="46"/>
      <c r="X19" s="46">
        <v>19</v>
      </c>
    </row>
    <row r="20" spans="1:24">
      <c r="A20" s="61" t="s">
        <v>62</v>
      </c>
      <c r="B20" s="173">
        <f t="shared" ca="1" si="3"/>
        <v>685.51594699999998</v>
      </c>
      <c r="C20" s="178">
        <f t="shared" ca="1" si="4"/>
        <v>509.89651970107911</v>
      </c>
      <c r="D20" s="179">
        <f t="shared" ca="1" si="4"/>
        <v>163.39498530295711</v>
      </c>
      <c r="E20" s="179">
        <f t="shared" ca="1" si="4"/>
        <v>9.3154860534769544</v>
      </c>
      <c r="F20" s="180">
        <f t="shared" ca="1" si="4"/>
        <v>2.9089559424869349</v>
      </c>
      <c r="G20" s="181">
        <f t="shared" ca="1" si="1"/>
        <v>539.75109999999995</v>
      </c>
      <c r="H20" s="181">
        <f t="shared" ca="1" si="2"/>
        <v>521.02173700000003</v>
      </c>
      <c r="I20" s="182">
        <f t="shared" ca="1" si="5"/>
        <v>354.26</v>
      </c>
      <c r="J20" s="179">
        <f t="shared" ca="1" si="6"/>
        <v>157.76</v>
      </c>
      <c r="K20" s="179">
        <f t="shared" ca="1" si="7"/>
        <v>9</v>
      </c>
      <c r="L20" s="179">
        <f t="shared" ca="1" si="8"/>
        <v>0</v>
      </c>
      <c r="M20" s="180">
        <f t="shared" ca="1" si="9"/>
        <v>521.02</v>
      </c>
      <c r="N20" s="178">
        <f t="shared" ca="1" si="10"/>
        <v>354.2611810479828</v>
      </c>
      <c r="O20" s="179">
        <f t="shared" ca="1" si="11"/>
        <v>157.76052594741085</v>
      </c>
      <c r="P20" s="179">
        <f t="shared" ca="1" si="12"/>
        <v>9.0000300046063497</v>
      </c>
      <c r="Q20" s="179">
        <f t="shared" ca="1" si="13"/>
        <v>0</v>
      </c>
      <c r="R20" s="180">
        <f t="shared" ca="1" si="14"/>
        <v>521.02173700000003</v>
      </c>
      <c r="W20" s="46"/>
      <c r="X20" s="46">
        <v>20</v>
      </c>
    </row>
    <row r="21" spans="1:24">
      <c r="A21" s="61" t="s">
        <v>63</v>
      </c>
      <c r="B21" s="173">
        <f t="shared" ca="1" si="3"/>
        <v>685.51594699999998</v>
      </c>
      <c r="C21" s="178">
        <f t="shared" ca="1" si="4"/>
        <v>509.89651970107911</v>
      </c>
      <c r="D21" s="179">
        <f t="shared" ca="1" si="4"/>
        <v>163.39498530295711</v>
      </c>
      <c r="E21" s="179">
        <f t="shared" ca="1" si="4"/>
        <v>9.3154860534769544</v>
      </c>
      <c r="F21" s="180">
        <f t="shared" ca="1" si="4"/>
        <v>2.9089559424869349</v>
      </c>
      <c r="G21" s="181">
        <f t="shared" ca="1" si="1"/>
        <v>546.08309999999994</v>
      </c>
      <c r="H21" s="181">
        <f t="shared" ca="1" si="2"/>
        <v>527.13401599999997</v>
      </c>
      <c r="I21" s="182">
        <f t="shared" ca="1" si="5"/>
        <v>365.85</v>
      </c>
      <c r="J21" s="179">
        <f t="shared" ca="1" si="6"/>
        <v>152.29</v>
      </c>
      <c r="K21" s="179">
        <f t="shared" ca="1" si="7"/>
        <v>9</v>
      </c>
      <c r="L21" s="179">
        <f t="shared" ca="1" si="8"/>
        <v>0</v>
      </c>
      <c r="M21" s="180">
        <f t="shared" ca="1" si="9"/>
        <v>527.14</v>
      </c>
      <c r="N21" s="178">
        <f t="shared" ca="1" si="10"/>
        <v>365.84584693553899</v>
      </c>
      <c r="O21" s="179">
        <f t="shared" ca="1" si="11"/>
        <v>152.28827123086845</v>
      </c>
      <c r="P21" s="179">
        <f t="shared" ca="1" si="12"/>
        <v>8.999897833592593</v>
      </c>
      <c r="Q21" s="179">
        <f t="shared" ca="1" si="13"/>
        <v>0</v>
      </c>
      <c r="R21" s="180">
        <f t="shared" ca="1" si="14"/>
        <v>527.13401600000009</v>
      </c>
      <c r="W21" s="46"/>
      <c r="X21" s="46">
        <v>21</v>
      </c>
    </row>
    <row r="22" spans="1:24">
      <c r="A22" s="61" t="s">
        <v>64</v>
      </c>
      <c r="B22" s="173">
        <f t="shared" ca="1" si="3"/>
        <v>685.51594699999998</v>
      </c>
      <c r="C22" s="178">
        <f t="shared" ca="1" si="4"/>
        <v>509.89651970107911</v>
      </c>
      <c r="D22" s="179">
        <f t="shared" ca="1" si="4"/>
        <v>163.39498530295711</v>
      </c>
      <c r="E22" s="179">
        <f t="shared" ca="1" si="4"/>
        <v>9.3154860534769544</v>
      </c>
      <c r="F22" s="180">
        <f t="shared" ca="1" si="4"/>
        <v>2.9089559424869349</v>
      </c>
      <c r="G22" s="181">
        <f t="shared" ca="1" si="1"/>
        <v>547.08309999999994</v>
      </c>
      <c r="H22" s="181">
        <f t="shared" ca="1" si="2"/>
        <v>528.09931600000004</v>
      </c>
      <c r="I22" s="182">
        <f t="shared" ca="1" si="5"/>
        <v>366.82</v>
      </c>
      <c r="J22" s="179">
        <f t="shared" ca="1" si="6"/>
        <v>152.29</v>
      </c>
      <c r="K22" s="179">
        <f t="shared" ca="1" si="7"/>
        <v>9</v>
      </c>
      <c r="L22" s="179">
        <f t="shared" ca="1" si="8"/>
        <v>0</v>
      </c>
      <c r="M22" s="180">
        <f t="shared" ca="1" si="9"/>
        <v>528.11</v>
      </c>
      <c r="N22" s="178">
        <f t="shared" ca="1" si="10"/>
        <v>366.81257899892069</v>
      </c>
      <c r="O22" s="179">
        <f t="shared" ca="1" si="11"/>
        <v>152.28691907678325</v>
      </c>
      <c r="P22" s="179">
        <f t="shared" ca="1" si="12"/>
        <v>8.9998179242960745</v>
      </c>
      <c r="Q22" s="179">
        <f t="shared" ca="1" si="13"/>
        <v>0</v>
      </c>
      <c r="R22" s="180">
        <f t="shared" ca="1" si="14"/>
        <v>528.09931599999993</v>
      </c>
      <c r="W22" s="46"/>
      <c r="X22" s="46">
        <v>22</v>
      </c>
    </row>
    <row r="23" spans="1:24">
      <c r="A23" s="61" t="s">
        <v>65</v>
      </c>
      <c r="B23" s="173">
        <f t="shared" ca="1" si="3"/>
        <v>685.51594699999998</v>
      </c>
      <c r="C23" s="178">
        <f t="shared" ca="1" si="4"/>
        <v>509.89651970107911</v>
      </c>
      <c r="D23" s="179">
        <f t="shared" ca="1" si="4"/>
        <v>163.39498530295711</v>
      </c>
      <c r="E23" s="179">
        <f t="shared" ca="1" si="4"/>
        <v>9.3154860534769544</v>
      </c>
      <c r="F23" s="180">
        <f t="shared" ca="1" si="4"/>
        <v>2.9089559424869349</v>
      </c>
      <c r="G23" s="181">
        <f t="shared" ca="1" si="1"/>
        <v>522.08309999999994</v>
      </c>
      <c r="H23" s="181">
        <f t="shared" ca="1" si="2"/>
        <v>503.96681599999999</v>
      </c>
      <c r="I23" s="182">
        <f t="shared" ca="1" si="5"/>
        <v>342.69</v>
      </c>
      <c r="J23" s="179">
        <f t="shared" ca="1" si="6"/>
        <v>152.29</v>
      </c>
      <c r="K23" s="179">
        <f t="shared" ca="1" si="7"/>
        <v>9</v>
      </c>
      <c r="L23" s="179">
        <f t="shared" ca="1" si="8"/>
        <v>0</v>
      </c>
      <c r="M23" s="180">
        <f t="shared" ca="1" si="9"/>
        <v>503.98</v>
      </c>
      <c r="N23" s="178">
        <f t="shared" ca="1" si="10"/>
        <v>342.68103530902016</v>
      </c>
      <c r="O23" s="179">
        <f t="shared" ca="1" si="11"/>
        <v>152.28601612889398</v>
      </c>
      <c r="P23" s="179">
        <f t="shared" ca="1" si="12"/>
        <v>8.9997645620857973</v>
      </c>
      <c r="Q23" s="179">
        <f t="shared" ca="1" si="13"/>
        <v>0</v>
      </c>
      <c r="R23" s="180">
        <f t="shared" ca="1" si="14"/>
        <v>503.96681599999994</v>
      </c>
      <c r="W23" s="46"/>
      <c r="X23" s="46">
        <v>23</v>
      </c>
    </row>
    <row r="24" spans="1:24">
      <c r="A24" s="61" t="s">
        <v>66</v>
      </c>
      <c r="B24" s="173">
        <f t="shared" ca="1" si="3"/>
        <v>685.51594699999998</v>
      </c>
      <c r="C24" s="178">
        <f t="shared" ca="1" si="4"/>
        <v>509.89651970107911</v>
      </c>
      <c r="D24" s="179">
        <f t="shared" ca="1" si="4"/>
        <v>163.39498530295711</v>
      </c>
      <c r="E24" s="179">
        <f t="shared" ca="1" si="4"/>
        <v>9.3154860534769544</v>
      </c>
      <c r="F24" s="180">
        <f t="shared" ca="1" si="4"/>
        <v>2.9089559424869349</v>
      </c>
      <c r="G24" s="181">
        <f t="shared" ca="1" si="1"/>
        <v>447.0831</v>
      </c>
      <c r="H24" s="181">
        <f t="shared" ca="1" si="2"/>
        <v>431.56931600000001</v>
      </c>
      <c r="I24" s="182">
        <f t="shared" ca="1" si="5"/>
        <v>270.29000000000002</v>
      </c>
      <c r="J24" s="179">
        <f t="shared" ca="1" si="6"/>
        <v>152.29</v>
      </c>
      <c r="K24" s="179">
        <f t="shared" ca="1" si="7"/>
        <v>9</v>
      </c>
      <c r="L24" s="179">
        <f t="shared" ca="1" si="8"/>
        <v>0</v>
      </c>
      <c r="M24" s="180">
        <f t="shared" ca="1" si="9"/>
        <v>431.58000000000004</v>
      </c>
      <c r="N24" s="178">
        <f t="shared" ca="1" si="10"/>
        <v>270.28330882255898</v>
      </c>
      <c r="O24" s="179">
        <f t="shared" ca="1" si="11"/>
        <v>152.2862299773854</v>
      </c>
      <c r="P24" s="179">
        <f t="shared" ca="1" si="12"/>
        <v>8.9997772000556093</v>
      </c>
      <c r="Q24" s="179">
        <f t="shared" ca="1" si="13"/>
        <v>0</v>
      </c>
      <c r="R24" s="180">
        <f t="shared" ca="1" si="14"/>
        <v>431.56931600000001</v>
      </c>
      <c r="W24" s="46"/>
      <c r="X24" s="46">
        <v>24</v>
      </c>
    </row>
    <row r="25" spans="1:24">
      <c r="A25" s="61" t="s">
        <v>67</v>
      </c>
      <c r="B25" s="173">
        <f t="shared" ca="1" si="3"/>
        <v>685.51594699999998</v>
      </c>
      <c r="C25" s="178">
        <f t="shared" ca="1" si="4"/>
        <v>509.89651970107911</v>
      </c>
      <c r="D25" s="179">
        <f t="shared" ca="1" si="4"/>
        <v>163.39498530295711</v>
      </c>
      <c r="E25" s="179">
        <f t="shared" ca="1" si="4"/>
        <v>9.3154860534769544</v>
      </c>
      <c r="F25" s="180">
        <f t="shared" ca="1" si="4"/>
        <v>2.9089559424869349</v>
      </c>
      <c r="G25" s="181">
        <f t="shared" ca="1" si="1"/>
        <v>447.0831</v>
      </c>
      <c r="H25" s="181">
        <f t="shared" ca="1" si="2"/>
        <v>431.56931600000001</v>
      </c>
      <c r="I25" s="182">
        <f t="shared" ca="1" si="5"/>
        <v>270.29000000000002</v>
      </c>
      <c r="J25" s="179">
        <f t="shared" ca="1" si="6"/>
        <v>152.29</v>
      </c>
      <c r="K25" s="179">
        <f t="shared" ca="1" si="7"/>
        <v>9</v>
      </c>
      <c r="L25" s="179">
        <f t="shared" ca="1" si="8"/>
        <v>0</v>
      </c>
      <c r="M25" s="180">
        <f t="shared" ca="1" si="9"/>
        <v>431.58000000000004</v>
      </c>
      <c r="N25" s="178">
        <f t="shared" ca="1" si="10"/>
        <v>270.28330882255898</v>
      </c>
      <c r="O25" s="179">
        <f t="shared" ca="1" si="11"/>
        <v>152.2862299773854</v>
      </c>
      <c r="P25" s="179">
        <f t="shared" ca="1" si="12"/>
        <v>8.9997772000556093</v>
      </c>
      <c r="Q25" s="179">
        <f t="shared" ca="1" si="13"/>
        <v>0</v>
      </c>
      <c r="R25" s="180">
        <f t="shared" ca="1" si="14"/>
        <v>431.56931600000001</v>
      </c>
      <c r="W25" s="46"/>
      <c r="X25" s="46">
        <v>25</v>
      </c>
    </row>
    <row r="26" spans="1:24">
      <c r="A26" s="61" t="s">
        <v>68</v>
      </c>
      <c r="B26" s="173">
        <f t="shared" ca="1" si="3"/>
        <v>685.51594699999998</v>
      </c>
      <c r="C26" s="178">
        <f t="shared" ca="1" si="4"/>
        <v>509.89651970107911</v>
      </c>
      <c r="D26" s="179">
        <f t="shared" ca="1" si="4"/>
        <v>163.39498530295711</v>
      </c>
      <c r="E26" s="179">
        <f t="shared" ca="1" si="4"/>
        <v>9.3154860534769544</v>
      </c>
      <c r="F26" s="180">
        <f t="shared" ca="1" si="4"/>
        <v>2.9089559424869349</v>
      </c>
      <c r="G26" s="181">
        <f t="shared" ca="1" si="1"/>
        <v>447.0831</v>
      </c>
      <c r="H26" s="181">
        <f t="shared" ca="1" si="2"/>
        <v>431.56931600000001</v>
      </c>
      <c r="I26" s="182">
        <f t="shared" ca="1" si="5"/>
        <v>270.29000000000002</v>
      </c>
      <c r="J26" s="179">
        <f t="shared" ca="1" si="6"/>
        <v>152.29</v>
      </c>
      <c r="K26" s="179">
        <f t="shared" ca="1" si="7"/>
        <v>9</v>
      </c>
      <c r="L26" s="179">
        <f t="shared" ca="1" si="8"/>
        <v>0</v>
      </c>
      <c r="M26" s="180">
        <f t="shared" ca="1" si="9"/>
        <v>431.58000000000004</v>
      </c>
      <c r="N26" s="178">
        <f t="shared" ca="1" si="10"/>
        <v>270.28330882255898</v>
      </c>
      <c r="O26" s="179">
        <f t="shared" ca="1" si="11"/>
        <v>152.2862299773854</v>
      </c>
      <c r="P26" s="179">
        <f t="shared" ca="1" si="12"/>
        <v>8.9997772000556093</v>
      </c>
      <c r="Q26" s="179">
        <f t="shared" ca="1" si="13"/>
        <v>0</v>
      </c>
      <c r="R26" s="180">
        <f t="shared" ca="1" si="14"/>
        <v>431.56931600000001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443.64</v>
      </c>
      <c r="H27" s="181">
        <f t="shared" ca="1" si="2"/>
        <v>428.24569200000002</v>
      </c>
      <c r="I27" s="182">
        <f t="shared" ca="1" si="5"/>
        <v>270.29000000000002</v>
      </c>
      <c r="J27" s="179">
        <f t="shared" ca="1" si="6"/>
        <v>152.99</v>
      </c>
      <c r="K27" s="179">
        <f t="shared" ca="1" si="7"/>
        <v>4.97</v>
      </c>
      <c r="L27" s="179">
        <f t="shared" ca="1" si="8"/>
        <v>0</v>
      </c>
      <c r="M27" s="180">
        <f t="shared" ca="1" si="9"/>
        <v>428.25000000000006</v>
      </c>
      <c r="N27" s="178">
        <f t="shared" ca="1" si="10"/>
        <v>270.28728100567423</v>
      </c>
      <c r="O27" s="179">
        <f t="shared" ca="1" si="11"/>
        <v>152.98846099026269</v>
      </c>
      <c r="P27" s="179">
        <f t="shared" ca="1" si="12"/>
        <v>4.9699500040630467</v>
      </c>
      <c r="Q27" s="179">
        <f t="shared" ca="1" si="13"/>
        <v>0</v>
      </c>
      <c r="R27" s="180">
        <f t="shared" ca="1" si="14"/>
        <v>428.24569199999996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443.64</v>
      </c>
      <c r="H28" s="181">
        <f t="shared" ca="1" si="2"/>
        <v>428.24569200000002</v>
      </c>
      <c r="I28" s="182">
        <f t="shared" ca="1" si="5"/>
        <v>270.29000000000002</v>
      </c>
      <c r="J28" s="179">
        <f t="shared" ca="1" si="6"/>
        <v>152.99</v>
      </c>
      <c r="K28" s="179">
        <f t="shared" ca="1" si="7"/>
        <v>4.97</v>
      </c>
      <c r="L28" s="179">
        <f t="shared" ca="1" si="8"/>
        <v>0</v>
      </c>
      <c r="M28" s="180">
        <f t="shared" ca="1" si="9"/>
        <v>428.25000000000006</v>
      </c>
      <c r="N28" s="178">
        <f t="shared" ca="1" si="10"/>
        <v>270.28728100567423</v>
      </c>
      <c r="O28" s="179">
        <f t="shared" ca="1" si="11"/>
        <v>152.98846099026269</v>
      </c>
      <c r="P28" s="179">
        <f t="shared" ca="1" si="12"/>
        <v>4.9699500040630467</v>
      </c>
      <c r="Q28" s="179">
        <f t="shared" ca="1" si="13"/>
        <v>0</v>
      </c>
      <c r="R28" s="180">
        <f t="shared" ca="1" si="14"/>
        <v>428.24569199999996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443.64</v>
      </c>
      <c r="H29" s="181">
        <f t="shared" ca="1" si="2"/>
        <v>428.24569200000002</v>
      </c>
      <c r="I29" s="182">
        <f t="shared" ca="1" si="5"/>
        <v>270.29000000000002</v>
      </c>
      <c r="J29" s="179">
        <f t="shared" ca="1" si="6"/>
        <v>152.99</v>
      </c>
      <c r="K29" s="179">
        <f t="shared" ca="1" si="7"/>
        <v>4.97</v>
      </c>
      <c r="L29" s="179">
        <f t="shared" ca="1" si="8"/>
        <v>0</v>
      </c>
      <c r="M29" s="180">
        <f t="shared" ca="1" si="9"/>
        <v>428.25000000000006</v>
      </c>
      <c r="N29" s="178">
        <f t="shared" ca="1" si="10"/>
        <v>270.28728100567423</v>
      </c>
      <c r="O29" s="179">
        <f t="shared" ca="1" si="11"/>
        <v>152.98846099026269</v>
      </c>
      <c r="P29" s="179">
        <f t="shared" ca="1" si="12"/>
        <v>4.9699500040630467</v>
      </c>
      <c r="Q29" s="179">
        <f t="shared" ca="1" si="13"/>
        <v>0</v>
      </c>
      <c r="R29" s="180">
        <f t="shared" ca="1" si="14"/>
        <v>428.24569199999996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410.15</v>
      </c>
      <c r="H30" s="181">
        <f t="shared" ca="1" si="2"/>
        <v>395.91779500000001</v>
      </c>
      <c r="I30" s="182">
        <f t="shared" ca="1" si="5"/>
        <v>270.29000000000002</v>
      </c>
      <c r="J30" s="179">
        <f t="shared" ca="1" si="6"/>
        <v>120.66</v>
      </c>
      <c r="K30" s="179">
        <f t="shared" ca="1" si="7"/>
        <v>4.97</v>
      </c>
      <c r="L30" s="179">
        <f t="shared" ca="1" si="8"/>
        <v>0</v>
      </c>
      <c r="M30" s="180">
        <f t="shared" ca="1" si="9"/>
        <v>395.92000000000007</v>
      </c>
      <c r="N30" s="178">
        <f t="shared" ca="1" si="10"/>
        <v>270.28849467202969</v>
      </c>
      <c r="O30" s="179">
        <f t="shared" ca="1" si="11"/>
        <v>120.65932800742571</v>
      </c>
      <c r="P30" s="179">
        <f t="shared" ca="1" si="12"/>
        <v>4.9699723205445538</v>
      </c>
      <c r="Q30" s="179">
        <f t="shared" ca="1" si="13"/>
        <v>0</v>
      </c>
      <c r="R30" s="180">
        <f t="shared" ca="1" si="14"/>
        <v>395.91779499999996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410.15</v>
      </c>
      <c r="H31" s="181">
        <f t="shared" ca="1" si="2"/>
        <v>395.91779500000001</v>
      </c>
      <c r="I31" s="182">
        <f t="shared" ca="1" si="5"/>
        <v>270.29000000000002</v>
      </c>
      <c r="J31" s="179">
        <f t="shared" ca="1" si="6"/>
        <v>120.66</v>
      </c>
      <c r="K31" s="179">
        <f t="shared" ca="1" si="7"/>
        <v>4.97</v>
      </c>
      <c r="L31" s="179">
        <f t="shared" ca="1" si="8"/>
        <v>0</v>
      </c>
      <c r="M31" s="180">
        <f t="shared" ca="1" si="9"/>
        <v>395.92000000000007</v>
      </c>
      <c r="N31" s="178">
        <f t="shared" ca="1" si="10"/>
        <v>270.28849467202969</v>
      </c>
      <c r="O31" s="179">
        <f t="shared" ca="1" si="11"/>
        <v>120.65932800742571</v>
      </c>
      <c r="P31" s="179">
        <f t="shared" ca="1" si="12"/>
        <v>4.9699723205445538</v>
      </c>
      <c r="Q31" s="179">
        <f t="shared" ca="1" si="13"/>
        <v>0</v>
      </c>
      <c r="R31" s="180">
        <f t="shared" ca="1" si="14"/>
        <v>395.91779499999996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410.15</v>
      </c>
      <c r="H32" s="181">
        <f t="shared" ca="1" si="2"/>
        <v>395.91779500000001</v>
      </c>
      <c r="I32" s="182">
        <f t="shared" ca="1" si="5"/>
        <v>270.29000000000002</v>
      </c>
      <c r="J32" s="179">
        <f t="shared" ca="1" si="6"/>
        <v>120.66</v>
      </c>
      <c r="K32" s="179">
        <f t="shared" ca="1" si="7"/>
        <v>4.97</v>
      </c>
      <c r="L32" s="179">
        <f t="shared" ca="1" si="8"/>
        <v>0</v>
      </c>
      <c r="M32" s="180">
        <f t="shared" ca="1" si="9"/>
        <v>395.92000000000007</v>
      </c>
      <c r="N32" s="178">
        <f t="shared" ca="1" si="10"/>
        <v>270.28849467202969</v>
      </c>
      <c r="O32" s="179">
        <f t="shared" ca="1" si="11"/>
        <v>120.65932800742571</v>
      </c>
      <c r="P32" s="179">
        <f t="shared" ca="1" si="12"/>
        <v>4.9699723205445538</v>
      </c>
      <c r="Q32" s="179">
        <f t="shared" ca="1" si="13"/>
        <v>0</v>
      </c>
      <c r="R32" s="180">
        <f t="shared" ca="1" si="14"/>
        <v>395.91779499999996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410.15</v>
      </c>
      <c r="H33" s="181">
        <f t="shared" ca="1" si="2"/>
        <v>395.91779500000001</v>
      </c>
      <c r="I33" s="182">
        <f t="shared" ca="1" si="5"/>
        <v>270.29000000000002</v>
      </c>
      <c r="J33" s="179">
        <f t="shared" ca="1" si="6"/>
        <v>120.66</v>
      </c>
      <c r="K33" s="179">
        <f t="shared" ca="1" si="7"/>
        <v>4.97</v>
      </c>
      <c r="L33" s="179">
        <f t="shared" ca="1" si="8"/>
        <v>0</v>
      </c>
      <c r="M33" s="180">
        <f t="shared" ca="1" si="9"/>
        <v>395.92000000000007</v>
      </c>
      <c r="N33" s="178">
        <f t="shared" ca="1" si="10"/>
        <v>270.28849467202969</v>
      </c>
      <c r="O33" s="179">
        <f t="shared" ca="1" si="11"/>
        <v>120.65932800742571</v>
      </c>
      <c r="P33" s="179">
        <f t="shared" ca="1" si="12"/>
        <v>4.9699723205445538</v>
      </c>
      <c r="Q33" s="179">
        <f t="shared" ca="1" si="13"/>
        <v>0</v>
      </c>
      <c r="R33" s="180">
        <f t="shared" ca="1" si="14"/>
        <v>395.91779499999996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410.15</v>
      </c>
      <c r="H34" s="181">
        <f t="shared" ca="1" si="2"/>
        <v>395.91779500000001</v>
      </c>
      <c r="I34" s="182">
        <f t="shared" ca="1" si="5"/>
        <v>270.29000000000002</v>
      </c>
      <c r="J34" s="179">
        <f t="shared" ca="1" si="6"/>
        <v>120.66</v>
      </c>
      <c r="K34" s="179">
        <f t="shared" ca="1" si="7"/>
        <v>4.97</v>
      </c>
      <c r="L34" s="179">
        <f t="shared" ca="1" si="8"/>
        <v>0</v>
      </c>
      <c r="M34" s="180">
        <f t="shared" ca="1" si="9"/>
        <v>395.92000000000007</v>
      </c>
      <c r="N34" s="178">
        <f t="shared" ca="1" si="10"/>
        <v>270.28849467202969</v>
      </c>
      <c r="O34" s="179">
        <f t="shared" ca="1" si="11"/>
        <v>120.65932800742571</v>
      </c>
      <c r="P34" s="179">
        <f t="shared" ca="1" si="12"/>
        <v>4.9699723205445538</v>
      </c>
      <c r="Q34" s="179">
        <f t="shared" ca="1" si="13"/>
        <v>0</v>
      </c>
      <c r="R34" s="180">
        <f t="shared" ca="1" si="14"/>
        <v>395.91779499999996</v>
      </c>
      <c r="W34" s="46"/>
      <c r="X34" s="46">
        <v>34</v>
      </c>
    </row>
    <row r="35" spans="1:24">
      <c r="A35" s="61" t="s">
        <v>77</v>
      </c>
      <c r="B35" s="173">
        <f t="shared" ca="1" si="3"/>
        <v>613.71594700000003</v>
      </c>
      <c r="C35" s="178">
        <f t="shared" ca="1" si="4"/>
        <v>456.49065762776763</v>
      </c>
      <c r="D35" s="179">
        <f t="shared" ca="1" si="4"/>
        <v>146.28121866325512</v>
      </c>
      <c r="E35" s="179">
        <f t="shared" ca="1" si="4"/>
        <v>8.3397948218335198</v>
      </c>
      <c r="F35" s="180">
        <f t="shared" ca="1" si="4"/>
        <v>2.6042758871437997</v>
      </c>
      <c r="G35" s="181">
        <f t="shared" ca="1" si="1"/>
        <v>379</v>
      </c>
      <c r="H35" s="181">
        <f t="shared" ca="1" si="2"/>
        <v>365.84870000000001</v>
      </c>
      <c r="I35" s="182">
        <f t="shared" ca="1" si="5"/>
        <v>250.82</v>
      </c>
      <c r="J35" s="179">
        <f t="shared" ca="1" si="6"/>
        <v>108</v>
      </c>
      <c r="K35" s="179">
        <f t="shared" ca="1" si="7"/>
        <v>5.37</v>
      </c>
      <c r="L35" s="179">
        <f t="shared" ca="1" si="8"/>
        <v>1.66</v>
      </c>
      <c r="M35" s="180">
        <f t="shared" ca="1" si="9"/>
        <v>365.85</v>
      </c>
      <c r="N35" s="178">
        <f t="shared" ca="1" si="10"/>
        <v>250.81910874402075</v>
      </c>
      <c r="O35" s="179">
        <f t="shared" ca="1" si="11"/>
        <v>107.99961623616235</v>
      </c>
      <c r="P35" s="179">
        <f t="shared" ca="1" si="12"/>
        <v>5.3699809184091842</v>
      </c>
      <c r="Q35" s="179">
        <f t="shared" ca="1" si="13"/>
        <v>1.6599941014076807</v>
      </c>
      <c r="R35" s="180">
        <f t="shared" ca="1" si="14"/>
        <v>365.84869999999995</v>
      </c>
      <c r="W35" s="46"/>
      <c r="X35" s="46">
        <v>35</v>
      </c>
    </row>
    <row r="36" spans="1:24">
      <c r="A36" s="61" t="s">
        <v>78</v>
      </c>
      <c r="B36" s="173">
        <f t="shared" ca="1" si="3"/>
        <v>613.71594700000003</v>
      </c>
      <c r="C36" s="178">
        <f t="shared" ref="C36:F67" ca="1" si="15">$B36*C$1/100</f>
        <v>456.49065762776763</v>
      </c>
      <c r="D36" s="179">
        <f t="shared" ca="1" si="15"/>
        <v>146.28121866325512</v>
      </c>
      <c r="E36" s="179">
        <f t="shared" ca="1" si="15"/>
        <v>8.3397948218335198</v>
      </c>
      <c r="F36" s="180">
        <f t="shared" ca="1" si="15"/>
        <v>2.6042758871437997</v>
      </c>
      <c r="G36" s="181">
        <f t="shared" ca="1" si="1"/>
        <v>379</v>
      </c>
      <c r="H36" s="181">
        <f t="shared" ca="1" si="2"/>
        <v>365.84870000000001</v>
      </c>
      <c r="I36" s="182">
        <f t="shared" ca="1" si="5"/>
        <v>250.82</v>
      </c>
      <c r="J36" s="179">
        <f t="shared" ca="1" si="6"/>
        <v>108</v>
      </c>
      <c r="K36" s="179">
        <f t="shared" ca="1" si="7"/>
        <v>5.37</v>
      </c>
      <c r="L36" s="179">
        <f t="shared" ca="1" si="8"/>
        <v>1.66</v>
      </c>
      <c r="M36" s="180">
        <f t="shared" ca="1" si="9"/>
        <v>365.85</v>
      </c>
      <c r="N36" s="178">
        <f t="shared" ca="1" si="10"/>
        <v>250.81910874402075</v>
      </c>
      <c r="O36" s="179">
        <f t="shared" ca="1" si="11"/>
        <v>107.99961623616235</v>
      </c>
      <c r="P36" s="179">
        <f t="shared" ca="1" si="12"/>
        <v>5.3699809184091842</v>
      </c>
      <c r="Q36" s="179">
        <f t="shared" ca="1" si="13"/>
        <v>1.6599941014076807</v>
      </c>
      <c r="R36" s="180">
        <f t="shared" ca="1" si="14"/>
        <v>365.84869999999995</v>
      </c>
      <c r="W36" s="46"/>
      <c r="X36" s="46">
        <v>36</v>
      </c>
    </row>
    <row r="37" spans="1:24">
      <c r="A37" s="61" t="s">
        <v>79</v>
      </c>
      <c r="B37" s="173">
        <f t="shared" ca="1" si="3"/>
        <v>613.71594700000003</v>
      </c>
      <c r="C37" s="178">
        <f t="shared" ca="1" si="15"/>
        <v>456.49065762776763</v>
      </c>
      <c r="D37" s="179">
        <f t="shared" ca="1" si="15"/>
        <v>146.28121866325512</v>
      </c>
      <c r="E37" s="179">
        <f t="shared" ca="1" si="15"/>
        <v>8.3397948218335198</v>
      </c>
      <c r="F37" s="180">
        <f t="shared" ca="1" si="15"/>
        <v>2.6042758871437997</v>
      </c>
      <c r="G37" s="181">
        <f t="shared" ca="1" si="1"/>
        <v>337.54</v>
      </c>
      <c r="H37" s="181">
        <f t="shared" ca="1" si="2"/>
        <v>325.82736199999999</v>
      </c>
      <c r="I37" s="182">
        <f t="shared" ca="1" si="5"/>
        <v>211.28</v>
      </c>
      <c r="J37" s="179">
        <f t="shared" ca="1" si="6"/>
        <v>108</v>
      </c>
      <c r="K37" s="179">
        <f t="shared" ca="1" si="7"/>
        <v>5.15</v>
      </c>
      <c r="L37" s="179">
        <f t="shared" ca="1" si="8"/>
        <v>1.4</v>
      </c>
      <c r="M37" s="180">
        <f t="shared" ca="1" si="9"/>
        <v>325.82999999999993</v>
      </c>
      <c r="N37" s="178">
        <f t="shared" ca="1" si="10"/>
        <v>211.27828942503763</v>
      </c>
      <c r="O37" s="179">
        <f t="shared" ca="1" si="11"/>
        <v>107.99912560537706</v>
      </c>
      <c r="P37" s="179">
        <f t="shared" ca="1" si="12"/>
        <v>5.1499583043304806</v>
      </c>
      <c r="Q37" s="179">
        <f t="shared" ca="1" si="13"/>
        <v>1.3999886652548876</v>
      </c>
      <c r="R37" s="180">
        <f t="shared" ca="1" si="14"/>
        <v>325.82736200000005</v>
      </c>
      <c r="W37" s="46"/>
      <c r="X37" s="46">
        <v>37</v>
      </c>
    </row>
    <row r="38" spans="1:24">
      <c r="A38" s="61" t="s">
        <v>80</v>
      </c>
      <c r="B38" s="173">
        <f t="shared" ca="1" si="3"/>
        <v>613.71594700000003</v>
      </c>
      <c r="C38" s="178">
        <f t="shared" ca="1" si="15"/>
        <v>456.49065762776763</v>
      </c>
      <c r="D38" s="179">
        <f t="shared" ca="1" si="15"/>
        <v>146.28121866325512</v>
      </c>
      <c r="E38" s="179">
        <f t="shared" ca="1" si="15"/>
        <v>8.3397948218335198</v>
      </c>
      <c r="F38" s="180">
        <f t="shared" ca="1" si="15"/>
        <v>2.6042758871437997</v>
      </c>
      <c r="G38" s="181">
        <f t="shared" ca="1" si="1"/>
        <v>337.54</v>
      </c>
      <c r="H38" s="181">
        <f t="shared" ca="1" si="2"/>
        <v>325.82736199999999</v>
      </c>
      <c r="I38" s="182">
        <f t="shared" ca="1" si="5"/>
        <v>211.28</v>
      </c>
      <c r="J38" s="179">
        <f t="shared" ca="1" si="6"/>
        <v>108</v>
      </c>
      <c r="K38" s="179">
        <f t="shared" ca="1" si="7"/>
        <v>5.15</v>
      </c>
      <c r="L38" s="179">
        <f t="shared" ca="1" si="8"/>
        <v>1.4</v>
      </c>
      <c r="M38" s="180">
        <f t="shared" ca="1" si="9"/>
        <v>325.82999999999993</v>
      </c>
      <c r="N38" s="178">
        <f t="shared" ca="1" si="10"/>
        <v>211.27828942503763</v>
      </c>
      <c r="O38" s="179">
        <f t="shared" ca="1" si="11"/>
        <v>107.99912560537706</v>
      </c>
      <c r="P38" s="179">
        <f t="shared" ca="1" si="12"/>
        <v>5.1499583043304806</v>
      </c>
      <c r="Q38" s="179">
        <f t="shared" ca="1" si="13"/>
        <v>1.3999886652548876</v>
      </c>
      <c r="R38" s="180">
        <f t="shared" ca="1" si="14"/>
        <v>325.82736200000005</v>
      </c>
      <c r="W38" s="46"/>
      <c r="X38" s="46">
        <v>38</v>
      </c>
    </row>
    <row r="39" spans="1:24">
      <c r="A39" s="61" t="s">
        <v>81</v>
      </c>
      <c r="B39" s="173">
        <f t="shared" ca="1" si="3"/>
        <v>613.71594700000003</v>
      </c>
      <c r="C39" s="178">
        <f t="shared" ca="1" si="15"/>
        <v>456.49065762776763</v>
      </c>
      <c r="D39" s="179">
        <f t="shared" ca="1" si="15"/>
        <v>146.28121866325512</v>
      </c>
      <c r="E39" s="179">
        <f t="shared" ca="1" si="15"/>
        <v>8.3397948218335198</v>
      </c>
      <c r="F39" s="180">
        <f t="shared" ca="1" si="15"/>
        <v>2.6042758871437997</v>
      </c>
      <c r="G39" s="181">
        <f t="shared" ca="1" si="1"/>
        <v>337.54</v>
      </c>
      <c r="H39" s="181">
        <f t="shared" ca="1" si="2"/>
        <v>325.82736199999999</v>
      </c>
      <c r="I39" s="182">
        <f t="shared" ca="1" si="5"/>
        <v>216.25</v>
      </c>
      <c r="J39" s="179">
        <f t="shared" ca="1" si="6"/>
        <v>103</v>
      </c>
      <c r="K39" s="179">
        <f t="shared" ca="1" si="7"/>
        <v>5.15</v>
      </c>
      <c r="L39" s="179">
        <f t="shared" ca="1" si="8"/>
        <v>1.43</v>
      </c>
      <c r="M39" s="180">
        <f t="shared" ca="1" si="9"/>
        <v>325.83</v>
      </c>
      <c r="N39" s="178">
        <f t="shared" ca="1" si="10"/>
        <v>216.24824918669245</v>
      </c>
      <c r="O39" s="179">
        <f t="shared" ca="1" si="11"/>
        <v>102.99916608660959</v>
      </c>
      <c r="P39" s="179">
        <f t="shared" ca="1" si="12"/>
        <v>5.1499583043304797</v>
      </c>
      <c r="Q39" s="179">
        <f t="shared" ca="1" si="13"/>
        <v>1.4299884223674921</v>
      </c>
      <c r="R39" s="180">
        <f t="shared" ca="1" si="14"/>
        <v>325.82736200000005</v>
      </c>
      <c r="W39" s="46"/>
      <c r="X39" s="46">
        <v>39</v>
      </c>
    </row>
    <row r="40" spans="1:24">
      <c r="A40" s="61" t="s">
        <v>82</v>
      </c>
      <c r="B40" s="173">
        <f t="shared" ca="1" si="3"/>
        <v>613.71594700000003</v>
      </c>
      <c r="C40" s="178">
        <f t="shared" ca="1" si="15"/>
        <v>456.49065762776763</v>
      </c>
      <c r="D40" s="179">
        <f t="shared" ca="1" si="15"/>
        <v>146.28121866325512</v>
      </c>
      <c r="E40" s="179">
        <f t="shared" ca="1" si="15"/>
        <v>8.3397948218335198</v>
      </c>
      <c r="F40" s="180">
        <f t="shared" ca="1" si="15"/>
        <v>2.6042758871437997</v>
      </c>
      <c r="G40" s="181">
        <f t="shared" ca="1" si="1"/>
        <v>337.54</v>
      </c>
      <c r="H40" s="181">
        <f t="shared" ca="1" si="2"/>
        <v>325.82736199999999</v>
      </c>
      <c r="I40" s="182">
        <f t="shared" ca="1" si="5"/>
        <v>216.25</v>
      </c>
      <c r="J40" s="179">
        <f t="shared" ca="1" si="6"/>
        <v>103</v>
      </c>
      <c r="K40" s="179">
        <f t="shared" ca="1" si="7"/>
        <v>5.15</v>
      </c>
      <c r="L40" s="179">
        <f t="shared" ca="1" si="8"/>
        <v>1.43</v>
      </c>
      <c r="M40" s="180">
        <f t="shared" ca="1" si="9"/>
        <v>325.83</v>
      </c>
      <c r="N40" s="178">
        <f t="shared" ca="1" si="10"/>
        <v>216.24824918669245</v>
      </c>
      <c r="O40" s="179">
        <f t="shared" ca="1" si="11"/>
        <v>102.99916608660959</v>
      </c>
      <c r="P40" s="179">
        <f t="shared" ca="1" si="12"/>
        <v>5.1499583043304797</v>
      </c>
      <c r="Q40" s="179">
        <f t="shared" ca="1" si="13"/>
        <v>1.4299884223674921</v>
      </c>
      <c r="R40" s="180">
        <f t="shared" ca="1" si="14"/>
        <v>325.82736200000005</v>
      </c>
      <c r="W40" s="46"/>
      <c r="X40" s="46">
        <v>40</v>
      </c>
    </row>
    <row r="41" spans="1:24">
      <c r="A41" s="61" t="s">
        <v>83</v>
      </c>
      <c r="B41" s="173">
        <f t="shared" ca="1" si="3"/>
        <v>613.71594700000003</v>
      </c>
      <c r="C41" s="178">
        <f t="shared" ca="1" si="15"/>
        <v>456.49065762776763</v>
      </c>
      <c r="D41" s="179">
        <f t="shared" ca="1" si="15"/>
        <v>146.28121866325512</v>
      </c>
      <c r="E41" s="179">
        <f t="shared" ca="1" si="15"/>
        <v>8.3397948218335198</v>
      </c>
      <c r="F41" s="180">
        <f t="shared" ca="1" si="15"/>
        <v>2.6042758871437997</v>
      </c>
      <c r="G41" s="181">
        <f t="shared" ca="1" si="1"/>
        <v>337.54</v>
      </c>
      <c r="H41" s="181">
        <f t="shared" ca="1" si="2"/>
        <v>325.82736199999999</v>
      </c>
      <c r="I41" s="182">
        <f t="shared" ca="1" si="5"/>
        <v>216.25</v>
      </c>
      <c r="J41" s="179">
        <f t="shared" ca="1" si="6"/>
        <v>103</v>
      </c>
      <c r="K41" s="179">
        <f t="shared" ca="1" si="7"/>
        <v>5.15</v>
      </c>
      <c r="L41" s="179">
        <f t="shared" ca="1" si="8"/>
        <v>1.43</v>
      </c>
      <c r="M41" s="180">
        <f t="shared" ca="1" si="9"/>
        <v>325.83</v>
      </c>
      <c r="N41" s="178">
        <f t="shared" ca="1" si="10"/>
        <v>216.24824918669245</v>
      </c>
      <c r="O41" s="179">
        <f t="shared" ca="1" si="11"/>
        <v>102.99916608660959</v>
      </c>
      <c r="P41" s="179">
        <f t="shared" ca="1" si="12"/>
        <v>5.1499583043304797</v>
      </c>
      <c r="Q41" s="179">
        <f t="shared" ca="1" si="13"/>
        <v>1.4299884223674921</v>
      </c>
      <c r="R41" s="180">
        <f t="shared" ca="1" si="14"/>
        <v>325.82736200000005</v>
      </c>
      <c r="W41" s="46"/>
      <c r="X41" s="46">
        <v>41</v>
      </c>
    </row>
    <row r="42" spans="1:24">
      <c r="A42" s="61" t="s">
        <v>84</v>
      </c>
      <c r="B42" s="173">
        <f t="shared" ca="1" si="3"/>
        <v>613.71594700000003</v>
      </c>
      <c r="C42" s="178">
        <f t="shared" ca="1" si="15"/>
        <v>456.49065762776763</v>
      </c>
      <c r="D42" s="179">
        <f t="shared" ca="1" si="15"/>
        <v>146.28121866325512</v>
      </c>
      <c r="E42" s="179">
        <f t="shared" ca="1" si="15"/>
        <v>8.3397948218335198</v>
      </c>
      <c r="F42" s="180">
        <f t="shared" ca="1" si="15"/>
        <v>2.6042758871437997</v>
      </c>
      <c r="G42" s="181">
        <f t="shared" ca="1" si="1"/>
        <v>337.54</v>
      </c>
      <c r="H42" s="181">
        <f t="shared" ca="1" si="2"/>
        <v>325.82736199999999</v>
      </c>
      <c r="I42" s="182">
        <f t="shared" ca="1" si="5"/>
        <v>216.25</v>
      </c>
      <c r="J42" s="179">
        <f t="shared" ca="1" si="6"/>
        <v>103</v>
      </c>
      <c r="K42" s="179">
        <f t="shared" ca="1" si="7"/>
        <v>5.15</v>
      </c>
      <c r="L42" s="179">
        <f t="shared" ca="1" si="8"/>
        <v>1.43</v>
      </c>
      <c r="M42" s="180">
        <f t="shared" ca="1" si="9"/>
        <v>325.83</v>
      </c>
      <c r="N42" s="178">
        <f t="shared" ca="1" si="10"/>
        <v>216.24824918669245</v>
      </c>
      <c r="O42" s="179">
        <f t="shared" ca="1" si="11"/>
        <v>102.99916608660959</v>
      </c>
      <c r="P42" s="179">
        <f t="shared" ca="1" si="12"/>
        <v>5.1499583043304797</v>
      </c>
      <c r="Q42" s="179">
        <f t="shared" ca="1" si="13"/>
        <v>1.4299884223674921</v>
      </c>
      <c r="R42" s="180">
        <f t="shared" ca="1" si="14"/>
        <v>325.82736200000005</v>
      </c>
      <c r="W42" s="46"/>
      <c r="X42" s="46">
        <v>42</v>
      </c>
    </row>
    <row r="43" spans="1:24">
      <c r="A43" s="61" t="s">
        <v>85</v>
      </c>
      <c r="B43" s="173">
        <f t="shared" ca="1" si="3"/>
        <v>613.71594700000003</v>
      </c>
      <c r="C43" s="178">
        <f t="shared" ca="1" si="15"/>
        <v>456.49065762776763</v>
      </c>
      <c r="D43" s="179">
        <f t="shared" ca="1" si="15"/>
        <v>146.28121866325512</v>
      </c>
      <c r="E43" s="179">
        <f t="shared" ca="1" si="15"/>
        <v>8.3397948218335198</v>
      </c>
      <c r="F43" s="180">
        <f t="shared" ca="1" si="15"/>
        <v>2.6042758871437997</v>
      </c>
      <c r="G43" s="181">
        <f t="shared" ca="1" si="1"/>
        <v>337.54</v>
      </c>
      <c r="H43" s="181">
        <f t="shared" ca="1" si="2"/>
        <v>325.82736199999999</v>
      </c>
      <c r="I43" s="182">
        <f t="shared" ca="1" si="5"/>
        <v>228.17</v>
      </c>
      <c r="J43" s="179">
        <f t="shared" ca="1" si="6"/>
        <v>91</v>
      </c>
      <c r="K43" s="179">
        <f t="shared" ca="1" si="7"/>
        <v>5.15</v>
      </c>
      <c r="L43" s="179">
        <f t="shared" ca="1" si="8"/>
        <v>1.51</v>
      </c>
      <c r="M43" s="180">
        <f t="shared" ca="1" si="9"/>
        <v>325.82999999999993</v>
      </c>
      <c r="N43" s="178">
        <f t="shared" ca="1" si="10"/>
        <v>228.16815267943409</v>
      </c>
      <c r="O43" s="179">
        <f t="shared" ca="1" si="11"/>
        <v>90.999263241567704</v>
      </c>
      <c r="P43" s="179">
        <f t="shared" ca="1" si="12"/>
        <v>5.1499583043304806</v>
      </c>
      <c r="Q43" s="179">
        <f t="shared" ca="1" si="13"/>
        <v>1.5099877746677719</v>
      </c>
      <c r="R43" s="180">
        <f t="shared" ca="1" si="14"/>
        <v>325.82736200000005</v>
      </c>
      <c r="W43" s="46"/>
      <c r="X43" s="46">
        <v>43</v>
      </c>
    </row>
    <row r="44" spans="1:24">
      <c r="A44" s="61" t="s">
        <v>86</v>
      </c>
      <c r="B44" s="173">
        <f t="shared" ca="1" si="3"/>
        <v>613.71594700000003</v>
      </c>
      <c r="C44" s="178">
        <f t="shared" ca="1" si="15"/>
        <v>456.49065762776763</v>
      </c>
      <c r="D44" s="179">
        <f t="shared" ca="1" si="15"/>
        <v>146.28121866325512</v>
      </c>
      <c r="E44" s="179">
        <f t="shared" ca="1" si="15"/>
        <v>8.3397948218335198</v>
      </c>
      <c r="F44" s="180">
        <f t="shared" ca="1" si="15"/>
        <v>2.6042758871437997</v>
      </c>
      <c r="G44" s="181">
        <f t="shared" ca="1" si="1"/>
        <v>337.54</v>
      </c>
      <c r="H44" s="181">
        <f t="shared" ca="1" si="2"/>
        <v>325.82736199999999</v>
      </c>
      <c r="I44" s="182">
        <f t="shared" ca="1" si="5"/>
        <v>228.17</v>
      </c>
      <c r="J44" s="179">
        <f t="shared" ca="1" si="6"/>
        <v>91</v>
      </c>
      <c r="K44" s="179">
        <f t="shared" ca="1" si="7"/>
        <v>5.15</v>
      </c>
      <c r="L44" s="179">
        <f t="shared" ca="1" si="8"/>
        <v>1.51</v>
      </c>
      <c r="M44" s="180">
        <f t="shared" ca="1" si="9"/>
        <v>325.82999999999993</v>
      </c>
      <c r="N44" s="178">
        <f t="shared" ca="1" si="10"/>
        <v>228.16815267943409</v>
      </c>
      <c r="O44" s="179">
        <f t="shared" ca="1" si="11"/>
        <v>90.999263241567704</v>
      </c>
      <c r="P44" s="179">
        <f t="shared" ca="1" si="12"/>
        <v>5.1499583043304806</v>
      </c>
      <c r="Q44" s="179">
        <f t="shared" ca="1" si="13"/>
        <v>1.5099877746677719</v>
      </c>
      <c r="R44" s="180">
        <f t="shared" ca="1" si="14"/>
        <v>325.82736200000005</v>
      </c>
      <c r="W44" s="46"/>
      <c r="X44" s="46">
        <v>44</v>
      </c>
    </row>
    <row r="45" spans="1:24">
      <c r="A45" s="61" t="s">
        <v>87</v>
      </c>
      <c r="B45" s="173">
        <f t="shared" ca="1" si="3"/>
        <v>613.71594700000003</v>
      </c>
      <c r="C45" s="178">
        <f t="shared" ca="1" si="15"/>
        <v>456.49065762776763</v>
      </c>
      <c r="D45" s="179">
        <f t="shared" ca="1" si="15"/>
        <v>146.28121866325512</v>
      </c>
      <c r="E45" s="179">
        <f t="shared" ca="1" si="15"/>
        <v>8.3397948218335198</v>
      </c>
      <c r="F45" s="180">
        <f t="shared" ca="1" si="15"/>
        <v>2.6042758871437997</v>
      </c>
      <c r="G45" s="181">
        <f t="shared" ca="1" si="1"/>
        <v>337.54</v>
      </c>
      <c r="H45" s="181">
        <f t="shared" ca="1" si="2"/>
        <v>325.82736199999999</v>
      </c>
      <c r="I45" s="182">
        <f t="shared" ca="1" si="5"/>
        <v>228.17</v>
      </c>
      <c r="J45" s="179">
        <f t="shared" ca="1" si="6"/>
        <v>91</v>
      </c>
      <c r="K45" s="179">
        <f t="shared" ca="1" si="7"/>
        <v>5.15</v>
      </c>
      <c r="L45" s="179">
        <f t="shared" ca="1" si="8"/>
        <v>1.51</v>
      </c>
      <c r="M45" s="180">
        <f t="shared" ca="1" si="9"/>
        <v>325.82999999999993</v>
      </c>
      <c r="N45" s="178">
        <f t="shared" ca="1" si="10"/>
        <v>228.16815267943409</v>
      </c>
      <c r="O45" s="179">
        <f t="shared" ca="1" si="11"/>
        <v>90.999263241567704</v>
      </c>
      <c r="P45" s="179">
        <f t="shared" ca="1" si="12"/>
        <v>5.1499583043304806</v>
      </c>
      <c r="Q45" s="179">
        <f t="shared" ca="1" si="13"/>
        <v>1.5099877746677719</v>
      </c>
      <c r="R45" s="180">
        <f t="shared" ca="1" si="14"/>
        <v>325.82736200000005</v>
      </c>
      <c r="W45" s="46"/>
      <c r="X45" s="46">
        <v>45</v>
      </c>
    </row>
    <row r="46" spans="1:24">
      <c r="A46" s="61" t="s">
        <v>88</v>
      </c>
      <c r="B46" s="173">
        <f t="shared" ca="1" si="3"/>
        <v>613.71594700000003</v>
      </c>
      <c r="C46" s="178">
        <f t="shared" ca="1" si="15"/>
        <v>456.49065762776763</v>
      </c>
      <c r="D46" s="179">
        <f t="shared" ca="1" si="15"/>
        <v>146.28121866325512</v>
      </c>
      <c r="E46" s="179">
        <f t="shared" ca="1" si="15"/>
        <v>8.3397948218335198</v>
      </c>
      <c r="F46" s="180">
        <f t="shared" ca="1" si="15"/>
        <v>2.6042758871437997</v>
      </c>
      <c r="G46" s="181">
        <f t="shared" ca="1" si="1"/>
        <v>337.54</v>
      </c>
      <c r="H46" s="181">
        <f t="shared" ca="1" si="2"/>
        <v>325.82736199999999</v>
      </c>
      <c r="I46" s="182">
        <f t="shared" ca="1" si="5"/>
        <v>228.17</v>
      </c>
      <c r="J46" s="179">
        <f t="shared" ca="1" si="6"/>
        <v>91</v>
      </c>
      <c r="K46" s="179">
        <f t="shared" ca="1" si="7"/>
        <v>5.15</v>
      </c>
      <c r="L46" s="179">
        <f t="shared" ca="1" si="8"/>
        <v>1.51</v>
      </c>
      <c r="M46" s="180">
        <f t="shared" ca="1" si="9"/>
        <v>325.82999999999993</v>
      </c>
      <c r="N46" s="178">
        <f t="shared" ca="1" si="10"/>
        <v>228.16815267943409</v>
      </c>
      <c r="O46" s="179">
        <f t="shared" ca="1" si="11"/>
        <v>90.999263241567704</v>
      </c>
      <c r="P46" s="179">
        <f t="shared" ca="1" si="12"/>
        <v>5.1499583043304806</v>
      </c>
      <c r="Q46" s="179">
        <f t="shared" ca="1" si="13"/>
        <v>1.5099877746677719</v>
      </c>
      <c r="R46" s="180">
        <f t="shared" ca="1" si="14"/>
        <v>325.82736200000005</v>
      </c>
      <c r="W46" s="46"/>
      <c r="X46" s="46">
        <v>46</v>
      </c>
    </row>
    <row r="47" spans="1:24">
      <c r="A47" s="61" t="s">
        <v>89</v>
      </c>
      <c r="B47" s="173">
        <f t="shared" ca="1" si="3"/>
        <v>613.71594700000003</v>
      </c>
      <c r="C47" s="178">
        <f t="shared" ca="1" si="15"/>
        <v>456.49065762776763</v>
      </c>
      <c r="D47" s="179">
        <f t="shared" ca="1" si="15"/>
        <v>146.28121866325512</v>
      </c>
      <c r="E47" s="179">
        <f t="shared" ca="1" si="15"/>
        <v>8.3397948218335198</v>
      </c>
      <c r="F47" s="180">
        <f t="shared" ca="1" si="15"/>
        <v>2.6042758871437997</v>
      </c>
      <c r="G47" s="181">
        <f t="shared" ca="1" si="1"/>
        <v>337.54</v>
      </c>
      <c r="H47" s="181">
        <f t="shared" ca="1" si="2"/>
        <v>325.82736199999999</v>
      </c>
      <c r="I47" s="182">
        <f t="shared" ca="1" si="5"/>
        <v>228.17</v>
      </c>
      <c r="J47" s="179">
        <f t="shared" ca="1" si="6"/>
        <v>91</v>
      </c>
      <c r="K47" s="179">
        <f t="shared" ca="1" si="7"/>
        <v>5.15</v>
      </c>
      <c r="L47" s="179">
        <f t="shared" ca="1" si="8"/>
        <v>1.51</v>
      </c>
      <c r="M47" s="180">
        <f t="shared" ca="1" si="9"/>
        <v>325.82999999999993</v>
      </c>
      <c r="N47" s="178">
        <f t="shared" ca="1" si="10"/>
        <v>228.16815267943409</v>
      </c>
      <c r="O47" s="179">
        <f t="shared" ca="1" si="11"/>
        <v>90.999263241567704</v>
      </c>
      <c r="P47" s="179">
        <f t="shared" ca="1" si="12"/>
        <v>5.1499583043304806</v>
      </c>
      <c r="Q47" s="179">
        <f t="shared" ca="1" si="13"/>
        <v>1.5099877746677719</v>
      </c>
      <c r="R47" s="180">
        <f t="shared" ca="1" si="14"/>
        <v>325.82736200000005</v>
      </c>
      <c r="W47" s="46"/>
      <c r="X47" s="46">
        <v>47</v>
      </c>
    </row>
    <row r="48" spans="1:24">
      <c r="A48" s="61" t="s">
        <v>90</v>
      </c>
      <c r="B48" s="173">
        <f t="shared" ca="1" si="3"/>
        <v>613.71594700000003</v>
      </c>
      <c r="C48" s="178">
        <f t="shared" ca="1" si="15"/>
        <v>456.49065762776763</v>
      </c>
      <c r="D48" s="179">
        <f t="shared" ca="1" si="15"/>
        <v>146.28121866325512</v>
      </c>
      <c r="E48" s="179">
        <f t="shared" ca="1" si="15"/>
        <v>8.3397948218335198</v>
      </c>
      <c r="F48" s="180">
        <f t="shared" ca="1" si="15"/>
        <v>2.6042758871437997</v>
      </c>
      <c r="G48" s="181">
        <f t="shared" ca="1" si="1"/>
        <v>337.54</v>
      </c>
      <c r="H48" s="181">
        <f t="shared" ca="1" si="2"/>
        <v>325.82736199999999</v>
      </c>
      <c r="I48" s="182">
        <f t="shared" ca="1" si="5"/>
        <v>228.17</v>
      </c>
      <c r="J48" s="179">
        <f t="shared" ca="1" si="6"/>
        <v>91</v>
      </c>
      <c r="K48" s="179">
        <f t="shared" ca="1" si="7"/>
        <v>5.15</v>
      </c>
      <c r="L48" s="179">
        <f t="shared" ca="1" si="8"/>
        <v>1.51</v>
      </c>
      <c r="M48" s="180">
        <f t="shared" ca="1" si="9"/>
        <v>325.82999999999993</v>
      </c>
      <c r="N48" s="178">
        <f t="shared" ca="1" si="10"/>
        <v>228.16815267943409</v>
      </c>
      <c r="O48" s="179">
        <f t="shared" ca="1" si="11"/>
        <v>90.999263241567704</v>
      </c>
      <c r="P48" s="179">
        <f t="shared" ca="1" si="12"/>
        <v>5.1499583043304806</v>
      </c>
      <c r="Q48" s="179">
        <f t="shared" ca="1" si="13"/>
        <v>1.5099877746677719</v>
      </c>
      <c r="R48" s="180">
        <f t="shared" ca="1" si="14"/>
        <v>325.82736200000005</v>
      </c>
      <c r="W48" s="46"/>
      <c r="X48" s="46">
        <v>48</v>
      </c>
    </row>
    <row r="49" spans="1:24">
      <c r="A49" s="61" t="s">
        <v>91</v>
      </c>
      <c r="B49" s="173">
        <f t="shared" ca="1" si="3"/>
        <v>613.71594700000003</v>
      </c>
      <c r="C49" s="178">
        <f t="shared" ca="1" si="15"/>
        <v>456.49065762776763</v>
      </c>
      <c r="D49" s="179">
        <f t="shared" ca="1" si="15"/>
        <v>146.28121866325512</v>
      </c>
      <c r="E49" s="179">
        <f t="shared" ca="1" si="15"/>
        <v>8.3397948218335198</v>
      </c>
      <c r="F49" s="180">
        <f t="shared" ca="1" si="15"/>
        <v>2.6042758871437997</v>
      </c>
      <c r="G49" s="181">
        <f t="shared" ca="1" si="1"/>
        <v>337.54</v>
      </c>
      <c r="H49" s="181">
        <f t="shared" ca="1" si="2"/>
        <v>325.82736199999999</v>
      </c>
      <c r="I49" s="182">
        <f t="shared" ca="1" si="5"/>
        <v>228.17</v>
      </c>
      <c r="J49" s="179">
        <f t="shared" ca="1" si="6"/>
        <v>91</v>
      </c>
      <c r="K49" s="179">
        <f t="shared" ca="1" si="7"/>
        <v>5.15</v>
      </c>
      <c r="L49" s="179">
        <f t="shared" ca="1" si="8"/>
        <v>1.51</v>
      </c>
      <c r="M49" s="180">
        <f t="shared" ca="1" si="9"/>
        <v>325.82999999999993</v>
      </c>
      <c r="N49" s="178">
        <f t="shared" ca="1" si="10"/>
        <v>228.16815267943409</v>
      </c>
      <c r="O49" s="179">
        <f t="shared" ca="1" si="11"/>
        <v>90.999263241567704</v>
      </c>
      <c r="P49" s="179">
        <f t="shared" ca="1" si="12"/>
        <v>5.1499583043304806</v>
      </c>
      <c r="Q49" s="179">
        <f t="shared" ca="1" si="13"/>
        <v>1.5099877746677719</v>
      </c>
      <c r="R49" s="180">
        <f t="shared" ca="1" si="14"/>
        <v>325.82736200000005</v>
      </c>
      <c r="W49" s="46"/>
      <c r="X49" s="46">
        <v>49</v>
      </c>
    </row>
    <row r="50" spans="1:24">
      <c r="A50" s="61" t="s">
        <v>92</v>
      </c>
      <c r="B50" s="173">
        <f t="shared" ca="1" si="3"/>
        <v>613.71594700000003</v>
      </c>
      <c r="C50" s="178">
        <f t="shared" ca="1" si="15"/>
        <v>456.49065762776763</v>
      </c>
      <c r="D50" s="179">
        <f t="shared" ca="1" si="15"/>
        <v>146.28121866325512</v>
      </c>
      <c r="E50" s="179">
        <f t="shared" ca="1" si="15"/>
        <v>8.3397948218335198</v>
      </c>
      <c r="F50" s="180">
        <f t="shared" ca="1" si="15"/>
        <v>2.6042758871437997</v>
      </c>
      <c r="G50" s="181">
        <f t="shared" ca="1" si="1"/>
        <v>337.54</v>
      </c>
      <c r="H50" s="181">
        <f t="shared" ca="1" si="2"/>
        <v>325.82736199999999</v>
      </c>
      <c r="I50" s="182">
        <f t="shared" ca="1" si="5"/>
        <v>228.17</v>
      </c>
      <c r="J50" s="179">
        <f t="shared" ca="1" si="6"/>
        <v>91</v>
      </c>
      <c r="K50" s="179">
        <f t="shared" ca="1" si="7"/>
        <v>5.15</v>
      </c>
      <c r="L50" s="179">
        <f t="shared" ca="1" si="8"/>
        <v>1.51</v>
      </c>
      <c r="M50" s="180">
        <f t="shared" ca="1" si="9"/>
        <v>325.82999999999993</v>
      </c>
      <c r="N50" s="178">
        <f t="shared" ca="1" si="10"/>
        <v>228.16815267943409</v>
      </c>
      <c r="O50" s="179">
        <f t="shared" ca="1" si="11"/>
        <v>90.999263241567704</v>
      </c>
      <c r="P50" s="179">
        <f t="shared" ca="1" si="12"/>
        <v>5.1499583043304806</v>
      </c>
      <c r="Q50" s="179">
        <f t="shared" ca="1" si="13"/>
        <v>1.5099877746677719</v>
      </c>
      <c r="R50" s="180">
        <f t="shared" ca="1" si="14"/>
        <v>325.82736200000005</v>
      </c>
      <c r="W50" s="46"/>
      <c r="X50" s="46">
        <v>50</v>
      </c>
    </row>
    <row r="51" spans="1:24">
      <c r="A51" s="61" t="s">
        <v>93</v>
      </c>
      <c r="B51" s="173">
        <f t="shared" ca="1" si="3"/>
        <v>613.71594700000003</v>
      </c>
      <c r="C51" s="178">
        <f t="shared" ca="1" si="15"/>
        <v>456.49065762776763</v>
      </c>
      <c r="D51" s="179">
        <f t="shared" ca="1" si="15"/>
        <v>146.28121866325512</v>
      </c>
      <c r="E51" s="179">
        <f t="shared" ca="1" si="15"/>
        <v>8.3397948218335198</v>
      </c>
      <c r="F51" s="180">
        <f t="shared" ca="1" si="15"/>
        <v>2.6042758871437997</v>
      </c>
      <c r="G51" s="181">
        <f t="shared" ca="1" si="1"/>
        <v>337.54</v>
      </c>
      <c r="H51" s="181">
        <f t="shared" ca="1" si="2"/>
        <v>325.82736199999999</v>
      </c>
      <c r="I51" s="182">
        <f t="shared" ca="1" si="5"/>
        <v>228.17</v>
      </c>
      <c r="J51" s="179">
        <f t="shared" ca="1" si="6"/>
        <v>91</v>
      </c>
      <c r="K51" s="179">
        <f t="shared" ca="1" si="7"/>
        <v>5.15</v>
      </c>
      <c r="L51" s="179">
        <f t="shared" ca="1" si="8"/>
        <v>1.51</v>
      </c>
      <c r="M51" s="180">
        <f t="shared" ca="1" si="9"/>
        <v>325.82999999999993</v>
      </c>
      <c r="N51" s="178">
        <f t="shared" ca="1" si="10"/>
        <v>228.16815267943409</v>
      </c>
      <c r="O51" s="179">
        <f t="shared" ca="1" si="11"/>
        <v>90.999263241567704</v>
      </c>
      <c r="P51" s="179">
        <f t="shared" ca="1" si="12"/>
        <v>5.1499583043304806</v>
      </c>
      <c r="Q51" s="179">
        <f t="shared" ca="1" si="13"/>
        <v>1.5099877746677719</v>
      </c>
      <c r="R51" s="180">
        <f t="shared" ca="1" si="14"/>
        <v>325.82736200000005</v>
      </c>
      <c r="W51" s="46"/>
      <c r="X51" s="46">
        <v>51</v>
      </c>
    </row>
    <row r="52" spans="1:24">
      <c r="A52" s="61" t="s">
        <v>94</v>
      </c>
      <c r="B52" s="173">
        <f t="shared" ca="1" si="3"/>
        <v>613.71594700000003</v>
      </c>
      <c r="C52" s="178">
        <f t="shared" ca="1" si="15"/>
        <v>456.49065762776763</v>
      </c>
      <c r="D52" s="179">
        <f t="shared" ca="1" si="15"/>
        <v>146.28121866325512</v>
      </c>
      <c r="E52" s="179">
        <f t="shared" ca="1" si="15"/>
        <v>8.3397948218335198</v>
      </c>
      <c r="F52" s="180">
        <f t="shared" ca="1" si="15"/>
        <v>2.6042758871437997</v>
      </c>
      <c r="G52" s="181">
        <f t="shared" ca="1" si="1"/>
        <v>337.54</v>
      </c>
      <c r="H52" s="181">
        <f t="shared" ca="1" si="2"/>
        <v>325.82736199999999</v>
      </c>
      <c r="I52" s="182">
        <f t="shared" ca="1" si="5"/>
        <v>228.17</v>
      </c>
      <c r="J52" s="179">
        <f t="shared" ca="1" si="6"/>
        <v>91</v>
      </c>
      <c r="K52" s="179">
        <f t="shared" ca="1" si="7"/>
        <v>5.15</v>
      </c>
      <c r="L52" s="179">
        <f t="shared" ca="1" si="8"/>
        <v>1.51</v>
      </c>
      <c r="M52" s="180">
        <f t="shared" ca="1" si="9"/>
        <v>325.82999999999993</v>
      </c>
      <c r="N52" s="178">
        <f t="shared" ca="1" si="10"/>
        <v>228.16815267943409</v>
      </c>
      <c r="O52" s="179">
        <f t="shared" ca="1" si="11"/>
        <v>90.999263241567704</v>
      </c>
      <c r="P52" s="179">
        <f t="shared" ca="1" si="12"/>
        <v>5.1499583043304806</v>
      </c>
      <c r="Q52" s="179">
        <f t="shared" ca="1" si="13"/>
        <v>1.5099877746677719</v>
      </c>
      <c r="R52" s="180">
        <f t="shared" ca="1" si="14"/>
        <v>325.82736200000005</v>
      </c>
      <c r="W52" s="46"/>
      <c r="X52" s="46">
        <v>52</v>
      </c>
    </row>
    <row r="53" spans="1:24">
      <c r="A53" s="61" t="s">
        <v>95</v>
      </c>
      <c r="B53" s="173">
        <f t="shared" ca="1" si="3"/>
        <v>613.71594700000003</v>
      </c>
      <c r="C53" s="178">
        <f t="shared" ca="1" si="15"/>
        <v>456.49065762776763</v>
      </c>
      <c r="D53" s="179">
        <f t="shared" ca="1" si="15"/>
        <v>146.28121866325512</v>
      </c>
      <c r="E53" s="179">
        <f t="shared" ca="1" si="15"/>
        <v>8.3397948218335198</v>
      </c>
      <c r="F53" s="180">
        <f t="shared" ca="1" si="15"/>
        <v>2.6042758871437997</v>
      </c>
      <c r="G53" s="181">
        <f t="shared" ca="1" si="1"/>
        <v>337.54</v>
      </c>
      <c r="H53" s="181">
        <f t="shared" ca="1" si="2"/>
        <v>325.82736199999999</v>
      </c>
      <c r="I53" s="182">
        <f t="shared" ca="1" si="5"/>
        <v>228.17</v>
      </c>
      <c r="J53" s="179">
        <f t="shared" ca="1" si="6"/>
        <v>91</v>
      </c>
      <c r="K53" s="179">
        <f t="shared" ca="1" si="7"/>
        <v>5.15</v>
      </c>
      <c r="L53" s="179">
        <f t="shared" ca="1" si="8"/>
        <v>1.51</v>
      </c>
      <c r="M53" s="180">
        <f t="shared" ca="1" si="9"/>
        <v>325.82999999999993</v>
      </c>
      <c r="N53" s="178">
        <f t="shared" ca="1" si="10"/>
        <v>228.16815267943409</v>
      </c>
      <c r="O53" s="179">
        <f t="shared" ca="1" si="11"/>
        <v>90.999263241567704</v>
      </c>
      <c r="P53" s="179">
        <f t="shared" ca="1" si="12"/>
        <v>5.1499583043304806</v>
      </c>
      <c r="Q53" s="179">
        <f t="shared" ca="1" si="13"/>
        <v>1.5099877746677719</v>
      </c>
      <c r="R53" s="180">
        <f t="shared" ca="1" si="14"/>
        <v>325.82736200000005</v>
      </c>
      <c r="W53" s="46"/>
      <c r="X53" s="46">
        <v>53</v>
      </c>
    </row>
    <row r="54" spans="1:24">
      <c r="A54" s="61" t="s">
        <v>96</v>
      </c>
      <c r="B54" s="173">
        <f t="shared" ca="1" si="3"/>
        <v>613.71594700000003</v>
      </c>
      <c r="C54" s="178">
        <f t="shared" ca="1" si="15"/>
        <v>456.49065762776763</v>
      </c>
      <c r="D54" s="179">
        <f t="shared" ca="1" si="15"/>
        <v>146.28121866325512</v>
      </c>
      <c r="E54" s="179">
        <f t="shared" ca="1" si="15"/>
        <v>8.3397948218335198</v>
      </c>
      <c r="F54" s="180">
        <f t="shared" ca="1" si="15"/>
        <v>2.6042758871437997</v>
      </c>
      <c r="G54" s="181">
        <f t="shared" ca="1" si="1"/>
        <v>337.54</v>
      </c>
      <c r="H54" s="181">
        <f t="shared" ca="1" si="2"/>
        <v>325.82736199999999</v>
      </c>
      <c r="I54" s="182">
        <f t="shared" ca="1" si="5"/>
        <v>228.17</v>
      </c>
      <c r="J54" s="179">
        <f t="shared" ca="1" si="6"/>
        <v>91</v>
      </c>
      <c r="K54" s="179">
        <f t="shared" ca="1" si="7"/>
        <v>5.15</v>
      </c>
      <c r="L54" s="179">
        <f t="shared" ca="1" si="8"/>
        <v>1.51</v>
      </c>
      <c r="M54" s="180">
        <f t="shared" ca="1" si="9"/>
        <v>325.82999999999993</v>
      </c>
      <c r="N54" s="178">
        <f t="shared" ca="1" si="10"/>
        <v>228.16815267943409</v>
      </c>
      <c r="O54" s="179">
        <f t="shared" ca="1" si="11"/>
        <v>90.999263241567704</v>
      </c>
      <c r="P54" s="179">
        <f t="shared" ca="1" si="12"/>
        <v>5.1499583043304806</v>
      </c>
      <c r="Q54" s="179">
        <f t="shared" ca="1" si="13"/>
        <v>1.5099877746677719</v>
      </c>
      <c r="R54" s="180">
        <f t="shared" ca="1" si="14"/>
        <v>325.82736200000005</v>
      </c>
      <c r="W54" s="46"/>
      <c r="X54" s="46">
        <v>54</v>
      </c>
    </row>
    <row r="55" spans="1:24">
      <c r="A55" s="61" t="s">
        <v>97</v>
      </c>
      <c r="B55" s="173">
        <f t="shared" ca="1" si="3"/>
        <v>613.71594700000003</v>
      </c>
      <c r="C55" s="178">
        <f t="shared" ca="1" si="15"/>
        <v>456.49065762776763</v>
      </c>
      <c r="D55" s="179">
        <f t="shared" ca="1" si="15"/>
        <v>146.28121866325512</v>
      </c>
      <c r="E55" s="179">
        <f t="shared" ca="1" si="15"/>
        <v>8.3397948218335198</v>
      </c>
      <c r="F55" s="180">
        <f t="shared" ca="1" si="15"/>
        <v>2.6042758871437997</v>
      </c>
      <c r="G55" s="181">
        <f t="shared" ca="1" si="1"/>
        <v>337.54</v>
      </c>
      <c r="H55" s="181">
        <f t="shared" ca="1" si="2"/>
        <v>325.82736199999999</v>
      </c>
      <c r="I55" s="182">
        <f t="shared" ca="1" si="5"/>
        <v>228.17</v>
      </c>
      <c r="J55" s="179">
        <f t="shared" ca="1" si="6"/>
        <v>91</v>
      </c>
      <c r="K55" s="179">
        <f t="shared" ca="1" si="7"/>
        <v>5.15</v>
      </c>
      <c r="L55" s="179">
        <f t="shared" ca="1" si="8"/>
        <v>1.51</v>
      </c>
      <c r="M55" s="180">
        <f t="shared" ca="1" si="9"/>
        <v>325.82999999999993</v>
      </c>
      <c r="N55" s="178">
        <f t="shared" ca="1" si="10"/>
        <v>228.16815267943409</v>
      </c>
      <c r="O55" s="179">
        <f t="shared" ca="1" si="11"/>
        <v>90.999263241567704</v>
      </c>
      <c r="P55" s="179">
        <f t="shared" ca="1" si="12"/>
        <v>5.1499583043304806</v>
      </c>
      <c r="Q55" s="179">
        <f t="shared" ca="1" si="13"/>
        <v>1.5099877746677719</v>
      </c>
      <c r="R55" s="180">
        <f t="shared" ca="1" si="14"/>
        <v>325.82736200000005</v>
      </c>
      <c r="W55" s="46"/>
      <c r="X55" s="46">
        <v>55</v>
      </c>
    </row>
    <row r="56" spans="1:24">
      <c r="A56" s="61" t="s">
        <v>98</v>
      </c>
      <c r="B56" s="173">
        <f t="shared" ca="1" si="3"/>
        <v>613.71594700000003</v>
      </c>
      <c r="C56" s="178">
        <f t="shared" ca="1" si="15"/>
        <v>456.49065762776763</v>
      </c>
      <c r="D56" s="179">
        <f t="shared" ca="1" si="15"/>
        <v>146.28121866325512</v>
      </c>
      <c r="E56" s="179">
        <f t="shared" ca="1" si="15"/>
        <v>8.3397948218335198</v>
      </c>
      <c r="F56" s="180">
        <f t="shared" ca="1" si="15"/>
        <v>2.6042758871437997</v>
      </c>
      <c r="G56" s="181">
        <f t="shared" ca="1" si="1"/>
        <v>337.54</v>
      </c>
      <c r="H56" s="181">
        <f t="shared" ca="1" si="2"/>
        <v>325.82736199999999</v>
      </c>
      <c r="I56" s="182">
        <f t="shared" ca="1" si="5"/>
        <v>228.17</v>
      </c>
      <c r="J56" s="179">
        <f t="shared" ca="1" si="6"/>
        <v>91</v>
      </c>
      <c r="K56" s="179">
        <f t="shared" ca="1" si="7"/>
        <v>5.15</v>
      </c>
      <c r="L56" s="179">
        <f t="shared" ca="1" si="8"/>
        <v>1.51</v>
      </c>
      <c r="M56" s="180">
        <f t="shared" ca="1" si="9"/>
        <v>325.82999999999993</v>
      </c>
      <c r="N56" s="178">
        <f t="shared" ca="1" si="10"/>
        <v>228.16815267943409</v>
      </c>
      <c r="O56" s="179">
        <f t="shared" ca="1" si="11"/>
        <v>90.999263241567704</v>
      </c>
      <c r="P56" s="179">
        <f t="shared" ca="1" si="12"/>
        <v>5.1499583043304806</v>
      </c>
      <c r="Q56" s="179">
        <f t="shared" ca="1" si="13"/>
        <v>1.5099877746677719</v>
      </c>
      <c r="R56" s="180">
        <f t="shared" ca="1" si="14"/>
        <v>325.82736200000005</v>
      </c>
      <c r="W56" s="46"/>
      <c r="X56" s="46">
        <v>56</v>
      </c>
    </row>
    <row r="57" spans="1:24">
      <c r="A57" s="61" t="s">
        <v>99</v>
      </c>
      <c r="B57" s="173">
        <f t="shared" ca="1" si="3"/>
        <v>613.71594700000003</v>
      </c>
      <c r="C57" s="178">
        <f t="shared" ca="1" si="15"/>
        <v>456.49065762776763</v>
      </c>
      <c r="D57" s="179">
        <f t="shared" ca="1" si="15"/>
        <v>146.28121866325512</v>
      </c>
      <c r="E57" s="179">
        <f t="shared" ca="1" si="15"/>
        <v>8.3397948218335198</v>
      </c>
      <c r="F57" s="180">
        <f t="shared" ca="1" si="15"/>
        <v>2.6042758871437997</v>
      </c>
      <c r="G57" s="181">
        <f t="shared" ca="1" si="1"/>
        <v>337.54</v>
      </c>
      <c r="H57" s="181">
        <f t="shared" ca="1" si="2"/>
        <v>325.82736199999999</v>
      </c>
      <c r="I57" s="182">
        <f t="shared" ca="1" si="5"/>
        <v>228.17</v>
      </c>
      <c r="J57" s="179">
        <f t="shared" ca="1" si="6"/>
        <v>91</v>
      </c>
      <c r="K57" s="179">
        <f t="shared" ca="1" si="7"/>
        <v>5.15</v>
      </c>
      <c r="L57" s="179">
        <f t="shared" ca="1" si="8"/>
        <v>1.51</v>
      </c>
      <c r="M57" s="180">
        <f t="shared" ca="1" si="9"/>
        <v>325.82999999999993</v>
      </c>
      <c r="N57" s="178">
        <f t="shared" ca="1" si="10"/>
        <v>228.16815267943409</v>
      </c>
      <c r="O57" s="179">
        <f t="shared" ca="1" si="11"/>
        <v>90.999263241567704</v>
      </c>
      <c r="P57" s="179">
        <f t="shared" ca="1" si="12"/>
        <v>5.1499583043304806</v>
      </c>
      <c r="Q57" s="179">
        <f t="shared" ca="1" si="13"/>
        <v>1.5099877746677719</v>
      </c>
      <c r="R57" s="180">
        <f t="shared" ca="1" si="14"/>
        <v>325.82736200000005</v>
      </c>
      <c r="W57" s="46"/>
      <c r="X57" s="46">
        <v>57</v>
      </c>
    </row>
    <row r="58" spans="1:24">
      <c r="A58" s="61" t="s">
        <v>100</v>
      </c>
      <c r="B58" s="173">
        <f t="shared" ca="1" si="3"/>
        <v>613.71594700000003</v>
      </c>
      <c r="C58" s="178">
        <f t="shared" ca="1" si="15"/>
        <v>456.49065762776763</v>
      </c>
      <c r="D58" s="179">
        <f t="shared" ca="1" si="15"/>
        <v>146.28121866325512</v>
      </c>
      <c r="E58" s="179">
        <f t="shared" ca="1" si="15"/>
        <v>8.3397948218335198</v>
      </c>
      <c r="F58" s="180">
        <f t="shared" ca="1" si="15"/>
        <v>2.6042758871437997</v>
      </c>
      <c r="G58" s="181">
        <f t="shared" ca="1" si="1"/>
        <v>337.54</v>
      </c>
      <c r="H58" s="181">
        <f t="shared" ca="1" si="2"/>
        <v>325.82736199999999</v>
      </c>
      <c r="I58" s="182">
        <f t="shared" ca="1" si="5"/>
        <v>228.17</v>
      </c>
      <c r="J58" s="179">
        <f t="shared" ca="1" si="6"/>
        <v>91</v>
      </c>
      <c r="K58" s="179">
        <f t="shared" ca="1" si="7"/>
        <v>5.15</v>
      </c>
      <c r="L58" s="179">
        <f t="shared" ca="1" si="8"/>
        <v>1.51</v>
      </c>
      <c r="M58" s="180">
        <f t="shared" ca="1" si="9"/>
        <v>325.82999999999993</v>
      </c>
      <c r="N58" s="178">
        <f t="shared" ca="1" si="10"/>
        <v>228.16815267943409</v>
      </c>
      <c r="O58" s="179">
        <f t="shared" ca="1" si="11"/>
        <v>90.999263241567704</v>
      </c>
      <c r="P58" s="179">
        <f t="shared" ca="1" si="12"/>
        <v>5.1499583043304806</v>
      </c>
      <c r="Q58" s="179">
        <f t="shared" ca="1" si="13"/>
        <v>1.5099877746677719</v>
      </c>
      <c r="R58" s="180">
        <f t="shared" ca="1" si="14"/>
        <v>325.82736200000005</v>
      </c>
      <c r="W58" s="46"/>
      <c r="X58" s="46">
        <v>58</v>
      </c>
    </row>
    <row r="59" spans="1:24">
      <c r="A59" s="61" t="s">
        <v>101</v>
      </c>
      <c r="B59" s="173">
        <f t="shared" ca="1" si="3"/>
        <v>613.71594700000003</v>
      </c>
      <c r="C59" s="178">
        <f t="shared" ca="1" si="15"/>
        <v>456.49065762776763</v>
      </c>
      <c r="D59" s="179">
        <f t="shared" ca="1" si="15"/>
        <v>146.28121866325512</v>
      </c>
      <c r="E59" s="179">
        <f t="shared" ca="1" si="15"/>
        <v>8.3397948218335198</v>
      </c>
      <c r="F59" s="180">
        <f t="shared" ca="1" si="15"/>
        <v>2.6042758871437997</v>
      </c>
      <c r="G59" s="181">
        <f t="shared" ca="1" si="1"/>
        <v>337.54</v>
      </c>
      <c r="H59" s="181">
        <f t="shared" ca="1" si="2"/>
        <v>325.82736199999999</v>
      </c>
      <c r="I59" s="182">
        <f t="shared" ca="1" si="5"/>
        <v>228.17</v>
      </c>
      <c r="J59" s="179">
        <f t="shared" ca="1" si="6"/>
        <v>91</v>
      </c>
      <c r="K59" s="179">
        <f t="shared" ca="1" si="7"/>
        <v>5.15</v>
      </c>
      <c r="L59" s="179">
        <f t="shared" ca="1" si="8"/>
        <v>1.51</v>
      </c>
      <c r="M59" s="180">
        <f t="shared" ca="1" si="9"/>
        <v>325.82999999999993</v>
      </c>
      <c r="N59" s="178">
        <f t="shared" ca="1" si="10"/>
        <v>228.16815267943409</v>
      </c>
      <c r="O59" s="179">
        <f t="shared" ca="1" si="11"/>
        <v>90.999263241567704</v>
      </c>
      <c r="P59" s="179">
        <f t="shared" ca="1" si="12"/>
        <v>5.1499583043304806</v>
      </c>
      <c r="Q59" s="179">
        <f t="shared" ca="1" si="13"/>
        <v>1.5099877746677719</v>
      </c>
      <c r="R59" s="180">
        <f t="shared" ca="1" si="14"/>
        <v>325.82736200000005</v>
      </c>
      <c r="W59" s="46"/>
      <c r="X59" s="46">
        <v>59</v>
      </c>
    </row>
    <row r="60" spans="1:24">
      <c r="A60" s="61" t="s">
        <v>102</v>
      </c>
      <c r="B60" s="173">
        <f t="shared" ca="1" si="3"/>
        <v>613.71594700000003</v>
      </c>
      <c r="C60" s="178">
        <f t="shared" ca="1" si="15"/>
        <v>456.49065762776763</v>
      </c>
      <c r="D60" s="179">
        <f t="shared" ca="1" si="15"/>
        <v>146.28121866325512</v>
      </c>
      <c r="E60" s="179">
        <f t="shared" ca="1" si="15"/>
        <v>8.3397948218335198</v>
      </c>
      <c r="F60" s="180">
        <f t="shared" ca="1" si="15"/>
        <v>2.6042758871437997</v>
      </c>
      <c r="G60" s="181">
        <f t="shared" ca="1" si="1"/>
        <v>337.54</v>
      </c>
      <c r="H60" s="181">
        <f t="shared" ca="1" si="2"/>
        <v>325.82736199999999</v>
      </c>
      <c r="I60" s="182">
        <f t="shared" ca="1" si="5"/>
        <v>228.17</v>
      </c>
      <c r="J60" s="179">
        <f t="shared" ca="1" si="6"/>
        <v>91</v>
      </c>
      <c r="K60" s="179">
        <f t="shared" ca="1" si="7"/>
        <v>5.15</v>
      </c>
      <c r="L60" s="179">
        <f t="shared" ca="1" si="8"/>
        <v>1.51</v>
      </c>
      <c r="M60" s="180">
        <f t="shared" ca="1" si="9"/>
        <v>325.82999999999993</v>
      </c>
      <c r="N60" s="178">
        <f t="shared" ca="1" si="10"/>
        <v>228.16815267943409</v>
      </c>
      <c r="O60" s="179">
        <f t="shared" ca="1" si="11"/>
        <v>90.999263241567704</v>
      </c>
      <c r="P60" s="179">
        <f t="shared" ca="1" si="12"/>
        <v>5.1499583043304806</v>
      </c>
      <c r="Q60" s="179">
        <f t="shared" ca="1" si="13"/>
        <v>1.5099877746677719</v>
      </c>
      <c r="R60" s="180">
        <f t="shared" ca="1" si="14"/>
        <v>325.82736200000005</v>
      </c>
      <c r="W60" s="46"/>
      <c r="X60" s="46">
        <v>60</v>
      </c>
    </row>
    <row r="61" spans="1:24">
      <c r="A61" s="61" t="s">
        <v>103</v>
      </c>
      <c r="B61" s="173">
        <f t="shared" ca="1" si="3"/>
        <v>613.71594700000003</v>
      </c>
      <c r="C61" s="178">
        <f t="shared" ca="1" si="15"/>
        <v>456.49065762776763</v>
      </c>
      <c r="D61" s="179">
        <f t="shared" ca="1" si="15"/>
        <v>146.28121866325512</v>
      </c>
      <c r="E61" s="179">
        <f t="shared" ca="1" si="15"/>
        <v>8.3397948218335198</v>
      </c>
      <c r="F61" s="180">
        <f t="shared" ca="1" si="15"/>
        <v>2.6042758871437997</v>
      </c>
      <c r="G61" s="181">
        <f t="shared" ca="1" si="1"/>
        <v>337.54</v>
      </c>
      <c r="H61" s="181">
        <f t="shared" ca="1" si="2"/>
        <v>325.82736199999999</v>
      </c>
      <c r="I61" s="182">
        <f t="shared" ca="1" si="5"/>
        <v>228.17</v>
      </c>
      <c r="J61" s="179">
        <f t="shared" ca="1" si="6"/>
        <v>91</v>
      </c>
      <c r="K61" s="179">
        <f t="shared" ca="1" si="7"/>
        <v>5.15</v>
      </c>
      <c r="L61" s="179">
        <f t="shared" ca="1" si="8"/>
        <v>1.51</v>
      </c>
      <c r="M61" s="180">
        <f t="shared" ca="1" si="9"/>
        <v>325.82999999999993</v>
      </c>
      <c r="N61" s="178">
        <f t="shared" ca="1" si="10"/>
        <v>228.16815267943409</v>
      </c>
      <c r="O61" s="179">
        <f t="shared" ca="1" si="11"/>
        <v>90.999263241567704</v>
      </c>
      <c r="P61" s="179">
        <f t="shared" ca="1" si="12"/>
        <v>5.1499583043304806</v>
      </c>
      <c r="Q61" s="179">
        <f t="shared" ca="1" si="13"/>
        <v>1.5099877746677719</v>
      </c>
      <c r="R61" s="180">
        <f t="shared" ca="1" si="14"/>
        <v>325.82736200000005</v>
      </c>
      <c r="W61" s="46"/>
      <c r="X61" s="46">
        <v>61</v>
      </c>
    </row>
    <row r="62" spans="1:24">
      <c r="A62" s="61" t="s">
        <v>104</v>
      </c>
      <c r="B62" s="173">
        <f t="shared" ca="1" si="3"/>
        <v>613.71594700000003</v>
      </c>
      <c r="C62" s="178">
        <f t="shared" ca="1" si="15"/>
        <v>456.49065762776763</v>
      </c>
      <c r="D62" s="179">
        <f t="shared" ca="1" si="15"/>
        <v>146.28121866325512</v>
      </c>
      <c r="E62" s="179">
        <f t="shared" ca="1" si="15"/>
        <v>8.3397948218335198</v>
      </c>
      <c r="F62" s="180">
        <f t="shared" ca="1" si="15"/>
        <v>2.6042758871437997</v>
      </c>
      <c r="G62" s="181">
        <f t="shared" ca="1" si="1"/>
        <v>337.54</v>
      </c>
      <c r="H62" s="181">
        <f t="shared" ca="1" si="2"/>
        <v>325.82736199999999</v>
      </c>
      <c r="I62" s="182">
        <f t="shared" ca="1" si="5"/>
        <v>228.17</v>
      </c>
      <c r="J62" s="179">
        <f t="shared" ca="1" si="6"/>
        <v>91</v>
      </c>
      <c r="K62" s="179">
        <f t="shared" ca="1" si="7"/>
        <v>5.15</v>
      </c>
      <c r="L62" s="179">
        <f t="shared" ca="1" si="8"/>
        <v>1.51</v>
      </c>
      <c r="M62" s="180">
        <f t="shared" ca="1" si="9"/>
        <v>325.82999999999993</v>
      </c>
      <c r="N62" s="178">
        <f t="shared" ca="1" si="10"/>
        <v>228.16815267943409</v>
      </c>
      <c r="O62" s="179">
        <f t="shared" ca="1" si="11"/>
        <v>90.999263241567704</v>
      </c>
      <c r="P62" s="179">
        <f t="shared" ca="1" si="12"/>
        <v>5.1499583043304806</v>
      </c>
      <c r="Q62" s="179">
        <f t="shared" ca="1" si="13"/>
        <v>1.5099877746677719</v>
      </c>
      <c r="R62" s="180">
        <f t="shared" ca="1" si="14"/>
        <v>325.82736200000005</v>
      </c>
      <c r="W62" s="46"/>
      <c r="X62" s="46">
        <v>62</v>
      </c>
    </row>
    <row r="63" spans="1:24">
      <c r="A63" s="61" t="s">
        <v>105</v>
      </c>
      <c r="B63" s="173">
        <f t="shared" ca="1" si="3"/>
        <v>613.71594700000003</v>
      </c>
      <c r="C63" s="178">
        <f t="shared" ca="1" si="15"/>
        <v>456.49065762776763</v>
      </c>
      <c r="D63" s="179">
        <f t="shared" ca="1" si="15"/>
        <v>146.28121866325512</v>
      </c>
      <c r="E63" s="179">
        <f t="shared" ca="1" si="15"/>
        <v>8.3397948218335198</v>
      </c>
      <c r="F63" s="180">
        <f t="shared" ca="1" si="15"/>
        <v>2.6042758871437997</v>
      </c>
      <c r="G63" s="181">
        <f t="shared" ca="1" si="1"/>
        <v>337.54</v>
      </c>
      <c r="H63" s="181">
        <f t="shared" ca="1" si="2"/>
        <v>325.82736199999999</v>
      </c>
      <c r="I63" s="182">
        <f t="shared" ca="1" si="5"/>
        <v>228.17</v>
      </c>
      <c r="J63" s="179">
        <f t="shared" ca="1" si="6"/>
        <v>91</v>
      </c>
      <c r="K63" s="179">
        <f t="shared" ca="1" si="7"/>
        <v>5.15</v>
      </c>
      <c r="L63" s="179">
        <f t="shared" ca="1" si="8"/>
        <v>1.51</v>
      </c>
      <c r="M63" s="180">
        <f t="shared" ca="1" si="9"/>
        <v>325.82999999999993</v>
      </c>
      <c r="N63" s="178">
        <f t="shared" ca="1" si="10"/>
        <v>228.16815267943409</v>
      </c>
      <c r="O63" s="179">
        <f t="shared" ca="1" si="11"/>
        <v>90.999263241567704</v>
      </c>
      <c r="P63" s="179">
        <f t="shared" ca="1" si="12"/>
        <v>5.1499583043304806</v>
      </c>
      <c r="Q63" s="179">
        <f t="shared" ca="1" si="13"/>
        <v>1.5099877746677719</v>
      </c>
      <c r="R63" s="180">
        <f t="shared" ca="1" si="14"/>
        <v>325.82736200000005</v>
      </c>
      <c r="W63" s="46"/>
      <c r="X63" s="46">
        <v>63</v>
      </c>
    </row>
    <row r="64" spans="1:24">
      <c r="A64" s="61" t="s">
        <v>106</v>
      </c>
      <c r="B64" s="173">
        <f t="shared" ca="1" si="3"/>
        <v>613.71594700000003</v>
      </c>
      <c r="C64" s="178">
        <f t="shared" ca="1" si="15"/>
        <v>456.49065762776763</v>
      </c>
      <c r="D64" s="179">
        <f t="shared" ca="1" si="15"/>
        <v>146.28121866325512</v>
      </c>
      <c r="E64" s="179">
        <f t="shared" ca="1" si="15"/>
        <v>8.3397948218335198</v>
      </c>
      <c r="F64" s="180">
        <f t="shared" ca="1" si="15"/>
        <v>2.6042758871437997</v>
      </c>
      <c r="G64" s="181">
        <f t="shared" ca="1" si="1"/>
        <v>337.54</v>
      </c>
      <c r="H64" s="181">
        <f t="shared" ca="1" si="2"/>
        <v>325.82736199999999</v>
      </c>
      <c r="I64" s="182">
        <f t="shared" ca="1" si="5"/>
        <v>229.77</v>
      </c>
      <c r="J64" s="179">
        <f t="shared" ca="1" si="6"/>
        <v>90.91</v>
      </c>
      <c r="K64" s="179">
        <f t="shared" ca="1" si="7"/>
        <v>5.14</v>
      </c>
      <c r="L64" s="179">
        <f t="shared" ca="1" si="8"/>
        <v>0</v>
      </c>
      <c r="M64" s="180">
        <f t="shared" ca="1" si="9"/>
        <v>325.82</v>
      </c>
      <c r="N64" s="178">
        <f t="shared" ca="1" si="10"/>
        <v>229.77519172162545</v>
      </c>
      <c r="O64" s="179">
        <f t="shared" ca="1" si="11"/>
        <v>90.912054138542757</v>
      </c>
      <c r="P64" s="179">
        <f t="shared" ca="1" si="12"/>
        <v>5.1401161398318083</v>
      </c>
      <c r="Q64" s="179">
        <f t="shared" ca="1" si="13"/>
        <v>0</v>
      </c>
      <c r="R64" s="180">
        <f t="shared" ca="1" si="14"/>
        <v>325.82736200000005</v>
      </c>
      <c r="W64" s="46"/>
      <c r="X64" s="46">
        <v>64</v>
      </c>
    </row>
    <row r="65" spans="1:24">
      <c r="A65" s="61" t="s">
        <v>107</v>
      </c>
      <c r="B65" s="173">
        <f t="shared" ca="1" si="3"/>
        <v>613.71594700000003</v>
      </c>
      <c r="C65" s="178">
        <f t="shared" ca="1" si="15"/>
        <v>456.49065762776763</v>
      </c>
      <c r="D65" s="179">
        <f t="shared" ca="1" si="15"/>
        <v>146.28121866325512</v>
      </c>
      <c r="E65" s="179">
        <f t="shared" ca="1" si="15"/>
        <v>8.3397948218335198</v>
      </c>
      <c r="F65" s="180">
        <f t="shared" ca="1" si="15"/>
        <v>2.6042758871437997</v>
      </c>
      <c r="G65" s="181">
        <f t="shared" ca="1" si="1"/>
        <v>474.15</v>
      </c>
      <c r="H65" s="181">
        <f t="shared" ca="1" si="2"/>
        <v>457.69699500000002</v>
      </c>
      <c r="I65" s="182">
        <f t="shared" ca="1" si="5"/>
        <v>364.89</v>
      </c>
      <c r="J65" s="179">
        <f t="shared" ca="1" si="6"/>
        <v>87.84</v>
      </c>
      <c r="K65" s="179">
        <f t="shared" ca="1" si="7"/>
        <v>4.97</v>
      </c>
      <c r="L65" s="179">
        <f t="shared" ca="1" si="8"/>
        <v>0</v>
      </c>
      <c r="M65" s="180">
        <f t="shared" ca="1" si="9"/>
        <v>457.70000000000005</v>
      </c>
      <c r="N65" s="178">
        <f t="shared" ca="1" si="10"/>
        <v>364.88760433810353</v>
      </c>
      <c r="O65" s="179">
        <f t="shared" ca="1" si="11"/>
        <v>87.839423292112741</v>
      </c>
      <c r="P65" s="179">
        <f t="shared" ca="1" si="12"/>
        <v>4.9699673697837001</v>
      </c>
      <c r="Q65" s="179">
        <f t="shared" ca="1" si="13"/>
        <v>0</v>
      </c>
      <c r="R65" s="180">
        <f t="shared" ca="1" si="14"/>
        <v>457.69699500000002</v>
      </c>
      <c r="W65" s="46"/>
      <c r="X65" s="46">
        <v>65</v>
      </c>
    </row>
    <row r="66" spans="1:24">
      <c r="A66" s="61" t="s">
        <v>108</v>
      </c>
      <c r="B66" s="173">
        <f t="shared" ca="1" si="3"/>
        <v>613.71594700000003</v>
      </c>
      <c r="C66" s="178">
        <f t="shared" ca="1" si="15"/>
        <v>456.49065762776763</v>
      </c>
      <c r="D66" s="179">
        <f t="shared" ca="1" si="15"/>
        <v>146.28121866325512</v>
      </c>
      <c r="E66" s="179">
        <f t="shared" ca="1" si="15"/>
        <v>8.3397948218335198</v>
      </c>
      <c r="F66" s="180">
        <f t="shared" ca="1" si="15"/>
        <v>2.6042758871437997</v>
      </c>
      <c r="G66" s="181">
        <f t="shared" ca="1" si="1"/>
        <v>512.15</v>
      </c>
      <c r="H66" s="181">
        <f t="shared" ca="1" si="2"/>
        <v>494.37839500000001</v>
      </c>
      <c r="I66" s="182">
        <f t="shared" ca="1" si="5"/>
        <v>401.57</v>
      </c>
      <c r="J66" s="179">
        <f t="shared" ca="1" si="6"/>
        <v>87.84</v>
      </c>
      <c r="K66" s="179">
        <f t="shared" ca="1" si="7"/>
        <v>4.97</v>
      </c>
      <c r="L66" s="179">
        <f t="shared" ca="1" si="8"/>
        <v>0</v>
      </c>
      <c r="M66" s="180">
        <f t="shared" ca="1" si="9"/>
        <v>494.38</v>
      </c>
      <c r="N66" s="178">
        <f t="shared" ca="1" si="10"/>
        <v>401.5686963067883</v>
      </c>
      <c r="O66" s="179">
        <f t="shared" ca="1" si="11"/>
        <v>87.839714828269763</v>
      </c>
      <c r="P66" s="179">
        <f t="shared" ca="1" si="12"/>
        <v>4.9699838649419474</v>
      </c>
      <c r="Q66" s="179">
        <f t="shared" ca="1" si="13"/>
        <v>0</v>
      </c>
      <c r="R66" s="180">
        <f t="shared" ca="1" si="14"/>
        <v>494.37839499999995</v>
      </c>
      <c r="W66" s="46"/>
      <c r="X66" s="46">
        <v>66</v>
      </c>
    </row>
    <row r="67" spans="1:24">
      <c r="A67" s="61" t="s">
        <v>109</v>
      </c>
      <c r="B67" s="173">
        <f t="shared" ca="1" si="3"/>
        <v>613.71594700000003</v>
      </c>
      <c r="C67" s="178">
        <f t="shared" ca="1" si="15"/>
        <v>456.49065762776763</v>
      </c>
      <c r="D67" s="179">
        <f t="shared" ca="1" si="15"/>
        <v>146.28121866325512</v>
      </c>
      <c r="E67" s="179">
        <f t="shared" ca="1" si="15"/>
        <v>8.3397948218335198</v>
      </c>
      <c r="F67" s="180">
        <f t="shared" ca="1" si="15"/>
        <v>2.6042758871437997</v>
      </c>
      <c r="G67" s="181">
        <f t="shared" ref="G67:G98" ca="1" si="16">INDIRECT("ISGS_exbus!" &amp; $V$3 &amp; X67)</f>
        <v>564.34079999999994</v>
      </c>
      <c r="H67" s="181">
        <f t="shared" ref="H67:H98" ca="1" si="17">INDIRECT("ISGS_Delhi_pp!" &amp; $V$3 &amp; X67)</f>
        <v>544.75817400000005</v>
      </c>
      <c r="I67" s="182">
        <f t="shared" ca="1" si="5"/>
        <v>381.3</v>
      </c>
      <c r="J67" s="179">
        <f t="shared" ca="1" si="6"/>
        <v>158.49</v>
      </c>
      <c r="K67" s="179">
        <f t="shared" ca="1" si="7"/>
        <v>4.97</v>
      </c>
      <c r="L67" s="179">
        <f t="shared" ca="1" si="8"/>
        <v>0</v>
      </c>
      <c r="M67" s="180">
        <f t="shared" ca="1" si="9"/>
        <v>544.76</v>
      </c>
      <c r="N67" s="178">
        <f t="shared" ca="1" si="10"/>
        <v>381.29872190726195</v>
      </c>
      <c r="O67" s="179">
        <f t="shared" ca="1" si="11"/>
        <v>158.48946875185405</v>
      </c>
      <c r="P67" s="179">
        <f t="shared" ca="1" si="12"/>
        <v>4.9699833408840597</v>
      </c>
      <c r="Q67" s="179">
        <f t="shared" ca="1" si="13"/>
        <v>0</v>
      </c>
      <c r="R67" s="180">
        <f t="shared" ca="1" si="14"/>
        <v>544.75817400000005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613.71594700000003</v>
      </c>
      <c r="C68" s="178">
        <f t="shared" ref="C68:F98" ca="1" si="19">$B68*C$1/100</f>
        <v>456.49065762776763</v>
      </c>
      <c r="D68" s="179">
        <f t="shared" ca="1" si="19"/>
        <v>146.28121866325512</v>
      </c>
      <c r="E68" s="179">
        <f t="shared" ca="1" si="19"/>
        <v>8.3397948218335198</v>
      </c>
      <c r="F68" s="180">
        <f t="shared" ca="1" si="19"/>
        <v>2.6042758871437997</v>
      </c>
      <c r="G68" s="181">
        <f t="shared" ca="1" si="16"/>
        <v>504.3408</v>
      </c>
      <c r="H68" s="181">
        <f t="shared" ca="1" si="17"/>
        <v>486.84017399999999</v>
      </c>
      <c r="I68" s="182">
        <f t="shared" ref="I68:I98" ca="1" si="20">INDIRECT("BRPL_EOD!" &amp; $V$3 &amp; X68)</f>
        <v>323.38</v>
      </c>
      <c r="J68" s="179">
        <f t="shared" ref="J68:J98" ca="1" si="21">INDIRECT("BYPL_EOD!" &amp; $V$3 &amp; X68)</f>
        <v>158.49</v>
      </c>
      <c r="K68" s="179">
        <f t="shared" ref="K68:K98" ca="1" si="22">INDIRECT("TPDDL_EOD!" &amp; $V$3 &amp; X68)</f>
        <v>4.97</v>
      </c>
      <c r="L68" s="179">
        <f t="shared" ref="L68:L98" ca="1" si="23">INDIRECT("NDMC_EOD!" &amp; $V$3 &amp; X68)</f>
        <v>0</v>
      </c>
      <c r="M68" s="180">
        <f t="shared" ref="M68:M98" ca="1" si="24">SUM(I68:L68)</f>
        <v>486.84000000000003</v>
      </c>
      <c r="N68" s="178">
        <f t="shared" ref="N68:N98" ca="1" si="25">INDIRECT("BRPL_ISGS_exbus!" &amp; $V$3 &amp; X68)</f>
        <v>323.38011557825979</v>
      </c>
      <c r="O68" s="179">
        <f t="shared" ref="O68:O98" ca="1" si="26">INDIRECT("BYPL_ISGS_exbus!" &amp; $V$3 &amp; X68)</f>
        <v>158.49</v>
      </c>
      <c r="P68" s="179">
        <f t="shared" ref="P68:P98" ca="1" si="27">INDIRECT("TPDDL_ISGS_exbus!" &amp; $V$3 &amp; X68)</f>
        <v>4.9700017763125457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486.84011735457233</v>
      </c>
      <c r="W68" s="46"/>
      <c r="X68" s="46">
        <v>68</v>
      </c>
    </row>
    <row r="69" spans="1:24">
      <c r="A69" s="61" t="s">
        <v>111</v>
      </c>
      <c r="B69" s="173">
        <f t="shared" ca="1" si="18"/>
        <v>568.81594700000005</v>
      </c>
      <c r="C69" s="178">
        <f t="shared" ca="1" si="19"/>
        <v>423.09339847607293</v>
      </c>
      <c r="D69" s="179">
        <f t="shared" ca="1" si="19"/>
        <v>135.57915568104596</v>
      </c>
      <c r="E69" s="179">
        <f t="shared" ca="1" si="19"/>
        <v>7.7296480766971669</v>
      </c>
      <c r="F69" s="180">
        <f t="shared" ca="1" si="19"/>
        <v>2.4137447661840956</v>
      </c>
      <c r="G69" s="181">
        <f t="shared" ca="1" si="16"/>
        <v>498.63670000000002</v>
      </c>
      <c r="H69" s="181">
        <f t="shared" ca="1" si="17"/>
        <v>481.33400699999999</v>
      </c>
      <c r="I69" s="182">
        <f t="shared" ca="1" si="20"/>
        <v>328.2</v>
      </c>
      <c r="J69" s="179">
        <f t="shared" ca="1" si="21"/>
        <v>148.16</v>
      </c>
      <c r="K69" s="179">
        <f t="shared" ca="1" si="22"/>
        <v>4.97</v>
      </c>
      <c r="L69" s="179">
        <f t="shared" ca="1" si="23"/>
        <v>0</v>
      </c>
      <c r="M69" s="180">
        <f t="shared" ca="1" si="24"/>
        <v>481.33000000000004</v>
      </c>
      <c r="N69" s="178">
        <f t="shared" ca="1" si="25"/>
        <v>328.20390185769668</v>
      </c>
      <c r="O69" s="179">
        <f t="shared" ca="1" si="26"/>
        <v>148.16</v>
      </c>
      <c r="P69" s="179">
        <f t="shared" ca="1" si="27"/>
        <v>4.9700753899864525</v>
      </c>
      <c r="Q69" s="179">
        <f t="shared" ca="1" si="28"/>
        <v>2.9752316780563148E-5</v>
      </c>
      <c r="R69" s="180">
        <f t="shared" ca="1" si="29"/>
        <v>481.33400699999987</v>
      </c>
      <c r="W69" s="46"/>
      <c r="X69" s="46">
        <v>69</v>
      </c>
    </row>
    <row r="70" spans="1:24">
      <c r="A70" s="61" t="s">
        <v>112</v>
      </c>
      <c r="B70" s="173">
        <f t="shared" ca="1" si="18"/>
        <v>588.91594699999996</v>
      </c>
      <c r="C70" s="178">
        <f t="shared" ca="1" si="19"/>
        <v>438.04406459966003</v>
      </c>
      <c r="D70" s="179">
        <f t="shared" ca="1" si="19"/>
        <v>140.37005692697923</v>
      </c>
      <c r="E70" s="179">
        <f t="shared" ca="1" si="19"/>
        <v>8.0027872654998546</v>
      </c>
      <c r="F70" s="180">
        <f t="shared" ca="1" si="19"/>
        <v>2.4990382078609339</v>
      </c>
      <c r="G70" s="181">
        <f t="shared" ca="1" si="16"/>
        <v>496.42849999999999</v>
      </c>
      <c r="H70" s="181">
        <f t="shared" ca="1" si="17"/>
        <v>479.20243099999999</v>
      </c>
      <c r="I70" s="182">
        <f t="shared" ca="1" si="20"/>
        <v>321.44</v>
      </c>
      <c r="J70" s="179">
        <f t="shared" ca="1" si="21"/>
        <v>152.79</v>
      </c>
      <c r="K70" s="179">
        <f t="shared" ca="1" si="22"/>
        <v>4.97</v>
      </c>
      <c r="L70" s="179">
        <f t="shared" ca="1" si="23"/>
        <v>0</v>
      </c>
      <c r="M70" s="180">
        <f t="shared" ca="1" si="24"/>
        <v>479.20000000000005</v>
      </c>
      <c r="N70" s="178">
        <f t="shared" ca="1" si="25"/>
        <v>321.44237068012535</v>
      </c>
      <c r="O70" s="179">
        <f t="shared" ca="1" si="26"/>
        <v>152.79</v>
      </c>
      <c r="P70" s="179">
        <f t="shared" ca="1" si="27"/>
        <v>4.9700444600432796</v>
      </c>
      <c r="Q70" s="179">
        <f t="shared" ca="1" si="28"/>
        <v>1.5859831278801438E-5</v>
      </c>
      <c r="R70" s="180">
        <f t="shared" ca="1" si="29"/>
        <v>479.20243099999982</v>
      </c>
      <c r="W70" s="46"/>
      <c r="X70" s="46">
        <v>70</v>
      </c>
    </row>
    <row r="71" spans="1:24">
      <c r="A71" s="61" t="s">
        <v>113</v>
      </c>
      <c r="B71" s="173">
        <f t="shared" ca="1" si="18"/>
        <v>613.71594700000003</v>
      </c>
      <c r="C71" s="178">
        <f t="shared" ca="1" si="19"/>
        <v>456.49065762776763</v>
      </c>
      <c r="D71" s="179">
        <f t="shared" ca="1" si="19"/>
        <v>146.28121866325512</v>
      </c>
      <c r="E71" s="179">
        <f t="shared" ca="1" si="19"/>
        <v>8.3397948218335198</v>
      </c>
      <c r="F71" s="180">
        <f t="shared" ca="1" si="19"/>
        <v>2.6042758871437997</v>
      </c>
      <c r="G71" s="181">
        <f t="shared" ca="1" si="16"/>
        <v>495.3408</v>
      </c>
      <c r="H71" s="181">
        <f t="shared" ca="1" si="17"/>
        <v>478.15247399999998</v>
      </c>
      <c r="I71" s="182">
        <f t="shared" ca="1" si="20"/>
        <v>314.69</v>
      </c>
      <c r="J71" s="179">
        <f t="shared" ca="1" si="21"/>
        <v>158.49</v>
      </c>
      <c r="K71" s="179">
        <f t="shared" ca="1" si="22"/>
        <v>4.97</v>
      </c>
      <c r="L71" s="179">
        <f t="shared" ca="1" si="23"/>
        <v>0</v>
      </c>
      <c r="M71" s="180">
        <f t="shared" ca="1" si="24"/>
        <v>478.15000000000003</v>
      </c>
      <c r="N71" s="178">
        <f t="shared" ca="1" si="25"/>
        <v>314.69241513261585</v>
      </c>
      <c r="O71" s="179">
        <f t="shared" ca="1" si="26"/>
        <v>158.49</v>
      </c>
      <c r="P71" s="179">
        <f t="shared" ca="1" si="27"/>
        <v>4.9700444153465719</v>
      </c>
      <c r="Q71" s="179">
        <f t="shared" ca="1" si="28"/>
        <v>1.4452037560636098E-5</v>
      </c>
      <c r="R71" s="180">
        <f t="shared" ca="1" si="29"/>
        <v>478.15247399999998</v>
      </c>
      <c r="W71" s="46"/>
      <c r="X71" s="46">
        <v>71</v>
      </c>
    </row>
    <row r="72" spans="1:24">
      <c r="A72" s="61" t="s">
        <v>114</v>
      </c>
      <c r="B72" s="173">
        <f t="shared" ca="1" si="18"/>
        <v>613.71594700000003</v>
      </c>
      <c r="C72" s="178">
        <f t="shared" ca="1" si="19"/>
        <v>456.49065762776763</v>
      </c>
      <c r="D72" s="179">
        <f t="shared" ca="1" si="19"/>
        <v>146.28121866325512</v>
      </c>
      <c r="E72" s="179">
        <f t="shared" ca="1" si="19"/>
        <v>8.3397948218335198</v>
      </c>
      <c r="F72" s="180">
        <f t="shared" ca="1" si="19"/>
        <v>2.6042758871437997</v>
      </c>
      <c r="G72" s="181">
        <f t="shared" ca="1" si="16"/>
        <v>508.3408</v>
      </c>
      <c r="H72" s="181">
        <f t="shared" ca="1" si="17"/>
        <v>490.70137399999999</v>
      </c>
      <c r="I72" s="182">
        <f t="shared" ca="1" si="20"/>
        <v>327.24</v>
      </c>
      <c r="J72" s="179">
        <f t="shared" ca="1" si="21"/>
        <v>158.49</v>
      </c>
      <c r="K72" s="179">
        <f t="shared" ca="1" si="22"/>
        <v>4.97</v>
      </c>
      <c r="L72" s="179">
        <f t="shared" ca="1" si="23"/>
        <v>0</v>
      </c>
      <c r="M72" s="180">
        <f t="shared" ca="1" si="24"/>
        <v>490.70000000000005</v>
      </c>
      <c r="N72" s="178">
        <f t="shared" ca="1" si="25"/>
        <v>327.24134047760577</v>
      </c>
      <c r="O72" s="179">
        <f t="shared" ca="1" si="26"/>
        <v>158.49</v>
      </c>
      <c r="P72" s="179">
        <f t="shared" ca="1" si="27"/>
        <v>4.9700249755379842</v>
      </c>
      <c r="Q72" s="179">
        <f t="shared" ca="1" si="28"/>
        <v>8.5468562559130707E-6</v>
      </c>
      <c r="R72" s="180">
        <f t="shared" ca="1" si="29"/>
        <v>490.70137399999999</v>
      </c>
      <c r="W72" s="46"/>
      <c r="X72" s="46">
        <v>72</v>
      </c>
    </row>
    <row r="73" spans="1:24">
      <c r="A73" s="61" t="s">
        <v>115</v>
      </c>
      <c r="B73" s="173">
        <f t="shared" ca="1" si="18"/>
        <v>613.71594700000003</v>
      </c>
      <c r="C73" s="178">
        <f t="shared" ca="1" si="19"/>
        <v>456.49065762776763</v>
      </c>
      <c r="D73" s="179">
        <f t="shared" ca="1" si="19"/>
        <v>146.28121866325512</v>
      </c>
      <c r="E73" s="179">
        <f t="shared" ca="1" si="19"/>
        <v>8.3397948218335198</v>
      </c>
      <c r="F73" s="180">
        <f t="shared" ca="1" si="19"/>
        <v>2.6042758871437997</v>
      </c>
      <c r="G73" s="181">
        <f t="shared" ca="1" si="16"/>
        <v>512.34079999999994</v>
      </c>
      <c r="H73" s="181">
        <f t="shared" ca="1" si="17"/>
        <v>494.56257399999998</v>
      </c>
      <c r="I73" s="182">
        <f t="shared" ca="1" si="20"/>
        <v>331.1</v>
      </c>
      <c r="J73" s="179">
        <f t="shared" ca="1" si="21"/>
        <v>158.49</v>
      </c>
      <c r="K73" s="179">
        <f t="shared" ca="1" si="22"/>
        <v>4.97</v>
      </c>
      <c r="L73" s="179">
        <f t="shared" ca="1" si="23"/>
        <v>0</v>
      </c>
      <c r="M73" s="180">
        <f t="shared" ca="1" si="24"/>
        <v>494.56000000000006</v>
      </c>
      <c r="N73" s="178">
        <f t="shared" ca="1" si="25"/>
        <v>331.10251061956552</v>
      </c>
      <c r="O73" s="179">
        <f t="shared" ca="1" si="26"/>
        <v>158.49</v>
      </c>
      <c r="P73" s="179">
        <f t="shared" ca="1" si="27"/>
        <v>4.9700470271338073</v>
      </c>
      <c r="Q73" s="179">
        <f t="shared" ca="1" si="28"/>
        <v>1.6353300632775124E-5</v>
      </c>
      <c r="R73" s="180">
        <f t="shared" ca="1" si="29"/>
        <v>494.56257399999998</v>
      </c>
      <c r="W73" s="46"/>
      <c r="X73" s="46">
        <v>73</v>
      </c>
    </row>
    <row r="74" spans="1:24">
      <c r="A74" s="61" t="s">
        <v>116</v>
      </c>
      <c r="B74" s="173">
        <f t="shared" ca="1" si="18"/>
        <v>613.71594700000003</v>
      </c>
      <c r="C74" s="178">
        <f t="shared" ca="1" si="19"/>
        <v>456.49065762776763</v>
      </c>
      <c r="D74" s="179">
        <f t="shared" ca="1" si="19"/>
        <v>146.28121866325512</v>
      </c>
      <c r="E74" s="179">
        <f t="shared" ca="1" si="19"/>
        <v>8.3397948218335198</v>
      </c>
      <c r="F74" s="180">
        <f t="shared" ca="1" si="19"/>
        <v>2.6042758871437997</v>
      </c>
      <c r="G74" s="181">
        <f t="shared" ca="1" si="16"/>
        <v>504.3408</v>
      </c>
      <c r="H74" s="181">
        <f t="shared" ca="1" si="17"/>
        <v>486.84017399999999</v>
      </c>
      <c r="I74" s="182">
        <f t="shared" ca="1" si="20"/>
        <v>323.38</v>
      </c>
      <c r="J74" s="179">
        <f t="shared" ca="1" si="21"/>
        <v>158.49</v>
      </c>
      <c r="K74" s="179">
        <f t="shared" ca="1" si="22"/>
        <v>4.97</v>
      </c>
      <c r="L74" s="179">
        <f t="shared" ca="1" si="23"/>
        <v>0</v>
      </c>
      <c r="M74" s="180">
        <f t="shared" ca="1" si="24"/>
        <v>486.84000000000003</v>
      </c>
      <c r="N74" s="178">
        <f t="shared" ca="1" si="25"/>
        <v>323.38011557825979</v>
      </c>
      <c r="O74" s="179">
        <f t="shared" ca="1" si="26"/>
        <v>158.49</v>
      </c>
      <c r="P74" s="179">
        <f t="shared" ca="1" si="27"/>
        <v>4.9700017763125457</v>
      </c>
      <c r="Q74" s="179">
        <f t="shared" ca="1" si="28"/>
        <v>0</v>
      </c>
      <c r="R74" s="180">
        <f t="shared" ca="1" si="29"/>
        <v>486.84011735457233</v>
      </c>
      <c r="W74" s="46"/>
      <c r="X74" s="46">
        <v>74</v>
      </c>
    </row>
    <row r="75" spans="1:24">
      <c r="A75" s="61" t="s">
        <v>117</v>
      </c>
      <c r="B75" s="173">
        <f t="shared" ca="1" si="18"/>
        <v>688.31594700000005</v>
      </c>
      <c r="C75" s="178">
        <f t="shared" ca="1" si="19"/>
        <v>511.97919955909128</v>
      </c>
      <c r="D75" s="179">
        <f t="shared" ca="1" si="19"/>
        <v>164.06237453124635</v>
      </c>
      <c r="E75" s="179">
        <f t="shared" ca="1" si="19"/>
        <v>9.353535293708175</v>
      </c>
      <c r="F75" s="180">
        <f t="shared" ca="1" si="19"/>
        <v>2.9208376159543561</v>
      </c>
      <c r="G75" s="181">
        <f t="shared" ca="1" si="16"/>
        <v>539.24549999999999</v>
      </c>
      <c r="H75" s="181">
        <f t="shared" ca="1" si="17"/>
        <v>520.533681</v>
      </c>
      <c r="I75" s="182">
        <f t="shared" ca="1" si="20"/>
        <v>357.16</v>
      </c>
      <c r="J75" s="179">
        <f t="shared" ca="1" si="21"/>
        <v>158.4</v>
      </c>
      <c r="K75" s="179">
        <f t="shared" ca="1" si="22"/>
        <v>4.97</v>
      </c>
      <c r="L75" s="179">
        <f t="shared" ca="1" si="23"/>
        <v>0</v>
      </c>
      <c r="M75" s="180">
        <f t="shared" ca="1" si="24"/>
        <v>520.53000000000009</v>
      </c>
      <c r="N75" s="178">
        <f t="shared" ca="1" si="25"/>
        <v>357.16252570641456</v>
      </c>
      <c r="O75" s="179">
        <f t="shared" ca="1" si="26"/>
        <v>158.40112014754192</v>
      </c>
      <c r="P75" s="179">
        <f t="shared" ca="1" si="27"/>
        <v>4.9700351460434549</v>
      </c>
      <c r="Q75" s="179">
        <f t="shared" ca="1" si="28"/>
        <v>0</v>
      </c>
      <c r="R75" s="180">
        <f t="shared" ca="1" si="29"/>
        <v>520.53368099999989</v>
      </c>
      <c r="W75" s="46"/>
      <c r="X75" s="46">
        <v>75</v>
      </c>
    </row>
    <row r="76" spans="1:24">
      <c r="A76" s="61" t="s">
        <v>118</v>
      </c>
      <c r="B76" s="173">
        <f t="shared" ca="1" si="18"/>
        <v>688.21594700000003</v>
      </c>
      <c r="C76" s="178">
        <f t="shared" ca="1" si="19"/>
        <v>511.90481813559086</v>
      </c>
      <c r="D76" s="179">
        <f t="shared" ca="1" si="19"/>
        <v>164.03853920166461</v>
      </c>
      <c r="E76" s="179">
        <f t="shared" ca="1" si="19"/>
        <v>9.3521763922713461</v>
      </c>
      <c r="F76" s="180">
        <f t="shared" ca="1" si="19"/>
        <v>2.9204132704733765</v>
      </c>
      <c r="G76" s="181">
        <f t="shared" ca="1" si="16"/>
        <v>541.35572200000001</v>
      </c>
      <c r="H76" s="181">
        <f t="shared" ca="1" si="17"/>
        <v>522.57067800000004</v>
      </c>
      <c r="I76" s="182">
        <f t="shared" ca="1" si="20"/>
        <v>361.56</v>
      </c>
      <c r="J76" s="179">
        <f t="shared" ca="1" si="21"/>
        <v>156.11000000000001</v>
      </c>
      <c r="K76" s="179">
        <f t="shared" ca="1" si="22"/>
        <v>4.9000000000000004</v>
      </c>
      <c r="L76" s="179">
        <f t="shared" ca="1" si="23"/>
        <v>0</v>
      </c>
      <c r="M76" s="180">
        <f t="shared" ca="1" si="24"/>
        <v>522.57000000000005</v>
      </c>
      <c r="N76" s="178">
        <f t="shared" ca="1" si="25"/>
        <v>361.56046910017795</v>
      </c>
      <c r="O76" s="179">
        <f t="shared" ca="1" si="26"/>
        <v>156.11020254239625</v>
      </c>
      <c r="P76" s="179">
        <f t="shared" ca="1" si="27"/>
        <v>4.9000063574257995</v>
      </c>
      <c r="Q76" s="179">
        <f t="shared" ca="1" si="28"/>
        <v>0</v>
      </c>
      <c r="R76" s="180">
        <f t="shared" ca="1" si="29"/>
        <v>522.57067800000004</v>
      </c>
      <c r="W76" s="46"/>
      <c r="X76" s="46">
        <v>76</v>
      </c>
    </row>
    <row r="77" spans="1:24">
      <c r="A77" s="61" t="s">
        <v>119</v>
      </c>
      <c r="B77" s="173">
        <f t="shared" ca="1" si="18"/>
        <v>688.31594700000005</v>
      </c>
      <c r="C77" s="178">
        <f t="shared" ca="1" si="19"/>
        <v>511.97919955909128</v>
      </c>
      <c r="D77" s="179">
        <f t="shared" ca="1" si="19"/>
        <v>164.06237453124635</v>
      </c>
      <c r="E77" s="179">
        <f t="shared" ca="1" si="19"/>
        <v>9.353535293708175</v>
      </c>
      <c r="F77" s="180">
        <f t="shared" ca="1" si="19"/>
        <v>2.9208376159543561</v>
      </c>
      <c r="G77" s="181">
        <f t="shared" ca="1" si="16"/>
        <v>553.45669999999996</v>
      </c>
      <c r="H77" s="181">
        <f t="shared" ca="1" si="17"/>
        <v>534.25175300000001</v>
      </c>
      <c r="I77" s="182">
        <f t="shared" ca="1" si="20"/>
        <v>366.81</v>
      </c>
      <c r="J77" s="179">
        <f t="shared" ca="1" si="21"/>
        <v>158.4</v>
      </c>
      <c r="K77" s="179">
        <f t="shared" ca="1" si="22"/>
        <v>9.0399999999999991</v>
      </c>
      <c r="L77" s="179">
        <f t="shared" ca="1" si="23"/>
        <v>0</v>
      </c>
      <c r="M77" s="180">
        <f t="shared" ca="1" si="24"/>
        <v>534.25</v>
      </c>
      <c r="N77" s="178">
        <f t="shared" ca="1" si="25"/>
        <v>366.81120358994855</v>
      </c>
      <c r="O77" s="179">
        <f t="shared" ca="1" si="26"/>
        <v>158.40051974768369</v>
      </c>
      <c r="P77" s="179">
        <f t="shared" ca="1" si="27"/>
        <v>9.0400296623678038</v>
      </c>
      <c r="Q77" s="179">
        <f t="shared" ca="1" si="28"/>
        <v>0</v>
      </c>
      <c r="R77" s="180">
        <f t="shared" ca="1" si="29"/>
        <v>534.25175300000012</v>
      </c>
      <c r="W77" s="46"/>
      <c r="X77" s="46">
        <v>77</v>
      </c>
    </row>
    <row r="78" spans="1:24">
      <c r="A78" s="61" t="s">
        <v>120</v>
      </c>
      <c r="B78" s="173">
        <f t="shared" ca="1" si="18"/>
        <v>688.31594700000005</v>
      </c>
      <c r="C78" s="178">
        <f t="shared" ca="1" si="19"/>
        <v>511.97919955909128</v>
      </c>
      <c r="D78" s="179">
        <f t="shared" ca="1" si="19"/>
        <v>164.06237453124635</v>
      </c>
      <c r="E78" s="179">
        <f t="shared" ca="1" si="19"/>
        <v>9.353535293708175</v>
      </c>
      <c r="F78" s="180">
        <f t="shared" ca="1" si="19"/>
        <v>2.9208376159543561</v>
      </c>
      <c r="G78" s="181">
        <f t="shared" ca="1" si="16"/>
        <v>603.45669999999996</v>
      </c>
      <c r="H78" s="181">
        <f t="shared" ca="1" si="17"/>
        <v>582.51675299999999</v>
      </c>
      <c r="I78" s="182">
        <f t="shared" ca="1" si="20"/>
        <v>415.08</v>
      </c>
      <c r="J78" s="179">
        <f t="shared" ca="1" si="21"/>
        <v>158.41</v>
      </c>
      <c r="K78" s="179">
        <f t="shared" ca="1" si="22"/>
        <v>9.0399999999999991</v>
      </c>
      <c r="L78" s="179">
        <f t="shared" ca="1" si="23"/>
        <v>0</v>
      </c>
      <c r="M78" s="180">
        <f t="shared" ca="1" si="24"/>
        <v>582.53</v>
      </c>
      <c r="N78" s="178">
        <f t="shared" ca="1" si="25"/>
        <v>415.0705608899799</v>
      </c>
      <c r="O78" s="179">
        <f t="shared" ca="1" si="26"/>
        <v>158.40639768377594</v>
      </c>
      <c r="P78" s="179">
        <f t="shared" ca="1" si="27"/>
        <v>9.039794426244141</v>
      </c>
      <c r="Q78" s="179">
        <f t="shared" ca="1" si="28"/>
        <v>0</v>
      </c>
      <c r="R78" s="180">
        <f t="shared" ca="1" si="29"/>
        <v>582.51675299999999</v>
      </c>
      <c r="W78" s="46"/>
      <c r="X78" s="46">
        <v>78</v>
      </c>
    </row>
    <row r="79" spans="1:24">
      <c r="A79" s="61" t="s">
        <v>121</v>
      </c>
      <c r="B79" s="173">
        <f t="shared" ca="1" si="18"/>
        <v>688.31594700000005</v>
      </c>
      <c r="C79" s="178">
        <f t="shared" ca="1" si="19"/>
        <v>511.97919955909128</v>
      </c>
      <c r="D79" s="179">
        <f t="shared" ca="1" si="19"/>
        <v>164.06237453124635</v>
      </c>
      <c r="E79" s="179">
        <f t="shared" ca="1" si="19"/>
        <v>9.353535293708175</v>
      </c>
      <c r="F79" s="180">
        <f t="shared" ca="1" si="19"/>
        <v>2.9208376159543561</v>
      </c>
      <c r="G79" s="181">
        <f t="shared" ca="1" si="16"/>
        <v>622.05119999999999</v>
      </c>
      <c r="H79" s="181">
        <f t="shared" ca="1" si="17"/>
        <v>600.46602299999995</v>
      </c>
      <c r="I79" s="182">
        <f t="shared" ca="1" si="20"/>
        <v>463.35</v>
      </c>
      <c r="J79" s="179">
        <f t="shared" ca="1" si="21"/>
        <v>125.49</v>
      </c>
      <c r="K79" s="179">
        <f t="shared" ca="1" si="22"/>
        <v>9.0399999999999991</v>
      </c>
      <c r="L79" s="179">
        <f t="shared" ca="1" si="23"/>
        <v>2.6</v>
      </c>
      <c r="M79" s="180">
        <f t="shared" ca="1" si="24"/>
        <v>600.48</v>
      </c>
      <c r="N79" s="178">
        <f t="shared" ca="1" si="25"/>
        <v>463.3392148898381</v>
      </c>
      <c r="O79" s="179">
        <f t="shared" ca="1" si="26"/>
        <v>125.48707904721221</v>
      </c>
      <c r="P79" s="179">
        <f t="shared" ca="1" si="27"/>
        <v>9.0397895815347695</v>
      </c>
      <c r="Q79" s="179">
        <f t="shared" ca="1" si="28"/>
        <v>2.599939481414868</v>
      </c>
      <c r="R79" s="180">
        <f t="shared" ca="1" si="29"/>
        <v>600.46602299999995</v>
      </c>
      <c r="W79" s="46"/>
      <c r="X79" s="46">
        <v>79</v>
      </c>
    </row>
    <row r="80" spans="1:24">
      <c r="A80" s="61" t="s">
        <v>122</v>
      </c>
      <c r="B80" s="173">
        <f t="shared" ca="1" si="18"/>
        <v>688.31594700000005</v>
      </c>
      <c r="C80" s="178">
        <f t="shared" ca="1" si="19"/>
        <v>511.97919955909128</v>
      </c>
      <c r="D80" s="179">
        <f t="shared" ca="1" si="19"/>
        <v>164.06237453124635</v>
      </c>
      <c r="E80" s="179">
        <f t="shared" ca="1" si="19"/>
        <v>9.353535293708175</v>
      </c>
      <c r="F80" s="180">
        <f t="shared" ca="1" si="19"/>
        <v>2.9208376159543561</v>
      </c>
      <c r="G80" s="181">
        <f t="shared" ca="1" si="16"/>
        <v>654.02359999999999</v>
      </c>
      <c r="H80" s="181">
        <f t="shared" ca="1" si="17"/>
        <v>631.328981</v>
      </c>
      <c r="I80" s="182">
        <f t="shared" ca="1" si="20"/>
        <v>494.21</v>
      </c>
      <c r="J80" s="179">
        <f t="shared" ca="1" si="21"/>
        <v>125.49</v>
      </c>
      <c r="K80" s="179">
        <f t="shared" ca="1" si="22"/>
        <v>9.0399999999999991</v>
      </c>
      <c r="L80" s="179">
        <f t="shared" ca="1" si="23"/>
        <v>2.6</v>
      </c>
      <c r="M80" s="180">
        <f t="shared" ca="1" si="24"/>
        <v>631.33999999999992</v>
      </c>
      <c r="N80" s="178">
        <f t="shared" ca="1" si="25"/>
        <v>494.20137437832233</v>
      </c>
      <c r="O80" s="179">
        <f t="shared" ca="1" si="26"/>
        <v>125.48780977870879</v>
      </c>
      <c r="P80" s="179">
        <f t="shared" ca="1" si="27"/>
        <v>9.0398422216872056</v>
      </c>
      <c r="Q80" s="179">
        <f t="shared" ca="1" si="28"/>
        <v>2.5999546212817188</v>
      </c>
      <c r="R80" s="180">
        <f t="shared" ca="1" si="29"/>
        <v>631.32898100000011</v>
      </c>
      <c r="W80" s="46"/>
      <c r="X80" s="46">
        <v>80</v>
      </c>
    </row>
    <row r="81" spans="1:24">
      <c r="A81" s="61" t="s">
        <v>123</v>
      </c>
      <c r="B81" s="173">
        <f t="shared" ca="1" si="18"/>
        <v>688.31594700000005</v>
      </c>
      <c r="C81" s="178">
        <f t="shared" ca="1" si="19"/>
        <v>511.97919955909128</v>
      </c>
      <c r="D81" s="179">
        <f t="shared" ca="1" si="19"/>
        <v>164.06237453124635</v>
      </c>
      <c r="E81" s="179">
        <f t="shared" ca="1" si="19"/>
        <v>9.353535293708175</v>
      </c>
      <c r="F81" s="180">
        <f t="shared" ca="1" si="19"/>
        <v>2.9208376159543561</v>
      </c>
      <c r="G81" s="181">
        <f t="shared" ca="1" si="16"/>
        <v>564.05119999999999</v>
      </c>
      <c r="H81" s="181">
        <f t="shared" ca="1" si="17"/>
        <v>544.47862299999997</v>
      </c>
      <c r="I81" s="182">
        <f t="shared" ca="1" si="20"/>
        <v>434.39</v>
      </c>
      <c r="J81" s="179">
        <f t="shared" ca="1" si="21"/>
        <v>98.46</v>
      </c>
      <c r="K81" s="179">
        <f t="shared" ca="1" si="22"/>
        <v>9.0399999999999991</v>
      </c>
      <c r="L81" s="179">
        <f t="shared" ca="1" si="23"/>
        <v>2.6</v>
      </c>
      <c r="M81" s="180">
        <f t="shared" ca="1" si="24"/>
        <v>544.49</v>
      </c>
      <c r="N81" s="178">
        <f t="shared" ca="1" si="25"/>
        <v>434.38092351552825</v>
      </c>
      <c r="O81" s="179">
        <f t="shared" ca="1" si="26"/>
        <v>98.457942699737359</v>
      </c>
      <c r="P81" s="179">
        <f t="shared" ca="1" si="27"/>
        <v>9.0398111111682482</v>
      </c>
      <c r="Q81" s="179">
        <f t="shared" ca="1" si="28"/>
        <v>2.5999456735660891</v>
      </c>
      <c r="R81" s="180">
        <f t="shared" ca="1" si="29"/>
        <v>544.47862299999997</v>
      </c>
      <c r="W81" s="46"/>
      <c r="X81" s="46">
        <v>81</v>
      </c>
    </row>
    <row r="82" spans="1:24">
      <c r="A82" s="61" t="s">
        <v>124</v>
      </c>
      <c r="B82" s="173">
        <f t="shared" ca="1" si="18"/>
        <v>688.31594700000005</v>
      </c>
      <c r="C82" s="178">
        <f t="shared" ca="1" si="19"/>
        <v>511.97919955909128</v>
      </c>
      <c r="D82" s="179">
        <f t="shared" ca="1" si="19"/>
        <v>164.06237453124635</v>
      </c>
      <c r="E82" s="179">
        <f t="shared" ca="1" si="19"/>
        <v>9.353535293708175</v>
      </c>
      <c r="F82" s="180">
        <f t="shared" ca="1" si="19"/>
        <v>2.9208376159543561</v>
      </c>
      <c r="G82" s="181">
        <f t="shared" ca="1" si="16"/>
        <v>504.05119999999999</v>
      </c>
      <c r="H82" s="181">
        <f t="shared" ca="1" si="17"/>
        <v>486.56062300000002</v>
      </c>
      <c r="I82" s="182">
        <f t="shared" ca="1" si="20"/>
        <v>366.81</v>
      </c>
      <c r="J82" s="179">
        <f t="shared" ca="1" si="21"/>
        <v>108.11</v>
      </c>
      <c r="K82" s="179">
        <f t="shared" ca="1" si="22"/>
        <v>9.0399999999999991</v>
      </c>
      <c r="L82" s="179">
        <f t="shared" ca="1" si="23"/>
        <v>2.6</v>
      </c>
      <c r="M82" s="180">
        <f t="shared" ca="1" si="24"/>
        <v>486.56000000000006</v>
      </c>
      <c r="N82" s="178">
        <f t="shared" ca="1" si="25"/>
        <v>366.81046966998929</v>
      </c>
      <c r="O82" s="179">
        <f t="shared" ca="1" si="26"/>
        <v>108.11013842594951</v>
      </c>
      <c r="P82" s="179">
        <f t="shared" ca="1" si="27"/>
        <v>9.0400115749753347</v>
      </c>
      <c r="Q82" s="179">
        <f t="shared" ca="1" si="28"/>
        <v>2.6000033290858271</v>
      </c>
      <c r="R82" s="180">
        <f t="shared" ca="1" si="29"/>
        <v>486.56062299999996</v>
      </c>
      <c r="W82" s="46"/>
      <c r="X82" s="46">
        <v>82</v>
      </c>
    </row>
    <row r="83" spans="1:24">
      <c r="A83" s="61" t="s">
        <v>125</v>
      </c>
      <c r="B83" s="173">
        <f t="shared" ca="1" si="18"/>
        <v>688.31594700000005</v>
      </c>
      <c r="C83" s="178">
        <f t="shared" ca="1" si="19"/>
        <v>511.97919955909128</v>
      </c>
      <c r="D83" s="179">
        <f t="shared" ca="1" si="19"/>
        <v>164.06237453124635</v>
      </c>
      <c r="E83" s="179">
        <f t="shared" ca="1" si="19"/>
        <v>9.353535293708175</v>
      </c>
      <c r="F83" s="180">
        <f t="shared" ca="1" si="19"/>
        <v>2.9208376159543561</v>
      </c>
      <c r="G83" s="181">
        <f t="shared" ca="1" si="16"/>
        <v>476.14670000000001</v>
      </c>
      <c r="H83" s="181">
        <f t="shared" ca="1" si="17"/>
        <v>459.62441000000001</v>
      </c>
      <c r="I83" s="182">
        <f t="shared" ca="1" si="20"/>
        <v>289.58999999999997</v>
      </c>
      <c r="J83" s="179">
        <f t="shared" ca="1" si="21"/>
        <v>158.4</v>
      </c>
      <c r="K83" s="179">
        <f t="shared" ca="1" si="22"/>
        <v>9.0399999999999991</v>
      </c>
      <c r="L83" s="179">
        <f t="shared" ca="1" si="23"/>
        <v>2.6</v>
      </c>
      <c r="M83" s="180">
        <f t="shared" ca="1" si="24"/>
        <v>459.63000000000005</v>
      </c>
      <c r="N83" s="178">
        <f t="shared" ca="1" si="25"/>
        <v>289.58647801905875</v>
      </c>
      <c r="O83" s="179">
        <f t="shared" ca="1" si="26"/>
        <v>158.39807354611318</v>
      </c>
      <c r="P83" s="179">
        <f t="shared" ca="1" si="27"/>
        <v>9.0398900559145385</v>
      </c>
      <c r="Q83" s="179">
        <f t="shared" ca="1" si="28"/>
        <v>2.5999683789134735</v>
      </c>
      <c r="R83" s="180">
        <f t="shared" ca="1" si="29"/>
        <v>459.62441000000001</v>
      </c>
      <c r="W83" s="46"/>
      <c r="X83" s="46">
        <v>83</v>
      </c>
    </row>
    <row r="84" spans="1:24">
      <c r="A84" s="61" t="s">
        <v>126</v>
      </c>
      <c r="B84" s="173">
        <f t="shared" ca="1" si="18"/>
        <v>688.31594700000005</v>
      </c>
      <c r="C84" s="178">
        <f t="shared" ca="1" si="19"/>
        <v>511.97919955909128</v>
      </c>
      <c r="D84" s="179">
        <f t="shared" ca="1" si="19"/>
        <v>164.06237453124635</v>
      </c>
      <c r="E84" s="179">
        <f t="shared" ca="1" si="19"/>
        <v>9.353535293708175</v>
      </c>
      <c r="F84" s="180">
        <f t="shared" ca="1" si="19"/>
        <v>2.9208376159543561</v>
      </c>
      <c r="G84" s="181">
        <f t="shared" ca="1" si="16"/>
        <v>476.14670000000001</v>
      </c>
      <c r="H84" s="181">
        <f t="shared" ca="1" si="17"/>
        <v>459.62441000000001</v>
      </c>
      <c r="I84" s="182">
        <f t="shared" ca="1" si="20"/>
        <v>289.58999999999997</v>
      </c>
      <c r="J84" s="179">
        <f t="shared" ca="1" si="21"/>
        <v>158.4</v>
      </c>
      <c r="K84" s="179">
        <f t="shared" ca="1" si="22"/>
        <v>9.0399999999999991</v>
      </c>
      <c r="L84" s="179">
        <f t="shared" ca="1" si="23"/>
        <v>2.6</v>
      </c>
      <c r="M84" s="180">
        <f t="shared" ca="1" si="24"/>
        <v>459.63000000000005</v>
      </c>
      <c r="N84" s="178">
        <f t="shared" ca="1" si="25"/>
        <v>289.58647801905875</v>
      </c>
      <c r="O84" s="179">
        <f t="shared" ca="1" si="26"/>
        <v>158.39807354611318</v>
      </c>
      <c r="P84" s="179">
        <f t="shared" ca="1" si="27"/>
        <v>9.0398900559145385</v>
      </c>
      <c r="Q84" s="179">
        <f t="shared" ca="1" si="28"/>
        <v>2.5999683789134735</v>
      </c>
      <c r="R84" s="180">
        <f t="shared" ca="1" si="29"/>
        <v>459.62441000000001</v>
      </c>
      <c r="W84" s="46"/>
      <c r="X84" s="46">
        <v>84</v>
      </c>
    </row>
    <row r="85" spans="1:24">
      <c r="A85" s="61" t="s">
        <v>127</v>
      </c>
      <c r="B85" s="173">
        <f t="shared" ca="1" si="18"/>
        <v>688.31594700000005</v>
      </c>
      <c r="C85" s="178">
        <f t="shared" ca="1" si="19"/>
        <v>511.97919955909128</v>
      </c>
      <c r="D85" s="179">
        <f t="shared" ca="1" si="19"/>
        <v>164.06237453124635</v>
      </c>
      <c r="E85" s="179">
        <f t="shared" ca="1" si="19"/>
        <v>9.353535293708175</v>
      </c>
      <c r="F85" s="180">
        <f t="shared" ca="1" si="19"/>
        <v>2.9208376159543561</v>
      </c>
      <c r="G85" s="181">
        <f t="shared" ca="1" si="16"/>
        <v>476.14670000000001</v>
      </c>
      <c r="H85" s="181">
        <f t="shared" ca="1" si="17"/>
        <v>459.62441000000001</v>
      </c>
      <c r="I85" s="182">
        <f t="shared" ca="1" si="20"/>
        <v>289.58999999999997</v>
      </c>
      <c r="J85" s="179">
        <f t="shared" ca="1" si="21"/>
        <v>158.4</v>
      </c>
      <c r="K85" s="179">
        <f t="shared" ca="1" si="22"/>
        <v>9.0399999999999991</v>
      </c>
      <c r="L85" s="179">
        <f t="shared" ca="1" si="23"/>
        <v>2.6</v>
      </c>
      <c r="M85" s="180">
        <f t="shared" ca="1" si="24"/>
        <v>459.63000000000005</v>
      </c>
      <c r="N85" s="178">
        <f t="shared" ca="1" si="25"/>
        <v>289.58647801905875</v>
      </c>
      <c r="O85" s="179">
        <f t="shared" ca="1" si="26"/>
        <v>158.39807354611318</v>
      </c>
      <c r="P85" s="179">
        <f t="shared" ca="1" si="27"/>
        <v>9.0398900559145385</v>
      </c>
      <c r="Q85" s="179">
        <f t="shared" ca="1" si="28"/>
        <v>2.5999683789134735</v>
      </c>
      <c r="R85" s="180">
        <f t="shared" ca="1" si="29"/>
        <v>459.62441000000001</v>
      </c>
      <c r="W85" s="46"/>
      <c r="X85" s="46">
        <v>85</v>
      </c>
    </row>
    <row r="86" spans="1:24">
      <c r="A86" s="61" t="s">
        <v>128</v>
      </c>
      <c r="B86" s="173">
        <f t="shared" ca="1" si="18"/>
        <v>688.31594700000005</v>
      </c>
      <c r="C86" s="178">
        <f t="shared" ca="1" si="19"/>
        <v>511.97919955909128</v>
      </c>
      <c r="D86" s="179">
        <f t="shared" ca="1" si="19"/>
        <v>164.06237453124635</v>
      </c>
      <c r="E86" s="179">
        <f t="shared" ca="1" si="19"/>
        <v>9.353535293708175</v>
      </c>
      <c r="F86" s="180">
        <f t="shared" ca="1" si="19"/>
        <v>2.9208376159543561</v>
      </c>
      <c r="G86" s="181">
        <f t="shared" ca="1" si="16"/>
        <v>556.14670000000001</v>
      </c>
      <c r="H86" s="181">
        <f t="shared" ca="1" si="17"/>
        <v>536.84840999999994</v>
      </c>
      <c r="I86" s="182">
        <f t="shared" ca="1" si="20"/>
        <v>366.81</v>
      </c>
      <c r="J86" s="179">
        <f t="shared" ca="1" si="21"/>
        <v>158.41</v>
      </c>
      <c r="K86" s="179">
        <f t="shared" ca="1" si="22"/>
        <v>9.0399999999999991</v>
      </c>
      <c r="L86" s="179">
        <f t="shared" ca="1" si="23"/>
        <v>2.6</v>
      </c>
      <c r="M86" s="180">
        <f t="shared" ca="1" si="24"/>
        <v>536.86</v>
      </c>
      <c r="N86" s="178">
        <f t="shared" ca="1" si="25"/>
        <v>366.80208112375664</v>
      </c>
      <c r="O86" s="179">
        <f t="shared" ca="1" si="26"/>
        <v>158.40658016633756</v>
      </c>
      <c r="P86" s="179">
        <f t="shared" ca="1" si="27"/>
        <v>9.0398048399955275</v>
      </c>
      <c r="Q86" s="179">
        <f t="shared" ca="1" si="28"/>
        <v>2.5999438699102186</v>
      </c>
      <c r="R86" s="180">
        <f t="shared" ca="1" si="29"/>
        <v>536.84840999999994</v>
      </c>
      <c r="W86" s="46"/>
      <c r="X86" s="46">
        <v>86</v>
      </c>
    </row>
    <row r="87" spans="1:24">
      <c r="A87" s="61" t="s">
        <v>129</v>
      </c>
      <c r="B87" s="173">
        <f t="shared" ca="1" si="18"/>
        <v>688.31594700000005</v>
      </c>
      <c r="C87" s="178">
        <f t="shared" ca="1" si="19"/>
        <v>511.97919955909128</v>
      </c>
      <c r="D87" s="179">
        <f t="shared" ca="1" si="19"/>
        <v>164.06237453124635</v>
      </c>
      <c r="E87" s="179">
        <f t="shared" ca="1" si="19"/>
        <v>9.353535293708175</v>
      </c>
      <c r="F87" s="180">
        <f t="shared" ca="1" si="19"/>
        <v>2.9208376159543561</v>
      </c>
      <c r="G87" s="181">
        <f t="shared" ca="1" si="16"/>
        <v>626.13063699999998</v>
      </c>
      <c r="H87" s="181">
        <f t="shared" ca="1" si="17"/>
        <v>604.40390400000001</v>
      </c>
      <c r="I87" s="182">
        <f t="shared" ca="1" si="20"/>
        <v>434.37</v>
      </c>
      <c r="J87" s="179">
        <f t="shared" ca="1" si="21"/>
        <v>158.4</v>
      </c>
      <c r="K87" s="179">
        <f t="shared" ca="1" si="22"/>
        <v>9.0299999999999994</v>
      </c>
      <c r="L87" s="179">
        <f t="shared" ca="1" si="23"/>
        <v>2.6</v>
      </c>
      <c r="M87" s="180">
        <f t="shared" ca="1" si="24"/>
        <v>604.4</v>
      </c>
      <c r="N87" s="178">
        <f t="shared" ca="1" si="25"/>
        <v>434.37280572547985</v>
      </c>
      <c r="O87" s="179">
        <f t="shared" ca="1" si="26"/>
        <v>158.40102315287891</v>
      </c>
      <c r="P87" s="179">
        <f t="shared" ca="1" si="27"/>
        <v>9.0300583274652553</v>
      </c>
      <c r="Q87" s="179">
        <f t="shared" ca="1" si="28"/>
        <v>2.6000167941760428</v>
      </c>
      <c r="R87" s="180">
        <f t="shared" ca="1" si="29"/>
        <v>604.40390400000001</v>
      </c>
      <c r="W87" s="46"/>
      <c r="X87" s="46">
        <v>87</v>
      </c>
    </row>
    <row r="88" spans="1:24">
      <c r="A88" s="61" t="s">
        <v>130</v>
      </c>
      <c r="B88" s="173">
        <f t="shared" ca="1" si="18"/>
        <v>688.31594700000005</v>
      </c>
      <c r="C88" s="178">
        <f t="shared" ca="1" si="19"/>
        <v>511.97919955909128</v>
      </c>
      <c r="D88" s="179">
        <f t="shared" ca="1" si="19"/>
        <v>164.06237453124635</v>
      </c>
      <c r="E88" s="179">
        <f t="shared" ca="1" si="19"/>
        <v>9.353535293708175</v>
      </c>
      <c r="F88" s="180">
        <f t="shared" ca="1" si="19"/>
        <v>2.9208376159543561</v>
      </c>
      <c r="G88" s="181">
        <f t="shared" ca="1" si="16"/>
        <v>688.1191</v>
      </c>
      <c r="H88" s="181">
        <f t="shared" ca="1" si="17"/>
        <v>664.24136699999997</v>
      </c>
      <c r="I88" s="182">
        <f t="shared" ca="1" si="20"/>
        <v>494.2</v>
      </c>
      <c r="J88" s="179">
        <f t="shared" ca="1" si="21"/>
        <v>158.41</v>
      </c>
      <c r="K88" s="179">
        <f t="shared" ca="1" si="22"/>
        <v>9.0399999999999991</v>
      </c>
      <c r="L88" s="179">
        <f t="shared" ca="1" si="23"/>
        <v>2.6</v>
      </c>
      <c r="M88" s="180">
        <f t="shared" ca="1" si="24"/>
        <v>664.25</v>
      </c>
      <c r="N88" s="178">
        <f t="shared" ca="1" si="25"/>
        <v>494.1935770739932</v>
      </c>
      <c r="O88" s="179">
        <f t="shared" ca="1" si="26"/>
        <v>158.40794120657884</v>
      </c>
      <c r="P88" s="179">
        <f t="shared" ca="1" si="27"/>
        <v>9.0398825106210001</v>
      </c>
      <c r="Q88" s="179">
        <f t="shared" ca="1" si="28"/>
        <v>2.5999662088069249</v>
      </c>
      <c r="R88" s="180">
        <f t="shared" ca="1" si="29"/>
        <v>664.24136699999997</v>
      </c>
      <c r="W88" s="46"/>
      <c r="X88" s="46">
        <v>88</v>
      </c>
    </row>
    <row r="89" spans="1:24">
      <c r="A89" s="61" t="s">
        <v>131</v>
      </c>
      <c r="B89" s="173">
        <f t="shared" ca="1" si="18"/>
        <v>688.31594700000005</v>
      </c>
      <c r="C89" s="178">
        <f t="shared" ca="1" si="19"/>
        <v>511.97919955909128</v>
      </c>
      <c r="D89" s="179">
        <f t="shared" ca="1" si="19"/>
        <v>164.06237453124635</v>
      </c>
      <c r="E89" s="179">
        <f t="shared" ca="1" si="19"/>
        <v>9.353535293708175</v>
      </c>
      <c r="F89" s="180">
        <f t="shared" ca="1" si="19"/>
        <v>2.9208376159543561</v>
      </c>
      <c r="G89" s="181">
        <f t="shared" ca="1" si="16"/>
        <v>688.1191</v>
      </c>
      <c r="H89" s="181">
        <f t="shared" ca="1" si="17"/>
        <v>664.24136699999997</v>
      </c>
      <c r="I89" s="182">
        <f t="shared" ca="1" si="20"/>
        <v>494.2</v>
      </c>
      <c r="J89" s="179">
        <f t="shared" ca="1" si="21"/>
        <v>158.41</v>
      </c>
      <c r="K89" s="179">
        <f t="shared" ca="1" si="22"/>
        <v>9.0399999999999991</v>
      </c>
      <c r="L89" s="179">
        <f t="shared" ca="1" si="23"/>
        <v>2.6</v>
      </c>
      <c r="M89" s="180">
        <f t="shared" ca="1" si="24"/>
        <v>664.25</v>
      </c>
      <c r="N89" s="178">
        <f t="shared" ca="1" si="25"/>
        <v>494.1935770739932</v>
      </c>
      <c r="O89" s="179">
        <f t="shared" ca="1" si="26"/>
        <v>158.40794120657884</v>
      </c>
      <c r="P89" s="179">
        <f t="shared" ca="1" si="27"/>
        <v>9.0398825106210001</v>
      </c>
      <c r="Q89" s="179">
        <f t="shared" ca="1" si="28"/>
        <v>2.5999662088069249</v>
      </c>
      <c r="R89" s="180">
        <f t="shared" ca="1" si="29"/>
        <v>664.24136699999997</v>
      </c>
      <c r="W89" s="46"/>
      <c r="X89" s="46">
        <v>89</v>
      </c>
    </row>
    <row r="90" spans="1:24">
      <c r="A90" s="61" t="s">
        <v>132</v>
      </c>
      <c r="B90" s="173">
        <f t="shared" ca="1" si="18"/>
        <v>688.31594700000005</v>
      </c>
      <c r="C90" s="178">
        <f t="shared" ca="1" si="19"/>
        <v>511.97919955909128</v>
      </c>
      <c r="D90" s="179">
        <f t="shared" ca="1" si="19"/>
        <v>164.06237453124635</v>
      </c>
      <c r="E90" s="179">
        <f t="shared" ca="1" si="19"/>
        <v>9.353535293708175</v>
      </c>
      <c r="F90" s="180">
        <f t="shared" ca="1" si="19"/>
        <v>2.9208376159543561</v>
      </c>
      <c r="G90" s="181">
        <f t="shared" ca="1" si="16"/>
        <v>688.1191</v>
      </c>
      <c r="H90" s="181">
        <f t="shared" ca="1" si="17"/>
        <v>664.24136699999997</v>
      </c>
      <c r="I90" s="182">
        <f t="shared" ca="1" si="20"/>
        <v>494.2</v>
      </c>
      <c r="J90" s="179">
        <f t="shared" ca="1" si="21"/>
        <v>158.41</v>
      </c>
      <c r="K90" s="179">
        <f t="shared" ca="1" si="22"/>
        <v>9.0399999999999991</v>
      </c>
      <c r="L90" s="179">
        <f t="shared" ca="1" si="23"/>
        <v>2.6</v>
      </c>
      <c r="M90" s="180">
        <f t="shared" ca="1" si="24"/>
        <v>664.25</v>
      </c>
      <c r="N90" s="178">
        <f t="shared" ca="1" si="25"/>
        <v>494.1935770739932</v>
      </c>
      <c r="O90" s="179">
        <f t="shared" ca="1" si="26"/>
        <v>158.40794120657884</v>
      </c>
      <c r="P90" s="179">
        <f t="shared" ca="1" si="27"/>
        <v>9.0398825106210001</v>
      </c>
      <c r="Q90" s="179">
        <f t="shared" ca="1" si="28"/>
        <v>2.5999662088069249</v>
      </c>
      <c r="R90" s="180">
        <f t="shared" ca="1" si="29"/>
        <v>664.24136699999997</v>
      </c>
      <c r="W90" s="46"/>
      <c r="X90" s="46">
        <v>90</v>
      </c>
    </row>
    <row r="91" spans="1:24">
      <c r="A91" s="61" t="s">
        <v>133</v>
      </c>
      <c r="B91" s="173">
        <f t="shared" ca="1" si="18"/>
        <v>688.31594700000005</v>
      </c>
      <c r="C91" s="178">
        <f t="shared" ca="1" si="19"/>
        <v>511.97919955909128</v>
      </c>
      <c r="D91" s="179">
        <f t="shared" ca="1" si="19"/>
        <v>164.06237453124635</v>
      </c>
      <c r="E91" s="179">
        <f t="shared" ca="1" si="19"/>
        <v>9.353535293708175</v>
      </c>
      <c r="F91" s="180">
        <f t="shared" ca="1" si="19"/>
        <v>2.9208376159543561</v>
      </c>
      <c r="G91" s="181">
        <f t="shared" ca="1" si="16"/>
        <v>688.1191</v>
      </c>
      <c r="H91" s="181">
        <f t="shared" ca="1" si="17"/>
        <v>664.24136699999997</v>
      </c>
      <c r="I91" s="182">
        <f t="shared" ca="1" si="20"/>
        <v>494.2</v>
      </c>
      <c r="J91" s="179">
        <f t="shared" ca="1" si="21"/>
        <v>158.41</v>
      </c>
      <c r="K91" s="179">
        <f t="shared" ca="1" si="22"/>
        <v>9.0399999999999991</v>
      </c>
      <c r="L91" s="179">
        <f t="shared" ca="1" si="23"/>
        <v>2.6</v>
      </c>
      <c r="M91" s="180">
        <f t="shared" ca="1" si="24"/>
        <v>664.25</v>
      </c>
      <c r="N91" s="178">
        <f t="shared" ca="1" si="25"/>
        <v>494.1935770739932</v>
      </c>
      <c r="O91" s="179">
        <f t="shared" ca="1" si="26"/>
        <v>158.40794120657884</v>
      </c>
      <c r="P91" s="179">
        <f t="shared" ca="1" si="27"/>
        <v>9.0398825106210001</v>
      </c>
      <c r="Q91" s="179">
        <f t="shared" ca="1" si="28"/>
        <v>2.5999662088069249</v>
      </c>
      <c r="R91" s="180">
        <f t="shared" ca="1" si="29"/>
        <v>664.24136699999997</v>
      </c>
      <c r="W91" s="46"/>
      <c r="X91" s="46">
        <v>91</v>
      </c>
    </row>
    <row r="92" spans="1:24">
      <c r="A92" s="61" t="s">
        <v>134</v>
      </c>
      <c r="B92" s="173">
        <f t="shared" ca="1" si="18"/>
        <v>688.31594700000005</v>
      </c>
      <c r="C92" s="178">
        <f t="shared" ca="1" si="19"/>
        <v>511.97919955909128</v>
      </c>
      <c r="D92" s="179">
        <f t="shared" ca="1" si="19"/>
        <v>164.06237453124635</v>
      </c>
      <c r="E92" s="179">
        <f t="shared" ca="1" si="19"/>
        <v>9.353535293708175</v>
      </c>
      <c r="F92" s="180">
        <f t="shared" ca="1" si="19"/>
        <v>2.9208376159543561</v>
      </c>
      <c r="G92" s="181">
        <f t="shared" ca="1" si="16"/>
        <v>688.1191</v>
      </c>
      <c r="H92" s="181">
        <f t="shared" ca="1" si="17"/>
        <v>664.24136699999997</v>
      </c>
      <c r="I92" s="182">
        <f t="shared" ca="1" si="20"/>
        <v>494.2</v>
      </c>
      <c r="J92" s="179">
        <f t="shared" ca="1" si="21"/>
        <v>158.41</v>
      </c>
      <c r="K92" s="179">
        <f t="shared" ca="1" si="22"/>
        <v>9.0399999999999991</v>
      </c>
      <c r="L92" s="179">
        <f t="shared" ca="1" si="23"/>
        <v>2.6</v>
      </c>
      <c r="M92" s="180">
        <f t="shared" ca="1" si="24"/>
        <v>664.25</v>
      </c>
      <c r="N92" s="178">
        <f t="shared" ca="1" si="25"/>
        <v>494.1935770739932</v>
      </c>
      <c r="O92" s="179">
        <f t="shared" ca="1" si="26"/>
        <v>158.40794120657884</v>
      </c>
      <c r="P92" s="179">
        <f t="shared" ca="1" si="27"/>
        <v>9.0398825106210001</v>
      </c>
      <c r="Q92" s="179">
        <f t="shared" ca="1" si="28"/>
        <v>2.5999662088069249</v>
      </c>
      <c r="R92" s="180">
        <f t="shared" ca="1" si="29"/>
        <v>664.24136699999997</v>
      </c>
      <c r="W92" s="46"/>
      <c r="X92" s="46">
        <v>92</v>
      </c>
    </row>
    <row r="93" spans="1:24">
      <c r="A93" s="61" t="s">
        <v>135</v>
      </c>
      <c r="B93" s="173">
        <f t="shared" ca="1" si="18"/>
        <v>688.31594700000005</v>
      </c>
      <c r="C93" s="178">
        <f t="shared" ca="1" si="19"/>
        <v>511.97919955909128</v>
      </c>
      <c r="D93" s="179">
        <f t="shared" ca="1" si="19"/>
        <v>164.06237453124635</v>
      </c>
      <c r="E93" s="179">
        <f t="shared" ca="1" si="19"/>
        <v>9.353535293708175</v>
      </c>
      <c r="F93" s="180">
        <f t="shared" ca="1" si="19"/>
        <v>2.9208376159543561</v>
      </c>
      <c r="G93" s="181">
        <f t="shared" ca="1" si="16"/>
        <v>688.1191</v>
      </c>
      <c r="H93" s="181">
        <f t="shared" ca="1" si="17"/>
        <v>664.24136699999997</v>
      </c>
      <c r="I93" s="182">
        <f t="shared" ca="1" si="20"/>
        <v>494.2</v>
      </c>
      <c r="J93" s="179">
        <f t="shared" ca="1" si="21"/>
        <v>158.41</v>
      </c>
      <c r="K93" s="179">
        <f t="shared" ca="1" si="22"/>
        <v>9.0399999999999991</v>
      </c>
      <c r="L93" s="179">
        <f t="shared" ca="1" si="23"/>
        <v>2.6</v>
      </c>
      <c r="M93" s="180">
        <f t="shared" ca="1" si="24"/>
        <v>664.25</v>
      </c>
      <c r="N93" s="178">
        <f t="shared" ca="1" si="25"/>
        <v>494.1935770739932</v>
      </c>
      <c r="O93" s="179">
        <f t="shared" ca="1" si="26"/>
        <v>158.40794120657884</v>
      </c>
      <c r="P93" s="179">
        <f t="shared" ca="1" si="27"/>
        <v>9.0398825106210001</v>
      </c>
      <c r="Q93" s="179">
        <f t="shared" ca="1" si="28"/>
        <v>2.5999662088069249</v>
      </c>
      <c r="R93" s="180">
        <f t="shared" ca="1" si="29"/>
        <v>664.24136699999997</v>
      </c>
      <c r="W93" s="46"/>
      <c r="X93" s="46">
        <v>93</v>
      </c>
    </row>
    <row r="94" spans="1:24">
      <c r="A94" s="61" t="s">
        <v>136</v>
      </c>
      <c r="B94" s="173">
        <f t="shared" ca="1" si="18"/>
        <v>688.31594700000005</v>
      </c>
      <c r="C94" s="178">
        <f t="shared" ca="1" si="19"/>
        <v>511.97919955909128</v>
      </c>
      <c r="D94" s="179">
        <f t="shared" ca="1" si="19"/>
        <v>164.06237453124635</v>
      </c>
      <c r="E94" s="179">
        <f t="shared" ca="1" si="19"/>
        <v>9.353535293708175</v>
      </c>
      <c r="F94" s="180">
        <f t="shared" ca="1" si="19"/>
        <v>2.9208376159543561</v>
      </c>
      <c r="G94" s="181">
        <f t="shared" ca="1" si="16"/>
        <v>688.1191</v>
      </c>
      <c r="H94" s="181">
        <f t="shared" ca="1" si="17"/>
        <v>664.24136699999997</v>
      </c>
      <c r="I94" s="182">
        <f t="shared" ca="1" si="20"/>
        <v>494.2</v>
      </c>
      <c r="J94" s="179">
        <f t="shared" ca="1" si="21"/>
        <v>158.41</v>
      </c>
      <c r="K94" s="179">
        <f t="shared" ca="1" si="22"/>
        <v>9.0399999999999991</v>
      </c>
      <c r="L94" s="179">
        <f t="shared" ca="1" si="23"/>
        <v>2.6</v>
      </c>
      <c r="M94" s="180">
        <f t="shared" ca="1" si="24"/>
        <v>664.25</v>
      </c>
      <c r="N94" s="178">
        <f t="shared" ca="1" si="25"/>
        <v>494.1935770739932</v>
      </c>
      <c r="O94" s="179">
        <f t="shared" ca="1" si="26"/>
        <v>158.40794120657884</v>
      </c>
      <c r="P94" s="179">
        <f t="shared" ca="1" si="27"/>
        <v>9.0398825106210001</v>
      </c>
      <c r="Q94" s="179">
        <f t="shared" ca="1" si="28"/>
        <v>2.5999662088069249</v>
      </c>
      <c r="R94" s="180">
        <f t="shared" ca="1" si="29"/>
        <v>664.24136699999997</v>
      </c>
      <c r="W94" s="46"/>
      <c r="X94" s="46">
        <v>94</v>
      </c>
    </row>
    <row r="95" spans="1:24">
      <c r="A95" s="61" t="s">
        <v>137</v>
      </c>
      <c r="B95" s="173">
        <f t="shared" ca="1" si="18"/>
        <v>688.31594700000005</v>
      </c>
      <c r="C95" s="178">
        <f t="shared" ca="1" si="19"/>
        <v>511.97919955909128</v>
      </c>
      <c r="D95" s="179">
        <f t="shared" ca="1" si="19"/>
        <v>164.06237453124635</v>
      </c>
      <c r="E95" s="179">
        <f t="shared" ca="1" si="19"/>
        <v>9.353535293708175</v>
      </c>
      <c r="F95" s="180">
        <f t="shared" ca="1" si="19"/>
        <v>2.9208376159543561</v>
      </c>
      <c r="G95" s="181">
        <f t="shared" ca="1" si="16"/>
        <v>688.1191</v>
      </c>
      <c r="H95" s="181">
        <f t="shared" ca="1" si="17"/>
        <v>664.24136699999997</v>
      </c>
      <c r="I95" s="182">
        <f t="shared" ca="1" si="20"/>
        <v>494.2</v>
      </c>
      <c r="J95" s="179">
        <f t="shared" ca="1" si="21"/>
        <v>158.41</v>
      </c>
      <c r="K95" s="179">
        <f t="shared" ca="1" si="22"/>
        <v>9.0399999999999991</v>
      </c>
      <c r="L95" s="179">
        <f t="shared" ca="1" si="23"/>
        <v>2.6</v>
      </c>
      <c r="M95" s="180">
        <f t="shared" ca="1" si="24"/>
        <v>664.25</v>
      </c>
      <c r="N95" s="178">
        <f t="shared" ca="1" si="25"/>
        <v>494.1935770739932</v>
      </c>
      <c r="O95" s="179">
        <f t="shared" ca="1" si="26"/>
        <v>158.40794120657884</v>
      </c>
      <c r="P95" s="179">
        <f t="shared" ca="1" si="27"/>
        <v>9.0398825106210001</v>
      </c>
      <c r="Q95" s="179">
        <f t="shared" ca="1" si="28"/>
        <v>2.5999662088069249</v>
      </c>
      <c r="R95" s="180">
        <f t="shared" ca="1" si="29"/>
        <v>664.24136699999997</v>
      </c>
      <c r="W95" s="46"/>
      <c r="X95" s="46">
        <v>95</v>
      </c>
    </row>
    <row r="96" spans="1:24">
      <c r="A96" s="61" t="s">
        <v>138</v>
      </c>
      <c r="B96" s="173">
        <f t="shared" ca="1" si="18"/>
        <v>688.31594700000005</v>
      </c>
      <c r="C96" s="178">
        <f t="shared" ca="1" si="19"/>
        <v>511.97919955909128</v>
      </c>
      <c r="D96" s="179">
        <f t="shared" ca="1" si="19"/>
        <v>164.06237453124635</v>
      </c>
      <c r="E96" s="179">
        <f t="shared" ca="1" si="19"/>
        <v>9.353535293708175</v>
      </c>
      <c r="F96" s="180">
        <f t="shared" ca="1" si="19"/>
        <v>2.9208376159543561</v>
      </c>
      <c r="G96" s="181">
        <f t="shared" ca="1" si="16"/>
        <v>688.1191</v>
      </c>
      <c r="H96" s="181">
        <f t="shared" ca="1" si="17"/>
        <v>664.24136699999997</v>
      </c>
      <c r="I96" s="182">
        <f t="shared" ca="1" si="20"/>
        <v>494.2</v>
      </c>
      <c r="J96" s="179">
        <f t="shared" ca="1" si="21"/>
        <v>158.41</v>
      </c>
      <c r="K96" s="179">
        <f t="shared" ca="1" si="22"/>
        <v>9.0399999999999991</v>
      </c>
      <c r="L96" s="179">
        <f t="shared" ca="1" si="23"/>
        <v>2.6</v>
      </c>
      <c r="M96" s="180">
        <f t="shared" ca="1" si="24"/>
        <v>664.25</v>
      </c>
      <c r="N96" s="178">
        <f t="shared" ca="1" si="25"/>
        <v>494.1935770739932</v>
      </c>
      <c r="O96" s="179">
        <f t="shared" ca="1" si="26"/>
        <v>158.40794120657884</v>
      </c>
      <c r="P96" s="179">
        <f t="shared" ca="1" si="27"/>
        <v>9.0398825106210001</v>
      </c>
      <c r="Q96" s="179">
        <f t="shared" ca="1" si="28"/>
        <v>2.5999662088069249</v>
      </c>
      <c r="R96" s="180">
        <f t="shared" ca="1" si="29"/>
        <v>664.24136699999997</v>
      </c>
      <c r="W96" s="46"/>
      <c r="X96" s="46">
        <v>96</v>
      </c>
    </row>
    <row r="97" spans="1:24">
      <c r="A97" s="61" t="s">
        <v>139</v>
      </c>
      <c r="B97" s="173">
        <f t="shared" ca="1" si="18"/>
        <v>688.31594700000005</v>
      </c>
      <c r="C97" s="178">
        <f t="shared" ca="1" si="19"/>
        <v>511.97919955909128</v>
      </c>
      <c r="D97" s="179">
        <f t="shared" ca="1" si="19"/>
        <v>164.06237453124635</v>
      </c>
      <c r="E97" s="179">
        <f t="shared" ca="1" si="19"/>
        <v>9.353535293708175</v>
      </c>
      <c r="F97" s="180">
        <f t="shared" ca="1" si="19"/>
        <v>2.9208376159543561</v>
      </c>
      <c r="G97" s="181">
        <f t="shared" ca="1" si="16"/>
        <v>688.1191</v>
      </c>
      <c r="H97" s="181">
        <f t="shared" ca="1" si="17"/>
        <v>664.24136699999997</v>
      </c>
      <c r="I97" s="182">
        <f t="shared" ca="1" si="20"/>
        <v>494.2</v>
      </c>
      <c r="J97" s="179">
        <f t="shared" ca="1" si="21"/>
        <v>158.41</v>
      </c>
      <c r="K97" s="179">
        <f t="shared" ca="1" si="22"/>
        <v>9.0399999999999991</v>
      </c>
      <c r="L97" s="179">
        <f t="shared" ca="1" si="23"/>
        <v>2.6</v>
      </c>
      <c r="M97" s="180">
        <f t="shared" ca="1" si="24"/>
        <v>664.25</v>
      </c>
      <c r="N97" s="178">
        <f t="shared" ca="1" si="25"/>
        <v>494.1935770739932</v>
      </c>
      <c r="O97" s="179">
        <f t="shared" ca="1" si="26"/>
        <v>158.40794120657884</v>
      </c>
      <c r="P97" s="179">
        <f t="shared" ca="1" si="27"/>
        <v>9.0398825106210001</v>
      </c>
      <c r="Q97" s="179">
        <f t="shared" ca="1" si="28"/>
        <v>2.5999662088069249</v>
      </c>
      <c r="R97" s="180">
        <f t="shared" ca="1" si="29"/>
        <v>664.24136699999997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688.31594700000005</v>
      </c>
      <c r="C98" s="183">
        <f t="shared" ca="1" si="19"/>
        <v>511.97919955909128</v>
      </c>
      <c r="D98" s="184">
        <f t="shared" ca="1" si="19"/>
        <v>164.06237453124635</v>
      </c>
      <c r="E98" s="184">
        <f t="shared" ca="1" si="19"/>
        <v>9.353535293708175</v>
      </c>
      <c r="F98" s="185">
        <f t="shared" ca="1" si="19"/>
        <v>2.9208376159543561</v>
      </c>
      <c r="G98" s="186">
        <f t="shared" ca="1" si="16"/>
        <v>688.1191</v>
      </c>
      <c r="H98" s="186">
        <f t="shared" ca="1" si="17"/>
        <v>664.24136699999997</v>
      </c>
      <c r="I98" s="187">
        <f t="shared" ca="1" si="20"/>
        <v>494.2</v>
      </c>
      <c r="J98" s="184">
        <f t="shared" ca="1" si="21"/>
        <v>158.41</v>
      </c>
      <c r="K98" s="184">
        <f t="shared" ca="1" si="22"/>
        <v>9.0399999999999991</v>
      </c>
      <c r="L98" s="184">
        <f t="shared" ca="1" si="23"/>
        <v>2.6</v>
      </c>
      <c r="M98" s="185">
        <f t="shared" ca="1" si="24"/>
        <v>664.25</v>
      </c>
      <c r="N98" s="183">
        <f t="shared" ca="1" si="25"/>
        <v>494.1935770739932</v>
      </c>
      <c r="O98" s="184">
        <f t="shared" ca="1" si="26"/>
        <v>158.40794120657884</v>
      </c>
      <c r="P98" s="184">
        <f t="shared" ca="1" si="27"/>
        <v>9.0398825106210001</v>
      </c>
      <c r="Q98" s="184">
        <f t="shared" ca="1" si="28"/>
        <v>2.5999662088069249</v>
      </c>
      <c r="R98" s="185">
        <f t="shared" ca="1" si="29"/>
        <v>664.24136699999997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15.748532728000004</v>
      </c>
      <c r="C99" s="56">
        <f t="shared" ref="C99:R99" ca="1" si="30">SUM(C3:C98)/4000</f>
        <v>11.713982823518108</v>
      </c>
      <c r="D99" s="54">
        <f t="shared" ca="1" si="30"/>
        <v>3.7537146800097676</v>
      </c>
      <c r="E99" s="54">
        <f t="shared" ca="1" si="30"/>
        <v>0.21400703752032377</v>
      </c>
      <c r="F99" s="55">
        <f t="shared" ca="1" si="30"/>
        <v>6.6828186951813612E-2</v>
      </c>
      <c r="G99" s="59">
        <f t="shared" ca="1" si="30"/>
        <v>11.998680439750016</v>
      </c>
      <c r="H99" s="59">
        <f t="shared" ca="1" si="30"/>
        <v>11.582326226750004</v>
      </c>
      <c r="I99" s="170">
        <f t="shared" ca="1" si="30"/>
        <v>8.2009075000000013</v>
      </c>
      <c r="J99" s="54">
        <f t="shared" ca="1" si="30"/>
        <v>3.1815074999999986</v>
      </c>
      <c r="K99" s="54">
        <f t="shared" ca="1" si="30"/>
        <v>0.16748249999999976</v>
      </c>
      <c r="L99" s="54">
        <f t="shared" ca="1" si="30"/>
        <v>3.2544999999999984E-2</v>
      </c>
      <c r="M99" s="55">
        <f t="shared" ca="1" si="30"/>
        <v>11.582442500000008</v>
      </c>
      <c r="N99" s="56">
        <f t="shared" ca="1" si="30"/>
        <v>8.2008250135442982</v>
      </c>
      <c r="O99" s="54">
        <f t="shared" ca="1" si="30"/>
        <v>3.1814758049628726</v>
      </c>
      <c r="P99" s="54">
        <f t="shared" ca="1" si="30"/>
        <v>0.16748075462130235</v>
      </c>
      <c r="Q99" s="54">
        <f t="shared" ca="1" si="30"/>
        <v>3.2544625298824612E-2</v>
      </c>
      <c r="R99" s="55">
        <f t="shared" ca="1" si="30"/>
        <v>11.582326198427289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9.0034223376278533E-3</v>
      </c>
      <c r="L3" s="24">
        <f>BRPL_EOD!L3-BRPL_ISGS_exbus!L3</f>
        <v>0</v>
      </c>
      <c r="M3" s="24">
        <f>BRPL_EOD!M3-BRPL_ISGS_exbus!M3</f>
        <v>5.087829286551937E-3</v>
      </c>
      <c r="N3" s="24">
        <f>BRPL_EOD!N3-BRPL_ISGS_exbus!N3</f>
        <v>6.444719326047732E-3</v>
      </c>
      <c r="O3" s="24">
        <f>BRPL_EOD!O3-BRPL_ISGS_exbus!O3</f>
        <v>-6.8641731044323251E-3</v>
      </c>
      <c r="P3" s="24">
        <f>BRPL_EOD!P3-BRPL_ISGS_exbus!P3</f>
        <v>1.5814926302937238E-4</v>
      </c>
      <c r="Q3" s="24">
        <f>BRPL_EOD!Q3-BRPL_ISGS_exbus!Q3</f>
        <v>3.525130952379385E-3</v>
      </c>
      <c r="R3" s="24">
        <f>BRPL_EOD!R3-BRPL_ISGS_exbus!R3</f>
        <v>1.0020119086082246E-2</v>
      </c>
      <c r="S3" s="24">
        <f>BRPL_EOD!S3-BRPL_ISGS_exbus!S3</f>
        <v>5.7155331833502743E-3</v>
      </c>
      <c r="T3" s="24">
        <f>BRPL_EOD!T3-BRPL_ISGS_exbus!T3</f>
        <v>1.7897815699656761E-3</v>
      </c>
      <c r="U3" s="24">
        <f>BRPL_EOD!U3-BRPL_ISGS_exbus!U3</f>
        <v>-1.4783013110033494E-3</v>
      </c>
      <c r="V3" s="24">
        <f>BRPL_EOD!V3-BRPL_ISGS_exbus!V3</f>
        <v>6.4373636363637132E-3</v>
      </c>
      <c r="W3" s="24">
        <f>BRPL_EOD!W3-BRPL_ISGS_exbus!W3</f>
        <v>-5.3921606641758046E-3</v>
      </c>
      <c r="X3" s="24">
        <f>BRPL_EOD!X3-BRPL_ISGS_exbus!X3</f>
        <v>-1.7523667481711414E-3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9.0034223376278533E-3</v>
      </c>
      <c r="L4" s="24">
        <f>BRPL_EOD!L4-BRPL_ISGS_exbus!L4</f>
        <v>0</v>
      </c>
      <c r="M4" s="24">
        <f>BRPL_EOD!M4-BRPL_ISGS_exbus!M4</f>
        <v>5.087829286551937E-3</v>
      </c>
      <c r="N4" s="24">
        <f>BRPL_EOD!N4-BRPL_ISGS_exbus!N4</f>
        <v>6.444719326047732E-3</v>
      </c>
      <c r="O4" s="24">
        <f>BRPL_EOD!O4-BRPL_ISGS_exbus!O4</f>
        <v>-6.8641731044323251E-3</v>
      </c>
      <c r="P4" s="24">
        <f>BRPL_EOD!P4-BRPL_ISGS_exbus!P4</f>
        <v>1.5814926302937238E-4</v>
      </c>
      <c r="Q4" s="24">
        <f>BRPL_EOD!Q4-BRPL_ISGS_exbus!Q4</f>
        <v>3.525130952379385E-3</v>
      </c>
      <c r="R4" s="24">
        <f>BRPL_EOD!R4-BRPL_ISGS_exbus!R4</f>
        <v>1.0020119086082246E-2</v>
      </c>
      <c r="S4" s="24">
        <f>BRPL_EOD!S4-BRPL_ISGS_exbus!S4</f>
        <v>5.7155331833502743E-3</v>
      </c>
      <c r="T4" s="24">
        <f>BRPL_EOD!T4-BRPL_ISGS_exbus!T4</f>
        <v>1.7897815699656761E-3</v>
      </c>
      <c r="U4" s="24">
        <f>BRPL_EOD!U4-BRPL_ISGS_exbus!U4</f>
        <v>-1.4783013110033494E-3</v>
      </c>
      <c r="V4" s="24">
        <f>BRPL_EOD!V4-BRPL_ISGS_exbus!V4</f>
        <v>6.4373636363637132E-3</v>
      </c>
      <c r="W4" s="24">
        <f>BRPL_EOD!W4-BRPL_ISGS_exbus!W4</f>
        <v>-5.3921606641758046E-3</v>
      </c>
      <c r="X4" s="24">
        <f>BRPL_EOD!X4-BRPL_ISGS_exbus!X4</f>
        <v>-1.7523667481711414E-3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9.0034223376278533E-3</v>
      </c>
      <c r="L5" s="24">
        <f>BRPL_EOD!L5-BRPL_ISGS_exbus!L5</f>
        <v>0</v>
      </c>
      <c r="M5" s="24">
        <f>BRPL_EOD!M5-BRPL_ISGS_exbus!M5</f>
        <v>5.087829286551937E-3</v>
      </c>
      <c r="N5" s="24">
        <f>BRPL_EOD!N5-BRPL_ISGS_exbus!N5</f>
        <v>6.444719326047732E-3</v>
      </c>
      <c r="O5" s="24">
        <f>BRPL_EOD!O5-BRPL_ISGS_exbus!O5</f>
        <v>-6.8641731044323251E-3</v>
      </c>
      <c r="P5" s="24">
        <f>BRPL_EOD!P5-BRPL_ISGS_exbus!P5</f>
        <v>1.5814926302937238E-4</v>
      </c>
      <c r="Q5" s="24">
        <f>BRPL_EOD!Q5-BRPL_ISGS_exbus!Q5</f>
        <v>3.525130952379385E-3</v>
      </c>
      <c r="R5" s="24">
        <f>BRPL_EOD!R5-BRPL_ISGS_exbus!R5</f>
        <v>1.0020119086082246E-2</v>
      </c>
      <c r="S5" s="24">
        <f>BRPL_EOD!S5-BRPL_ISGS_exbus!S5</f>
        <v>5.7155331833502743E-3</v>
      </c>
      <c r="T5" s="24">
        <f>BRPL_EOD!T5-BRPL_ISGS_exbus!T5</f>
        <v>1.7897815699656761E-3</v>
      </c>
      <c r="U5" s="24">
        <f>BRPL_EOD!U5-BRPL_ISGS_exbus!U5</f>
        <v>-1.4783013110033494E-3</v>
      </c>
      <c r="V5" s="24">
        <f>BRPL_EOD!V5-BRPL_ISGS_exbus!V5</f>
        <v>6.4373636363637132E-3</v>
      </c>
      <c r="W5" s="24">
        <f>BRPL_EOD!W5-BRPL_ISGS_exbus!W5</f>
        <v>-5.3921606641758046E-3</v>
      </c>
      <c r="X5" s="24">
        <f>BRPL_EOD!X5-BRPL_ISGS_exbus!X5</f>
        <v>-1.7523667481711414E-3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9.0034223376278533E-3</v>
      </c>
      <c r="L6" s="24">
        <f>BRPL_EOD!L6-BRPL_ISGS_exbus!L6</f>
        <v>0</v>
      </c>
      <c r="M6" s="24">
        <f>BRPL_EOD!M6-BRPL_ISGS_exbus!M6</f>
        <v>5.087829286551937E-3</v>
      </c>
      <c r="N6" s="24">
        <f>BRPL_EOD!N6-BRPL_ISGS_exbus!N6</f>
        <v>6.444719326047732E-3</v>
      </c>
      <c r="O6" s="24">
        <f>BRPL_EOD!O6-BRPL_ISGS_exbus!O6</f>
        <v>-6.8641731044323251E-3</v>
      </c>
      <c r="P6" s="24">
        <f>BRPL_EOD!P6-BRPL_ISGS_exbus!P6</f>
        <v>1.5814926302937238E-4</v>
      </c>
      <c r="Q6" s="24">
        <f>BRPL_EOD!Q6-BRPL_ISGS_exbus!Q6</f>
        <v>3.525130952379385E-3</v>
      </c>
      <c r="R6" s="24">
        <f>BRPL_EOD!R6-BRPL_ISGS_exbus!R6</f>
        <v>1.0020119086082246E-2</v>
      </c>
      <c r="S6" s="24">
        <f>BRPL_EOD!S6-BRPL_ISGS_exbus!S6</f>
        <v>5.7155331833502743E-3</v>
      </c>
      <c r="T6" s="24">
        <f>BRPL_EOD!T6-BRPL_ISGS_exbus!T6</f>
        <v>1.7897815699656761E-3</v>
      </c>
      <c r="U6" s="24">
        <f>BRPL_EOD!U6-BRPL_ISGS_exbus!U6</f>
        <v>-1.4783013110033494E-3</v>
      </c>
      <c r="V6" s="24">
        <f>BRPL_EOD!V6-BRPL_ISGS_exbus!V6</f>
        <v>6.4373636363637132E-3</v>
      </c>
      <c r="W6" s="24">
        <f>BRPL_EOD!W6-BRPL_ISGS_exbus!W6</f>
        <v>-5.3921606641758046E-3</v>
      </c>
      <c r="X6" s="24">
        <f>BRPL_EOD!X6-BRPL_ISGS_exbus!X6</f>
        <v>-1.7523667481711414E-3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1.3896037735848799E-3</v>
      </c>
      <c r="K7" s="24">
        <f>BRPL_EOD!K7-BRPL_ISGS_exbus!K7</f>
        <v>9.0034223376278533E-3</v>
      </c>
      <c r="L7" s="24">
        <f>BRPL_EOD!L7-BRPL_ISGS_exbus!L7</f>
        <v>0</v>
      </c>
      <c r="M7" s="24">
        <f>BRPL_EOD!M7-BRPL_ISGS_exbus!M7</f>
        <v>5.087829286551937E-3</v>
      </c>
      <c r="N7" s="24">
        <f>BRPL_EOD!N7-BRPL_ISGS_exbus!N7</f>
        <v>6.444719326047732E-3</v>
      </c>
      <c r="O7" s="24">
        <f>BRPL_EOD!O7-BRPL_ISGS_exbus!O7</f>
        <v>-6.8641731044323251E-3</v>
      </c>
      <c r="P7" s="24">
        <f>BRPL_EOD!P7-BRPL_ISGS_exbus!P7</f>
        <v>1.5814926302937238E-4</v>
      </c>
      <c r="Q7" s="24">
        <f>BRPL_EOD!Q7-BRPL_ISGS_exbus!Q7</f>
        <v>3.525130952379385E-3</v>
      </c>
      <c r="R7" s="24">
        <f>BRPL_EOD!R7-BRPL_ISGS_exbus!R7</f>
        <v>1.0020119086082246E-2</v>
      </c>
      <c r="S7" s="24">
        <f>BRPL_EOD!S7-BRPL_ISGS_exbus!S7</f>
        <v>5.7155331833502743E-3</v>
      </c>
      <c r="T7" s="24">
        <f>BRPL_EOD!T7-BRPL_ISGS_exbus!T7</f>
        <v>1.7897815699656761E-3</v>
      </c>
      <c r="U7" s="24">
        <f>BRPL_EOD!U7-BRPL_ISGS_exbus!U7</f>
        <v>-1.4783013110033494E-3</v>
      </c>
      <c r="V7" s="24">
        <f>BRPL_EOD!V7-BRPL_ISGS_exbus!V7</f>
        <v>6.4373636363637132E-3</v>
      </c>
      <c r="W7" s="24">
        <f>BRPL_EOD!W7-BRPL_ISGS_exbus!W7</f>
        <v>-5.3921606641758046E-3</v>
      </c>
      <c r="X7" s="24">
        <f>BRPL_EOD!X7-BRPL_ISGS_exbus!X7</f>
        <v>-1.7523667481711414E-3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9.0034223376278533E-3</v>
      </c>
      <c r="L8" s="24">
        <f>BRPL_EOD!L8-BRPL_ISGS_exbus!L8</f>
        <v>0</v>
      </c>
      <c r="M8" s="24">
        <f>BRPL_EOD!M8-BRPL_ISGS_exbus!M8</f>
        <v>5.087829286551937E-3</v>
      </c>
      <c r="N8" s="24">
        <f>BRPL_EOD!N8-BRPL_ISGS_exbus!N8</f>
        <v>6.444719326047732E-3</v>
      </c>
      <c r="O8" s="24">
        <f>BRPL_EOD!O8-BRPL_ISGS_exbus!O8</f>
        <v>-6.8641731044323251E-3</v>
      </c>
      <c r="P8" s="24">
        <f>BRPL_EOD!P8-BRPL_ISGS_exbus!P8</f>
        <v>1.5814926302937238E-4</v>
      </c>
      <c r="Q8" s="24">
        <f>BRPL_EOD!Q8-BRPL_ISGS_exbus!Q8</f>
        <v>3.525130952379385E-3</v>
      </c>
      <c r="R8" s="24">
        <f>BRPL_EOD!R8-BRPL_ISGS_exbus!R8</f>
        <v>1.0020119086082246E-2</v>
      </c>
      <c r="S8" s="24">
        <f>BRPL_EOD!S8-BRPL_ISGS_exbus!S8</f>
        <v>5.7155331833502743E-3</v>
      </c>
      <c r="T8" s="24">
        <f>BRPL_EOD!T8-BRPL_ISGS_exbus!T8</f>
        <v>1.7897815699656761E-3</v>
      </c>
      <c r="U8" s="24">
        <f>BRPL_EOD!U8-BRPL_ISGS_exbus!U8</f>
        <v>-1.4783013110033494E-3</v>
      </c>
      <c r="V8" s="24">
        <f>BRPL_EOD!V8-BRPL_ISGS_exbus!V8</f>
        <v>6.4373636363637132E-3</v>
      </c>
      <c r="W8" s="24">
        <f>BRPL_EOD!W8-BRPL_ISGS_exbus!W8</f>
        <v>-5.3921606641758046E-3</v>
      </c>
      <c r="X8" s="24">
        <f>BRPL_EOD!X8-BRPL_ISGS_exbus!X8</f>
        <v>-1.7523667481711414E-3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9.0034223376278533E-3</v>
      </c>
      <c r="L9" s="24">
        <f>BRPL_EOD!L9-BRPL_ISGS_exbus!L9</f>
        <v>0</v>
      </c>
      <c r="M9" s="24">
        <f>BRPL_EOD!M9-BRPL_ISGS_exbus!M9</f>
        <v>5.087829286551937E-3</v>
      </c>
      <c r="N9" s="24">
        <f>BRPL_EOD!N9-BRPL_ISGS_exbus!N9</f>
        <v>6.444719326047732E-3</v>
      </c>
      <c r="O9" s="24">
        <f>BRPL_EOD!O9-BRPL_ISGS_exbus!O9</f>
        <v>-6.8641731044323251E-3</v>
      </c>
      <c r="P9" s="24">
        <f>BRPL_EOD!P9-BRPL_ISGS_exbus!P9</f>
        <v>1.5814926302937238E-4</v>
      </c>
      <c r="Q9" s="24">
        <f>BRPL_EOD!Q9-BRPL_ISGS_exbus!Q9</f>
        <v>3.525130952379385E-3</v>
      </c>
      <c r="R9" s="24">
        <f>BRPL_EOD!R9-BRPL_ISGS_exbus!R9</f>
        <v>1.0020119086082246E-2</v>
      </c>
      <c r="S9" s="24">
        <f>BRPL_EOD!S9-BRPL_ISGS_exbus!S9</f>
        <v>5.7155331833502743E-3</v>
      </c>
      <c r="T9" s="24">
        <f>BRPL_EOD!T9-BRPL_ISGS_exbus!T9</f>
        <v>1.7897815699656761E-3</v>
      </c>
      <c r="U9" s="24">
        <f>BRPL_EOD!U9-BRPL_ISGS_exbus!U9</f>
        <v>-1.4783013110033494E-3</v>
      </c>
      <c r="V9" s="24">
        <f>BRPL_EOD!V9-BRPL_ISGS_exbus!V9</f>
        <v>6.4373636363637132E-3</v>
      </c>
      <c r="W9" s="24">
        <f>BRPL_EOD!W9-BRPL_ISGS_exbus!W9</f>
        <v>-5.3921606641758046E-3</v>
      </c>
      <c r="X9" s="24">
        <f>BRPL_EOD!X9-BRPL_ISGS_exbus!X9</f>
        <v>-1.7523667481711414E-3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9.0034223376278533E-3</v>
      </c>
      <c r="L10" s="24">
        <f>BRPL_EOD!L10-BRPL_ISGS_exbus!L10</f>
        <v>0</v>
      </c>
      <c r="M10" s="24">
        <f>BRPL_EOD!M10-BRPL_ISGS_exbus!M10</f>
        <v>5.087829286551937E-3</v>
      </c>
      <c r="N10" s="24">
        <f>BRPL_EOD!N10-BRPL_ISGS_exbus!N10</f>
        <v>6.444719326047732E-3</v>
      </c>
      <c r="O10" s="24">
        <f>BRPL_EOD!O10-BRPL_ISGS_exbus!O10</f>
        <v>-6.8641731044323251E-3</v>
      </c>
      <c r="P10" s="24">
        <f>BRPL_EOD!P10-BRPL_ISGS_exbus!P10</f>
        <v>1.5814926302937238E-4</v>
      </c>
      <c r="Q10" s="24">
        <f>BRPL_EOD!Q10-BRPL_ISGS_exbus!Q10</f>
        <v>3.525130952379385E-3</v>
      </c>
      <c r="R10" s="24">
        <f>BRPL_EOD!R10-BRPL_ISGS_exbus!R10</f>
        <v>1.0020119086082246E-2</v>
      </c>
      <c r="S10" s="24">
        <f>BRPL_EOD!S10-BRPL_ISGS_exbus!S10</f>
        <v>5.7155331833502743E-3</v>
      </c>
      <c r="T10" s="24">
        <f>BRPL_EOD!T10-BRPL_ISGS_exbus!T10</f>
        <v>1.7897815699656761E-3</v>
      </c>
      <c r="U10" s="24">
        <f>BRPL_EOD!U10-BRPL_ISGS_exbus!U10</f>
        <v>-1.4783013110033494E-3</v>
      </c>
      <c r="V10" s="24">
        <f>BRPL_EOD!V10-BRPL_ISGS_exbus!V10</f>
        <v>6.4373636363637132E-3</v>
      </c>
      <c r="W10" s="24">
        <f>BRPL_EOD!W10-BRPL_ISGS_exbus!W10</f>
        <v>-5.3921606641758046E-3</v>
      </c>
      <c r="X10" s="24">
        <f>BRPL_EOD!X10-BRPL_ISGS_exbus!X10</f>
        <v>-1.7523667481711414E-3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9.0034223376278533E-3</v>
      </c>
      <c r="L11" s="24">
        <f>BRPL_EOD!L11-BRPL_ISGS_exbus!L11</f>
        <v>0</v>
      </c>
      <c r="M11" s="24">
        <f>BRPL_EOD!M11-BRPL_ISGS_exbus!M11</f>
        <v>5.087829286551937E-3</v>
      </c>
      <c r="N11" s="24">
        <f>BRPL_EOD!N11-BRPL_ISGS_exbus!N11</f>
        <v>6.444719326047732E-3</v>
      </c>
      <c r="O11" s="24">
        <f>BRPL_EOD!O11-BRPL_ISGS_exbus!O11</f>
        <v>-6.8641731044323251E-3</v>
      </c>
      <c r="P11" s="24">
        <f>BRPL_EOD!P11-BRPL_ISGS_exbus!P11</f>
        <v>1.5814926302937238E-4</v>
      </c>
      <c r="Q11" s="24">
        <f>BRPL_EOD!Q11-BRPL_ISGS_exbus!Q11</f>
        <v>3.525130952379385E-3</v>
      </c>
      <c r="R11" s="24">
        <f>BRPL_EOD!R11-BRPL_ISGS_exbus!R11</f>
        <v>1.0020119086082246E-2</v>
      </c>
      <c r="S11" s="24">
        <f>BRPL_EOD!S11-BRPL_ISGS_exbus!S11</f>
        <v>5.7155331833502743E-3</v>
      </c>
      <c r="T11" s="24">
        <f>BRPL_EOD!T11-BRPL_ISGS_exbus!T11</f>
        <v>1.7897815699656761E-3</v>
      </c>
      <c r="U11" s="24">
        <f>BRPL_EOD!U11-BRPL_ISGS_exbus!U11</f>
        <v>-1.4783013110033494E-3</v>
      </c>
      <c r="V11" s="24">
        <f>BRPL_EOD!V11-BRPL_ISGS_exbus!V11</f>
        <v>6.4373636363637132E-3</v>
      </c>
      <c r="W11" s="24">
        <f>BRPL_EOD!W11-BRPL_ISGS_exbus!W11</f>
        <v>-5.3921606641758046E-3</v>
      </c>
      <c r="X11" s="24">
        <f>BRPL_EOD!X11-BRPL_ISGS_exbus!X11</f>
        <v>-1.7523667481711414E-3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9.0034223376278533E-3</v>
      </c>
      <c r="L12" s="24">
        <f>BRPL_EOD!L12-BRPL_ISGS_exbus!L12</f>
        <v>0</v>
      </c>
      <c r="M12" s="24">
        <f>BRPL_EOD!M12-BRPL_ISGS_exbus!M12</f>
        <v>5.087829286551937E-3</v>
      </c>
      <c r="N12" s="24">
        <f>BRPL_EOD!N12-BRPL_ISGS_exbus!N12</f>
        <v>6.444719326047732E-3</v>
      </c>
      <c r="O12" s="24">
        <f>BRPL_EOD!O12-BRPL_ISGS_exbus!O12</f>
        <v>-6.8641731044323251E-3</v>
      </c>
      <c r="P12" s="24">
        <f>BRPL_EOD!P12-BRPL_ISGS_exbus!P12</f>
        <v>1.5814926302937238E-4</v>
      </c>
      <c r="Q12" s="24">
        <f>BRPL_EOD!Q12-BRPL_ISGS_exbus!Q12</f>
        <v>3.525130952379385E-3</v>
      </c>
      <c r="R12" s="24">
        <f>BRPL_EOD!R12-BRPL_ISGS_exbus!R12</f>
        <v>1.0020119086082246E-2</v>
      </c>
      <c r="S12" s="24">
        <f>BRPL_EOD!S12-BRPL_ISGS_exbus!S12</f>
        <v>5.7155331833502743E-3</v>
      </c>
      <c r="T12" s="24">
        <f>BRPL_EOD!T12-BRPL_ISGS_exbus!T12</f>
        <v>1.7897815699656761E-3</v>
      </c>
      <c r="U12" s="24">
        <f>BRPL_EOD!U12-BRPL_ISGS_exbus!U12</f>
        <v>-1.4783013110033494E-3</v>
      </c>
      <c r="V12" s="24">
        <f>BRPL_EOD!V12-BRPL_ISGS_exbus!V12</f>
        <v>6.4373636363637132E-3</v>
      </c>
      <c r="W12" s="24">
        <f>BRPL_EOD!W12-BRPL_ISGS_exbus!W12</f>
        <v>-5.3921606641758046E-3</v>
      </c>
      <c r="X12" s="24">
        <f>BRPL_EOD!X12-BRPL_ISGS_exbus!X12</f>
        <v>-1.7523667481711414E-3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9.0034223376278533E-3</v>
      </c>
      <c r="L13" s="24">
        <f>BRPL_EOD!L13-BRPL_ISGS_exbus!L13</f>
        <v>7.1881917566685161E-5</v>
      </c>
      <c r="M13" s="24">
        <f>BRPL_EOD!M13-BRPL_ISGS_exbus!M13</f>
        <v>5.087829286551937E-3</v>
      </c>
      <c r="N13" s="24">
        <f>BRPL_EOD!N13-BRPL_ISGS_exbus!N13</f>
        <v>6.444719326047732E-3</v>
      </c>
      <c r="O13" s="24">
        <f>BRPL_EOD!O13-BRPL_ISGS_exbus!O13</f>
        <v>-6.8641731044323251E-3</v>
      </c>
      <c r="P13" s="24">
        <f>BRPL_EOD!P13-BRPL_ISGS_exbus!P13</f>
        <v>1.5814926302937238E-4</v>
      </c>
      <c r="Q13" s="24">
        <f>BRPL_EOD!Q13-BRPL_ISGS_exbus!Q13</f>
        <v>3.525130952379385E-3</v>
      </c>
      <c r="R13" s="24">
        <f>BRPL_EOD!R13-BRPL_ISGS_exbus!R13</f>
        <v>1.0020119086082246E-2</v>
      </c>
      <c r="S13" s="24">
        <f>BRPL_EOD!S13-BRPL_ISGS_exbus!S13</f>
        <v>5.7155331833502743E-3</v>
      </c>
      <c r="T13" s="24">
        <f>BRPL_EOD!T13-BRPL_ISGS_exbus!T13</f>
        <v>1.7897815699656761E-3</v>
      </c>
      <c r="U13" s="24">
        <f>BRPL_EOD!U13-BRPL_ISGS_exbus!U13</f>
        <v>-1.4783013110033494E-3</v>
      </c>
      <c r="V13" s="24">
        <f>BRPL_EOD!V13-BRPL_ISGS_exbus!V13</f>
        <v>6.4373636363637132E-3</v>
      </c>
      <c r="W13" s="24">
        <f>BRPL_EOD!W13-BRPL_ISGS_exbus!W13</f>
        <v>-5.3921606641758046E-3</v>
      </c>
      <c r="X13" s="24">
        <f>BRPL_EOD!X13-BRPL_ISGS_exbus!X13</f>
        <v>-1.7523667481711414E-3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9.0034223376278533E-3</v>
      </c>
      <c r="L14" s="24">
        <f>BRPL_EOD!L14-BRPL_ISGS_exbus!L14</f>
        <v>7.1881917566685161E-5</v>
      </c>
      <c r="M14" s="24">
        <f>BRPL_EOD!M14-BRPL_ISGS_exbus!M14</f>
        <v>5.087829286551937E-3</v>
      </c>
      <c r="N14" s="24">
        <f>BRPL_EOD!N14-BRPL_ISGS_exbus!N14</f>
        <v>6.444719326047732E-3</v>
      </c>
      <c r="O14" s="24">
        <f>BRPL_EOD!O14-BRPL_ISGS_exbus!O14</f>
        <v>-6.8641731044323251E-3</v>
      </c>
      <c r="P14" s="24">
        <f>BRPL_EOD!P14-BRPL_ISGS_exbus!P14</f>
        <v>1.5814926302937238E-4</v>
      </c>
      <c r="Q14" s="24">
        <f>BRPL_EOD!Q14-BRPL_ISGS_exbus!Q14</f>
        <v>3.525130952379385E-3</v>
      </c>
      <c r="R14" s="24">
        <f>BRPL_EOD!R14-BRPL_ISGS_exbus!R14</f>
        <v>1.0020119086082246E-2</v>
      </c>
      <c r="S14" s="24">
        <f>BRPL_EOD!S14-BRPL_ISGS_exbus!S14</f>
        <v>5.7155331833502743E-3</v>
      </c>
      <c r="T14" s="24">
        <f>BRPL_EOD!T14-BRPL_ISGS_exbus!T14</f>
        <v>1.7897815699656761E-3</v>
      </c>
      <c r="U14" s="24">
        <f>BRPL_EOD!U14-BRPL_ISGS_exbus!U14</f>
        <v>-1.4783013110033494E-3</v>
      </c>
      <c r="V14" s="24">
        <f>BRPL_EOD!V14-BRPL_ISGS_exbus!V14</f>
        <v>6.4373636363637132E-3</v>
      </c>
      <c r="W14" s="24">
        <f>BRPL_EOD!W14-BRPL_ISGS_exbus!W14</f>
        <v>-5.3921606641758046E-3</v>
      </c>
      <c r="X14" s="24">
        <f>BRPL_EOD!X14-BRPL_ISGS_exbus!X14</f>
        <v>-1.7523667481711414E-3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-8.0239210757326873E-4</v>
      </c>
      <c r="L15" s="24">
        <f>BRPL_EOD!L15-BRPL_ISGS_exbus!L15</f>
        <v>1.801922809896439E-5</v>
      </c>
      <c r="M15" s="24">
        <f>BRPL_EOD!M15-BRPL_ISGS_exbus!M15</f>
        <v>-2.116261472551173E-3</v>
      </c>
      <c r="N15" s="24">
        <f>BRPL_EOD!N15-BRPL_ISGS_exbus!N15</f>
        <v>2.0550851602791909E-3</v>
      </c>
      <c r="O15" s="24">
        <f>BRPL_EOD!O15-BRPL_ISGS_exbus!O15</f>
        <v>-2.2017659964888026E-3</v>
      </c>
      <c r="P15" s="24">
        <f>BRPL_EOD!P15-BRPL_ISGS_exbus!P15</f>
        <v>4.1646020067176437E-4</v>
      </c>
      <c r="Q15" s="24">
        <f>BRPL_EOD!Q15-BRPL_ISGS_exbus!Q15</f>
        <v>-3.2969501187665173E-3</v>
      </c>
      <c r="R15" s="24">
        <f>BRPL_EOD!R15-BRPL_ISGS_exbus!R15</f>
        <v>3.0145333985807099E-3</v>
      </c>
      <c r="S15" s="24">
        <f>BRPL_EOD!S15-BRPL_ISGS_exbus!S15</f>
        <v>1.9606284817577091E-3</v>
      </c>
      <c r="T15" s="24">
        <f>BRPL_EOD!T15-BRPL_ISGS_exbus!T15</f>
        <v>-5.8665454545470119E-4</v>
      </c>
      <c r="U15" s="24">
        <f>BRPL_EOD!U15-BRPL_ISGS_exbus!U15</f>
        <v>-1.4783013110033494E-3</v>
      </c>
      <c r="V15" s="24">
        <f>BRPL_EOD!V15-BRPL_ISGS_exbus!V15</f>
        <v>6.4373636363637132E-3</v>
      </c>
      <c r="W15" s="24">
        <f>BRPL_EOD!W15-BRPL_ISGS_exbus!W15</f>
        <v>-5.3921606641758046E-3</v>
      </c>
      <c r="X15" s="24">
        <f>BRPL_EOD!X15-BRPL_ISGS_exbus!X15</f>
        <v>-1.7523667481711414E-3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1.9762357354693449E-3</v>
      </c>
      <c r="L16" s="24">
        <f>BRPL_EOD!L16-BRPL_ISGS_exbus!L16</f>
        <v>1.801922809896439E-5</v>
      </c>
      <c r="M16" s="24">
        <f>BRPL_EOD!M16-BRPL_ISGS_exbus!M16</f>
        <v>-2.116261472551173E-3</v>
      </c>
      <c r="N16" s="24">
        <f>BRPL_EOD!N16-BRPL_ISGS_exbus!N16</f>
        <v>2.0550851602791909E-3</v>
      </c>
      <c r="O16" s="24">
        <f>BRPL_EOD!O16-BRPL_ISGS_exbus!O16</f>
        <v>-2.2017659964888026E-3</v>
      </c>
      <c r="P16" s="24">
        <f>BRPL_EOD!P16-BRPL_ISGS_exbus!P16</f>
        <v>4.1646020067176437E-4</v>
      </c>
      <c r="Q16" s="24">
        <f>BRPL_EOD!Q16-BRPL_ISGS_exbus!Q16</f>
        <v>-3.2969501187665173E-3</v>
      </c>
      <c r="R16" s="24">
        <f>BRPL_EOD!R16-BRPL_ISGS_exbus!R16</f>
        <v>3.0145333985807099E-3</v>
      </c>
      <c r="S16" s="24">
        <f>BRPL_EOD!S16-BRPL_ISGS_exbus!S16</f>
        <v>1.9606284817577091E-3</v>
      </c>
      <c r="T16" s="24">
        <f>BRPL_EOD!T16-BRPL_ISGS_exbus!T16</f>
        <v>-5.8665454545470119E-4</v>
      </c>
      <c r="U16" s="24">
        <f>BRPL_EOD!U16-BRPL_ISGS_exbus!U16</f>
        <v>-1.4783013110033494E-3</v>
      </c>
      <c r="V16" s="24">
        <f>BRPL_EOD!V16-BRPL_ISGS_exbus!V16</f>
        <v>6.4373636363637132E-3</v>
      </c>
      <c r="W16" s="24">
        <f>BRPL_EOD!W16-BRPL_ISGS_exbus!W16</f>
        <v>-5.3921606641758046E-3</v>
      </c>
      <c r="X16" s="24">
        <f>BRPL_EOD!X16-BRPL_ISGS_exbus!X16</f>
        <v>-1.7523667481711414E-3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2.386537420534296E-3</v>
      </c>
      <c r="L17" s="24">
        <f>BRPL_EOD!L17-BRPL_ISGS_exbus!L17</f>
        <v>1.801922809896439E-5</v>
      </c>
      <c r="M17" s="24">
        <f>BRPL_EOD!M17-BRPL_ISGS_exbus!M17</f>
        <v>-2.116261472551173E-3</v>
      </c>
      <c r="N17" s="24">
        <f>BRPL_EOD!N17-BRPL_ISGS_exbus!N17</f>
        <v>2.0550851602791909E-3</v>
      </c>
      <c r="O17" s="24">
        <f>BRPL_EOD!O17-BRPL_ISGS_exbus!O17</f>
        <v>-2.2017659964888026E-3</v>
      </c>
      <c r="P17" s="24">
        <f>BRPL_EOD!P17-BRPL_ISGS_exbus!P17</f>
        <v>4.1646020067176437E-4</v>
      </c>
      <c r="Q17" s="24">
        <f>BRPL_EOD!Q17-BRPL_ISGS_exbus!Q17</f>
        <v>-3.2969501187665173E-3</v>
      </c>
      <c r="R17" s="24">
        <f>BRPL_EOD!R17-BRPL_ISGS_exbus!R17</f>
        <v>3.0145333985807099E-3</v>
      </c>
      <c r="S17" s="24">
        <f>BRPL_EOD!S17-BRPL_ISGS_exbus!S17</f>
        <v>1.9606284817577091E-3</v>
      </c>
      <c r="T17" s="24">
        <f>BRPL_EOD!T17-BRPL_ISGS_exbus!T17</f>
        <v>-5.8665454545470119E-4</v>
      </c>
      <c r="U17" s="24">
        <f>BRPL_EOD!U17-BRPL_ISGS_exbus!U17</f>
        <v>-1.4783013110033494E-3</v>
      </c>
      <c r="V17" s="24">
        <f>BRPL_EOD!V17-BRPL_ISGS_exbus!V17</f>
        <v>6.4373636363637132E-3</v>
      </c>
      <c r="W17" s="24">
        <f>BRPL_EOD!W17-BRPL_ISGS_exbus!W17</f>
        <v>-5.3921606641758046E-3</v>
      </c>
      <c r="X17" s="24">
        <f>BRPL_EOD!X17-BRPL_ISGS_exbus!X17</f>
        <v>-1.7523667481711414E-3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3.2030163722538418E-3</v>
      </c>
      <c r="L18" s="24">
        <f>BRPL_EOD!L18-BRPL_ISGS_exbus!L18</f>
        <v>-4.4321731426322231E-5</v>
      </c>
      <c r="M18" s="24">
        <f>BRPL_EOD!M18-BRPL_ISGS_exbus!M18</f>
        <v>-2.116261472551173E-3</v>
      </c>
      <c r="N18" s="24">
        <f>BRPL_EOD!N18-BRPL_ISGS_exbus!N18</f>
        <v>2.0550851602791909E-3</v>
      </c>
      <c r="O18" s="24">
        <f>BRPL_EOD!O18-BRPL_ISGS_exbus!O18</f>
        <v>-2.2017659964888026E-3</v>
      </c>
      <c r="P18" s="24">
        <f>BRPL_EOD!P18-BRPL_ISGS_exbus!P18</f>
        <v>4.1646020067176437E-4</v>
      </c>
      <c r="Q18" s="24">
        <f>BRPL_EOD!Q18-BRPL_ISGS_exbus!Q18</f>
        <v>-3.2969501187665173E-3</v>
      </c>
      <c r="R18" s="24">
        <f>BRPL_EOD!R18-BRPL_ISGS_exbus!R18</f>
        <v>3.0145333985807099E-3</v>
      </c>
      <c r="S18" s="24">
        <f>BRPL_EOD!S18-BRPL_ISGS_exbus!S18</f>
        <v>1.9606284817577091E-3</v>
      </c>
      <c r="T18" s="24">
        <f>BRPL_EOD!T18-BRPL_ISGS_exbus!T18</f>
        <v>-5.8665454545470119E-4</v>
      </c>
      <c r="U18" s="24">
        <f>BRPL_EOD!U18-BRPL_ISGS_exbus!U18</f>
        <v>-1.4783013110033494E-3</v>
      </c>
      <c r="V18" s="24">
        <f>BRPL_EOD!V18-BRPL_ISGS_exbus!V18</f>
        <v>6.4373636363637132E-3</v>
      </c>
      <c r="W18" s="24">
        <f>BRPL_EOD!W18-BRPL_ISGS_exbus!W18</f>
        <v>-5.3921606641758046E-3</v>
      </c>
      <c r="X18" s="24">
        <f>BRPL_EOD!X18-BRPL_ISGS_exbus!X18</f>
        <v>-1.7523667481711414E-3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2.4205051340118189E-3</v>
      </c>
      <c r="L19" s="24">
        <f>BRPL_EOD!L19-BRPL_ISGS_exbus!L19</f>
        <v>-5.5442805336980427E-5</v>
      </c>
      <c r="M19" s="24">
        <f>BRPL_EOD!M19-BRPL_ISGS_exbus!M19</f>
        <v>-2.116261472551173E-3</v>
      </c>
      <c r="N19" s="24">
        <f>BRPL_EOD!N19-BRPL_ISGS_exbus!N19</f>
        <v>2.0550851602791909E-3</v>
      </c>
      <c r="O19" s="24">
        <f>BRPL_EOD!O19-BRPL_ISGS_exbus!O19</f>
        <v>-2.2017659964888026E-3</v>
      </c>
      <c r="P19" s="24">
        <f>BRPL_EOD!P19-BRPL_ISGS_exbus!P19</f>
        <v>4.1646020067176437E-4</v>
      </c>
      <c r="Q19" s="24">
        <f>BRPL_EOD!Q19-BRPL_ISGS_exbus!Q19</f>
        <v>-3.2969501187665173E-3</v>
      </c>
      <c r="R19" s="24">
        <f>BRPL_EOD!R19-BRPL_ISGS_exbus!R19</f>
        <v>3.0145333985807099E-3</v>
      </c>
      <c r="S19" s="24">
        <f>BRPL_EOD!S19-BRPL_ISGS_exbus!S19</f>
        <v>1.9606284817577091E-3</v>
      </c>
      <c r="T19" s="24">
        <f>BRPL_EOD!T19-BRPL_ISGS_exbus!T19</f>
        <v>-5.9067272727286735E-4</v>
      </c>
      <c r="U19" s="24">
        <f>BRPL_EOD!U19-BRPL_ISGS_exbus!U19</f>
        <v>-1.4783013110033494E-3</v>
      </c>
      <c r="V19" s="24">
        <f>BRPL_EOD!V19-BRPL_ISGS_exbus!V19</f>
        <v>6.4373636363637132E-3</v>
      </c>
      <c r="W19" s="24">
        <f>BRPL_EOD!W19-BRPL_ISGS_exbus!W19</f>
        <v>-5.3921606641758046E-3</v>
      </c>
      <c r="X19" s="24">
        <f>BRPL_EOD!X19-BRPL_ISGS_exbus!X19</f>
        <v>-1.7523667481711414E-3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-1.1810479828113785E-3</v>
      </c>
      <c r="L20" s="24">
        <f>BRPL_EOD!L20-BRPL_ISGS_exbus!L20</f>
        <v>-5.5442805336980427E-5</v>
      </c>
      <c r="M20" s="24">
        <f>BRPL_EOD!M20-BRPL_ISGS_exbus!M20</f>
        <v>-2.116261472551173E-3</v>
      </c>
      <c r="N20" s="24">
        <f>BRPL_EOD!N20-BRPL_ISGS_exbus!N20</f>
        <v>2.0550851602791909E-3</v>
      </c>
      <c r="O20" s="24">
        <f>BRPL_EOD!O20-BRPL_ISGS_exbus!O20</f>
        <v>-2.2017659964888026E-3</v>
      </c>
      <c r="P20" s="24">
        <f>BRPL_EOD!P20-BRPL_ISGS_exbus!P20</f>
        <v>4.1646020067176437E-4</v>
      </c>
      <c r="Q20" s="24">
        <f>BRPL_EOD!Q20-BRPL_ISGS_exbus!Q20</f>
        <v>-3.2969501187665173E-3</v>
      </c>
      <c r="R20" s="24">
        <f>BRPL_EOD!R20-BRPL_ISGS_exbus!R20</f>
        <v>3.0145333985807099E-3</v>
      </c>
      <c r="S20" s="24">
        <f>BRPL_EOD!S20-BRPL_ISGS_exbus!S20</f>
        <v>1.9606284817577091E-3</v>
      </c>
      <c r="T20" s="24">
        <f>BRPL_EOD!T20-BRPL_ISGS_exbus!T20</f>
        <v>-5.9067272727286735E-4</v>
      </c>
      <c r="U20" s="24">
        <f>BRPL_EOD!U20-BRPL_ISGS_exbus!U20</f>
        <v>-1.4783013110033494E-3</v>
      </c>
      <c r="V20" s="24">
        <f>BRPL_EOD!V20-BRPL_ISGS_exbus!V20</f>
        <v>6.4373636363637132E-3</v>
      </c>
      <c r="W20" s="24">
        <f>BRPL_EOD!W20-BRPL_ISGS_exbus!W20</f>
        <v>-5.3921606641758046E-3</v>
      </c>
      <c r="X20" s="24">
        <f>BRPL_EOD!X20-BRPL_ISGS_exbus!X20</f>
        <v>-1.7523667481711414E-3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4.1530644610361378E-3</v>
      </c>
      <c r="L21" s="24">
        <f>BRPL_EOD!L21-BRPL_ISGS_exbus!L21</f>
        <v>-1.3164005153498692E-4</v>
      </c>
      <c r="M21" s="24">
        <f>BRPL_EOD!M21-BRPL_ISGS_exbus!M21</f>
        <v>-2.116261472551173E-3</v>
      </c>
      <c r="N21" s="24">
        <f>BRPL_EOD!N21-BRPL_ISGS_exbus!N21</f>
        <v>2.0550851602791909E-3</v>
      </c>
      <c r="O21" s="24">
        <f>BRPL_EOD!O21-BRPL_ISGS_exbus!O21</f>
        <v>-2.2017659964888026E-3</v>
      </c>
      <c r="P21" s="24">
        <f>BRPL_EOD!P21-BRPL_ISGS_exbus!P21</f>
        <v>4.1646020067176437E-4</v>
      </c>
      <c r="Q21" s="24">
        <f>BRPL_EOD!Q21-BRPL_ISGS_exbus!Q21</f>
        <v>-3.2969501187665173E-3</v>
      </c>
      <c r="R21" s="24">
        <f>BRPL_EOD!R21-BRPL_ISGS_exbus!R21</f>
        <v>3.0145333985807099E-3</v>
      </c>
      <c r="S21" s="24">
        <f>BRPL_EOD!S21-BRPL_ISGS_exbus!S21</f>
        <v>1.9606284817577091E-3</v>
      </c>
      <c r="T21" s="24">
        <f>BRPL_EOD!T21-BRPL_ISGS_exbus!T21</f>
        <v>-5.9067272727286735E-4</v>
      </c>
      <c r="U21" s="24">
        <f>BRPL_EOD!U21-BRPL_ISGS_exbus!U21</f>
        <v>-1.4783013110033494E-3</v>
      </c>
      <c r="V21" s="24">
        <f>BRPL_EOD!V21-BRPL_ISGS_exbus!V21</f>
        <v>6.4373636363637132E-3</v>
      </c>
      <c r="W21" s="24">
        <f>BRPL_EOD!W21-BRPL_ISGS_exbus!W21</f>
        <v>-5.3921606641758046E-3</v>
      </c>
      <c r="X21" s="24">
        <f>BRPL_EOD!X21-BRPL_ISGS_exbus!X21</f>
        <v>-1.7523667481711414E-3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7.4210010793080983E-3</v>
      </c>
      <c r="L22" s="24">
        <f>BRPL_EOD!L22-BRPL_ISGS_exbus!L22</f>
        <v>-2.7804718406621021E-4</v>
      </c>
      <c r="M22" s="24">
        <f>BRPL_EOD!M22-BRPL_ISGS_exbus!M22</f>
        <v>-2.116261472551173E-3</v>
      </c>
      <c r="N22" s="24">
        <f>BRPL_EOD!N22-BRPL_ISGS_exbus!N22</f>
        <v>2.0550851602791909E-3</v>
      </c>
      <c r="O22" s="24">
        <f>BRPL_EOD!O22-BRPL_ISGS_exbus!O22</f>
        <v>-2.2017659964888026E-3</v>
      </c>
      <c r="P22" s="24">
        <f>BRPL_EOD!P22-BRPL_ISGS_exbus!P22</f>
        <v>4.1646020067176437E-4</v>
      </c>
      <c r="Q22" s="24">
        <f>BRPL_EOD!Q22-BRPL_ISGS_exbus!Q22</f>
        <v>-3.2969501187665173E-3</v>
      </c>
      <c r="R22" s="24">
        <f>BRPL_EOD!R22-BRPL_ISGS_exbus!R22</f>
        <v>3.0145333985807099E-3</v>
      </c>
      <c r="S22" s="24">
        <f>BRPL_EOD!S22-BRPL_ISGS_exbus!S22</f>
        <v>1.9606284817577091E-3</v>
      </c>
      <c r="T22" s="24">
        <f>BRPL_EOD!T22-BRPL_ISGS_exbus!T22</f>
        <v>-5.9067272727286735E-4</v>
      </c>
      <c r="U22" s="24">
        <f>BRPL_EOD!U22-BRPL_ISGS_exbus!U22</f>
        <v>-1.4783013110033494E-3</v>
      </c>
      <c r="V22" s="24">
        <f>BRPL_EOD!V22-BRPL_ISGS_exbus!V22</f>
        <v>6.4373636363637132E-3</v>
      </c>
      <c r="W22" s="24">
        <f>BRPL_EOD!W22-BRPL_ISGS_exbus!W22</f>
        <v>-5.3921606641758046E-3</v>
      </c>
      <c r="X22" s="24">
        <f>BRPL_EOD!X22-BRPL_ISGS_exbus!X22</f>
        <v>-1.7523667481711414E-3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8.9646909798375418E-3</v>
      </c>
      <c r="L23" s="24">
        <f>BRPL_EOD!L23-BRPL_ISGS_exbus!L23</f>
        <v>-1.9036780857106805E-4</v>
      </c>
      <c r="M23" s="24">
        <f>BRPL_EOD!M23-BRPL_ISGS_exbus!M23</f>
        <v>-2.116261472551173E-3</v>
      </c>
      <c r="N23" s="24">
        <f>BRPL_EOD!N23-BRPL_ISGS_exbus!N23</f>
        <v>2.0550851602791909E-3</v>
      </c>
      <c r="O23" s="24">
        <f>BRPL_EOD!O23-BRPL_ISGS_exbus!O23</f>
        <v>-2.2017659964888026E-3</v>
      </c>
      <c r="P23" s="24">
        <f>BRPL_EOD!P23-BRPL_ISGS_exbus!P23</f>
        <v>4.1646020067176437E-4</v>
      </c>
      <c r="Q23" s="24">
        <f>BRPL_EOD!Q23-BRPL_ISGS_exbus!Q23</f>
        <v>-3.2969501187665173E-3</v>
      </c>
      <c r="R23" s="24">
        <f>BRPL_EOD!R23-BRPL_ISGS_exbus!R23</f>
        <v>3.0145333985807099E-3</v>
      </c>
      <c r="S23" s="24">
        <f>BRPL_EOD!S23-BRPL_ISGS_exbus!S23</f>
        <v>1.9606284817577091E-3</v>
      </c>
      <c r="T23" s="24">
        <f>BRPL_EOD!T23-BRPL_ISGS_exbus!T23</f>
        <v>-5.9067272727286735E-4</v>
      </c>
      <c r="U23" s="24">
        <f>BRPL_EOD!U23-BRPL_ISGS_exbus!U23</f>
        <v>-1.4783013110033494E-3</v>
      </c>
      <c r="V23" s="24">
        <f>BRPL_EOD!V23-BRPL_ISGS_exbus!V23</f>
        <v>-4.984791843671843E-4</v>
      </c>
      <c r="W23" s="24">
        <f>BRPL_EOD!W23-BRPL_ISGS_exbus!W23</f>
        <v>-5.4649097287189363E-3</v>
      </c>
      <c r="X23" s="24">
        <f>BRPL_EOD!X23-BRPL_ISGS_exbus!X23</f>
        <v>-1.7523667481711414E-3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6.6911774410414182E-3</v>
      </c>
      <c r="L24" s="24">
        <f>BRPL_EOD!L24-BRPL_ISGS_exbus!L24</f>
        <v>-1.3293113104317911E-4</v>
      </c>
      <c r="M24" s="24">
        <f>BRPL_EOD!M24-BRPL_ISGS_exbus!M24</f>
        <v>-2.116261472551173E-3</v>
      </c>
      <c r="N24" s="24">
        <f>BRPL_EOD!N24-BRPL_ISGS_exbus!N24</f>
        <v>2.0550851602791909E-3</v>
      </c>
      <c r="O24" s="24">
        <f>BRPL_EOD!O24-BRPL_ISGS_exbus!O24</f>
        <v>-2.2017659964888026E-3</v>
      </c>
      <c r="P24" s="24">
        <f>BRPL_EOD!P24-BRPL_ISGS_exbus!P24</f>
        <v>4.1646020067176437E-4</v>
      </c>
      <c r="Q24" s="24">
        <f>BRPL_EOD!Q24-BRPL_ISGS_exbus!Q24</f>
        <v>-2.3111820345027567E-3</v>
      </c>
      <c r="R24" s="24">
        <f>BRPL_EOD!R24-BRPL_ISGS_exbus!R24</f>
        <v>-4.1858391929139316E-4</v>
      </c>
      <c r="S24" s="24">
        <f>BRPL_EOD!S24-BRPL_ISGS_exbus!S24</f>
        <v>-1.5690699608601477E-3</v>
      </c>
      <c r="T24" s="24">
        <f>BRPL_EOD!T24-BRPL_ISGS_exbus!T24</f>
        <v>-3.2547272727279086E-4</v>
      </c>
      <c r="U24" s="24">
        <f>BRPL_EOD!U24-BRPL_ISGS_exbus!U24</f>
        <v>-1.4783013110033494E-3</v>
      </c>
      <c r="V24" s="24">
        <f>BRPL_EOD!V24-BRPL_ISGS_exbus!V24</f>
        <v>-1.2603823279517812E-3</v>
      </c>
      <c r="W24" s="24">
        <f>BRPL_EOD!W24-BRPL_ISGS_exbus!W24</f>
        <v>-5.4649097287189363E-3</v>
      </c>
      <c r="X24" s="24">
        <f>BRPL_EOD!X24-BRPL_ISGS_exbus!X24</f>
        <v>-1.7523667481711414E-3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6.6911774410414182E-3</v>
      </c>
      <c r="L25" s="24">
        <f>BRPL_EOD!L25-BRPL_ISGS_exbus!L25</f>
        <v>2.6106280191839915E-5</v>
      </c>
      <c r="M25" s="24">
        <f>BRPL_EOD!M25-BRPL_ISGS_exbus!M25</f>
        <v>-2.116261472551173E-3</v>
      </c>
      <c r="N25" s="24">
        <f>BRPL_EOD!N25-BRPL_ISGS_exbus!N25</f>
        <v>2.0550851602791909E-3</v>
      </c>
      <c r="O25" s="24">
        <f>BRPL_EOD!O25-BRPL_ISGS_exbus!O25</f>
        <v>-2.2017659964888026E-3</v>
      </c>
      <c r="P25" s="24">
        <f>BRPL_EOD!P25-BRPL_ISGS_exbus!P25</f>
        <v>4.1646020067176437E-4</v>
      </c>
      <c r="Q25" s="24">
        <f>BRPL_EOD!Q25-BRPL_ISGS_exbus!Q25</f>
        <v>-2.3111820345027567E-3</v>
      </c>
      <c r="R25" s="24">
        <f>BRPL_EOD!R25-BRPL_ISGS_exbus!R25</f>
        <v>-4.1858391929139316E-4</v>
      </c>
      <c r="S25" s="24">
        <f>BRPL_EOD!S25-BRPL_ISGS_exbus!S25</f>
        <v>-1.5690699608601477E-3</v>
      </c>
      <c r="T25" s="24">
        <f>BRPL_EOD!T25-BRPL_ISGS_exbus!T25</f>
        <v>-3.2547272727279086E-4</v>
      </c>
      <c r="U25" s="24">
        <f>BRPL_EOD!U25-BRPL_ISGS_exbus!U25</f>
        <v>-1.4783013110033494E-3</v>
      </c>
      <c r="V25" s="24">
        <f>BRPL_EOD!V25-BRPL_ISGS_exbus!V25</f>
        <v>2.8770569620251152E-3</v>
      </c>
      <c r="W25" s="24">
        <f>BRPL_EOD!W25-BRPL_ISGS_exbus!W25</f>
        <v>-5.4649097287189363E-3</v>
      </c>
      <c r="X25" s="24">
        <f>BRPL_EOD!X25-BRPL_ISGS_exbus!X25</f>
        <v>-1.7523667481711414E-3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6.6911774410414182E-3</v>
      </c>
      <c r="L26" s="24">
        <f>BRPL_EOD!L26-BRPL_ISGS_exbus!L26</f>
        <v>-2.6965406046741691E-4</v>
      </c>
      <c r="M26" s="24">
        <f>BRPL_EOD!M26-BRPL_ISGS_exbus!M26</f>
        <v>-2.116261472551173E-3</v>
      </c>
      <c r="N26" s="24">
        <f>BRPL_EOD!N26-BRPL_ISGS_exbus!N26</f>
        <v>2.0550851602791909E-3</v>
      </c>
      <c r="O26" s="24">
        <f>BRPL_EOD!O26-BRPL_ISGS_exbus!O26</f>
        <v>-2.2017659964888026E-3</v>
      </c>
      <c r="P26" s="24">
        <f>BRPL_EOD!P26-BRPL_ISGS_exbus!P26</f>
        <v>4.1646020067176437E-4</v>
      </c>
      <c r="Q26" s="24">
        <f>BRPL_EOD!Q26-BRPL_ISGS_exbus!Q26</f>
        <v>-2.3111820345027567E-3</v>
      </c>
      <c r="R26" s="24">
        <f>BRPL_EOD!R26-BRPL_ISGS_exbus!R26</f>
        <v>-4.1858391929139316E-4</v>
      </c>
      <c r="S26" s="24">
        <f>BRPL_EOD!S26-BRPL_ISGS_exbus!S26</f>
        <v>-1.5690699608601477E-3</v>
      </c>
      <c r="T26" s="24">
        <f>BRPL_EOD!T26-BRPL_ISGS_exbus!T26</f>
        <v>-3.2547272727279086E-4</v>
      </c>
      <c r="U26" s="24">
        <f>BRPL_EOD!U26-BRPL_ISGS_exbus!U26</f>
        <v>-1.4783013110033494E-3</v>
      </c>
      <c r="V26" s="24">
        <f>BRPL_EOD!V26-BRPL_ISGS_exbus!V26</f>
        <v>2.8770569620251152E-3</v>
      </c>
      <c r="W26" s="24">
        <f>BRPL_EOD!W26-BRPL_ISGS_exbus!W26</f>
        <v>-5.4649097287189363E-3</v>
      </c>
      <c r="X26" s="24">
        <f>BRPL_EOD!X26-BRPL_ISGS_exbus!X26</f>
        <v>-1.7523667481711414E-3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2.7189943257894811E-3</v>
      </c>
      <c r="L27" s="24">
        <f>BRPL_EOD!L27-BRPL_ISGS_exbus!L27</f>
        <v>-2.6965406046741691E-4</v>
      </c>
      <c r="M27" s="24">
        <f>BRPL_EOD!M27-BRPL_ISGS_exbus!M27</f>
        <v>1.0215500982369008E-3</v>
      </c>
      <c r="N27" s="24">
        <f>BRPL_EOD!N27-BRPL_ISGS_exbus!N27</f>
        <v>-1.8063406394546178E-3</v>
      </c>
      <c r="O27" s="24">
        <f>BRPL_EOD!O27-BRPL_ISGS_exbus!O27</f>
        <v>-2.2017659964888026E-3</v>
      </c>
      <c r="P27" s="24">
        <f>BRPL_EOD!P27-BRPL_ISGS_exbus!P27</f>
        <v>4.1646020067176437E-4</v>
      </c>
      <c r="Q27" s="24">
        <f>BRPL_EOD!Q27-BRPL_ISGS_exbus!Q27</f>
        <v>1.1469342337049326E-3</v>
      </c>
      <c r="R27" s="24">
        <f>BRPL_EOD!R27-BRPL_ISGS_exbus!R27</f>
        <v>-4.1858391929139316E-4</v>
      </c>
      <c r="S27" s="24">
        <f>BRPL_EOD!S27-BRPL_ISGS_exbus!S27</f>
        <v>-1.5690699608601477E-3</v>
      </c>
      <c r="T27" s="24">
        <f>BRPL_EOD!T27-BRPL_ISGS_exbus!T27</f>
        <v>-3.2547272727279086E-4</v>
      </c>
      <c r="U27" s="24">
        <f>BRPL_EOD!U27-BRPL_ISGS_exbus!U27</f>
        <v>-1.4783013110033494E-3</v>
      </c>
      <c r="V27" s="24">
        <f>BRPL_EOD!V27-BRPL_ISGS_exbus!V27</f>
        <v>2.8770569620251152E-3</v>
      </c>
      <c r="W27" s="24">
        <f>BRPL_EOD!W27-BRPL_ISGS_exbus!W27</f>
        <v>-1.6408772952498651E-3</v>
      </c>
      <c r="X27" s="24">
        <f>BRPL_EOD!X27-BRPL_ISGS_exbus!X27</f>
        <v>4.6374921630132349E-4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2.7189943257894811E-3</v>
      </c>
      <c r="L28" s="24">
        <f>BRPL_EOD!L28-BRPL_ISGS_exbus!L28</f>
        <v>-2.6965406046741691E-4</v>
      </c>
      <c r="M28" s="24">
        <f>BRPL_EOD!M28-BRPL_ISGS_exbus!M28</f>
        <v>-2.3551923389035778E-3</v>
      </c>
      <c r="N28" s="24">
        <f>BRPL_EOD!N28-BRPL_ISGS_exbus!N28</f>
        <v>2.0550851602791909E-3</v>
      </c>
      <c r="O28" s="24">
        <f>BRPL_EOD!O28-BRPL_ISGS_exbus!O28</f>
        <v>-2.2017659964888026E-3</v>
      </c>
      <c r="P28" s="24">
        <f>BRPL_EOD!P28-BRPL_ISGS_exbus!P28</f>
        <v>4.1646020067176437E-4</v>
      </c>
      <c r="Q28" s="24">
        <f>BRPL_EOD!Q28-BRPL_ISGS_exbus!Q28</f>
        <v>-1.6109674220965431E-3</v>
      </c>
      <c r="R28" s="24">
        <f>BRPL_EOD!R28-BRPL_ISGS_exbus!R28</f>
        <v>-6.1008093328496216E-4</v>
      </c>
      <c r="S28" s="24">
        <f>BRPL_EOD!S28-BRPL_ISGS_exbus!S28</f>
        <v>1.8835225014610657E-3</v>
      </c>
      <c r="T28" s="24">
        <f>BRPL_EOD!T28-BRPL_ISGS_exbus!T28</f>
        <v>-3.2547272727279086E-4</v>
      </c>
      <c r="U28" s="24">
        <f>BRPL_EOD!U28-BRPL_ISGS_exbus!U28</f>
        <v>-1.4783013110033494E-3</v>
      </c>
      <c r="V28" s="24">
        <f>BRPL_EOD!V28-BRPL_ISGS_exbus!V28</f>
        <v>2.8770569620251152E-3</v>
      </c>
      <c r="W28" s="24">
        <f>BRPL_EOD!W28-BRPL_ISGS_exbus!W28</f>
        <v>-1.6408772952498651E-3</v>
      </c>
      <c r="X28" s="24">
        <f>BRPL_EOD!X28-BRPL_ISGS_exbus!X28</f>
        <v>4.6374921630132349E-4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2.7189943257894811E-3</v>
      </c>
      <c r="L29" s="24">
        <f>BRPL_EOD!L29-BRPL_ISGS_exbus!L29</f>
        <v>-2.6965406046741691E-4</v>
      </c>
      <c r="M29" s="24">
        <f>BRPL_EOD!M29-BRPL_ISGS_exbus!M29</f>
        <v>-2.3551923389035778E-3</v>
      </c>
      <c r="N29" s="24">
        <f>BRPL_EOD!N29-BRPL_ISGS_exbus!N29</f>
        <v>3.4713807294473042E-3</v>
      </c>
      <c r="O29" s="24">
        <f>BRPL_EOD!O29-BRPL_ISGS_exbus!O29</f>
        <v>7.3426515580621299E-4</v>
      </c>
      <c r="P29" s="24">
        <f>BRPL_EOD!P29-BRPL_ISGS_exbus!P29</f>
        <v>7.02528932421842E-4</v>
      </c>
      <c r="Q29" s="24">
        <f>BRPL_EOD!Q29-BRPL_ISGS_exbus!Q29</f>
        <v>-1.6109674220965431E-3</v>
      </c>
      <c r="R29" s="24">
        <f>BRPL_EOD!R29-BRPL_ISGS_exbus!R29</f>
        <v>-6.1008093328496216E-4</v>
      </c>
      <c r="S29" s="24">
        <f>BRPL_EOD!S29-BRPL_ISGS_exbus!S29</f>
        <v>2.567746086956646E-3</v>
      </c>
      <c r="T29" s="24">
        <f>BRPL_EOD!T29-BRPL_ISGS_exbus!T29</f>
        <v>-3.2547272727279086E-4</v>
      </c>
      <c r="U29" s="24">
        <f>BRPL_EOD!U29-BRPL_ISGS_exbus!U29</f>
        <v>-1.4783013110033494E-3</v>
      </c>
      <c r="V29" s="24">
        <f>BRPL_EOD!V29-BRPL_ISGS_exbus!V29</f>
        <v>3.1217721518981278E-3</v>
      </c>
      <c r="W29" s="24">
        <f>BRPL_EOD!W29-BRPL_ISGS_exbus!W29</f>
        <v>-1.6408772952498651E-3</v>
      </c>
      <c r="X29" s="24">
        <f>BRPL_EOD!X29-BRPL_ISGS_exbus!X29</f>
        <v>4.6374921630132349E-4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1.5053279703352018E-3</v>
      </c>
      <c r="L30" s="24">
        <f>BRPL_EOD!L30-BRPL_ISGS_exbus!L30</f>
        <v>-2.6965406046741691E-4</v>
      </c>
      <c r="M30" s="24">
        <f>BRPL_EOD!M30-BRPL_ISGS_exbus!M30</f>
        <v>-2.3551923389035778E-3</v>
      </c>
      <c r="N30" s="24">
        <f>BRPL_EOD!N30-BRPL_ISGS_exbus!N30</f>
        <v>3.4713807294473042E-3</v>
      </c>
      <c r="O30" s="24">
        <f>BRPL_EOD!O30-BRPL_ISGS_exbus!O30</f>
        <v>7.3426515580621299E-4</v>
      </c>
      <c r="P30" s="24">
        <f>BRPL_EOD!P30-BRPL_ISGS_exbus!P30</f>
        <v>7.02528932421842E-4</v>
      </c>
      <c r="Q30" s="24">
        <f>BRPL_EOD!Q30-BRPL_ISGS_exbus!Q30</f>
        <v>-1.6109674220965431E-3</v>
      </c>
      <c r="R30" s="24">
        <f>BRPL_EOD!R30-BRPL_ISGS_exbus!R30</f>
        <v>-6.1008093328496216E-4</v>
      </c>
      <c r="S30" s="24">
        <f>BRPL_EOD!S30-BRPL_ISGS_exbus!S30</f>
        <v>2.567746086956646E-3</v>
      </c>
      <c r="T30" s="24">
        <f>BRPL_EOD!T30-BRPL_ISGS_exbus!T30</f>
        <v>-3.2547272727279086E-4</v>
      </c>
      <c r="U30" s="24">
        <f>BRPL_EOD!U30-BRPL_ISGS_exbus!U30</f>
        <v>-1.4783013110033494E-3</v>
      </c>
      <c r="V30" s="24">
        <f>BRPL_EOD!V30-BRPL_ISGS_exbus!V30</f>
        <v>3.1217721518981278E-3</v>
      </c>
      <c r="W30" s="24">
        <f>BRPL_EOD!W30-BRPL_ISGS_exbus!W30</f>
        <v>-1.6408772952498651E-3</v>
      </c>
      <c r="X30" s="24">
        <f>BRPL_EOD!X30-BRPL_ISGS_exbus!X30</f>
        <v>4.6374921630132349E-4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1.5053279703352018E-3</v>
      </c>
      <c r="L31" s="24">
        <f>BRPL_EOD!L31-BRPL_ISGS_exbus!L31</f>
        <v>-2.3021582733839807E-4</v>
      </c>
      <c r="M31" s="24">
        <f>BRPL_EOD!M31-BRPL_ISGS_exbus!M31</f>
        <v>-2.3551923389035778E-3</v>
      </c>
      <c r="N31" s="24">
        <f>BRPL_EOD!N31-BRPL_ISGS_exbus!N31</f>
        <v>3.4713807294473042E-3</v>
      </c>
      <c r="O31" s="24">
        <f>BRPL_EOD!O31-BRPL_ISGS_exbus!O31</f>
        <v>7.3426515580621299E-4</v>
      </c>
      <c r="P31" s="24">
        <f>BRPL_EOD!P31-BRPL_ISGS_exbus!P31</f>
        <v>7.02528932421842E-4</v>
      </c>
      <c r="Q31" s="24">
        <f>BRPL_EOD!Q31-BRPL_ISGS_exbus!Q31</f>
        <v>-1.6109674220965431E-3</v>
      </c>
      <c r="R31" s="24">
        <f>BRPL_EOD!R31-BRPL_ISGS_exbus!R31</f>
        <v>-9.3565813198637215E-4</v>
      </c>
      <c r="S31" s="24">
        <f>BRPL_EOD!S31-BRPL_ISGS_exbus!S31</f>
        <v>2.567746086956646E-3</v>
      </c>
      <c r="T31" s="24">
        <f>BRPL_EOD!T31-BRPL_ISGS_exbus!T31</f>
        <v>-3.2547272727279086E-4</v>
      </c>
      <c r="U31" s="24">
        <f>BRPL_EOD!U31-BRPL_ISGS_exbus!U31</f>
        <v>-1.4783013110033494E-3</v>
      </c>
      <c r="V31" s="24">
        <f>BRPL_EOD!V31-BRPL_ISGS_exbus!V31</f>
        <v>3.1217721518981278E-3</v>
      </c>
      <c r="W31" s="24">
        <f>BRPL_EOD!W31-BRPL_ISGS_exbus!W31</f>
        <v>-1.6408772952498651E-3</v>
      </c>
      <c r="X31" s="24">
        <f>BRPL_EOD!X31-BRPL_ISGS_exbus!X31</f>
        <v>4.6374921630132349E-4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1.5053279703352018E-3</v>
      </c>
      <c r="L32" s="24">
        <f>BRPL_EOD!L32-BRPL_ISGS_exbus!L32</f>
        <v>-2.3021582733839807E-4</v>
      </c>
      <c r="M32" s="24">
        <f>BRPL_EOD!M32-BRPL_ISGS_exbus!M32</f>
        <v>-2.3551923389035778E-3</v>
      </c>
      <c r="N32" s="24">
        <f>BRPL_EOD!N32-BRPL_ISGS_exbus!N32</f>
        <v>3.4713807294473042E-3</v>
      </c>
      <c r="O32" s="24">
        <f>BRPL_EOD!O32-BRPL_ISGS_exbus!O32</f>
        <v>7.3426515580621299E-4</v>
      </c>
      <c r="P32" s="24">
        <f>BRPL_EOD!P32-BRPL_ISGS_exbus!P32</f>
        <v>7.02528932421842E-4</v>
      </c>
      <c r="Q32" s="24">
        <f>BRPL_EOD!Q32-BRPL_ISGS_exbus!Q32</f>
        <v>-1.6109674220965431E-3</v>
      </c>
      <c r="R32" s="24">
        <f>BRPL_EOD!R32-BRPL_ISGS_exbus!R32</f>
        <v>-9.3565813198637215E-4</v>
      </c>
      <c r="S32" s="24">
        <f>BRPL_EOD!S32-BRPL_ISGS_exbus!S32</f>
        <v>2.567746086956646E-3</v>
      </c>
      <c r="T32" s="24">
        <f>BRPL_EOD!T32-BRPL_ISGS_exbus!T32</f>
        <v>-3.2547272727279086E-4</v>
      </c>
      <c r="U32" s="24">
        <f>BRPL_EOD!U32-BRPL_ISGS_exbus!U32</f>
        <v>-1.4783013110033494E-3</v>
      </c>
      <c r="V32" s="24">
        <f>BRPL_EOD!V32-BRPL_ISGS_exbus!V32</f>
        <v>3.1217721518981278E-3</v>
      </c>
      <c r="W32" s="24">
        <f>BRPL_EOD!W32-BRPL_ISGS_exbus!W32</f>
        <v>-1.6408772952498651E-3</v>
      </c>
      <c r="X32" s="24">
        <f>BRPL_EOD!X32-BRPL_ISGS_exbus!X32</f>
        <v>4.6374921630132349E-4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1.5053279703352018E-3</v>
      </c>
      <c r="L33" s="24">
        <f>BRPL_EOD!L33-BRPL_ISGS_exbus!L33</f>
        <v>-2.3021582733839807E-4</v>
      </c>
      <c r="M33" s="24">
        <f>BRPL_EOD!M33-BRPL_ISGS_exbus!M33</f>
        <v>-2.3551923389035778E-3</v>
      </c>
      <c r="N33" s="24">
        <f>BRPL_EOD!N33-BRPL_ISGS_exbus!N33</f>
        <v>3.4713807294473042E-3</v>
      </c>
      <c r="O33" s="24">
        <f>BRPL_EOD!O33-BRPL_ISGS_exbus!O33</f>
        <v>7.3426515580621299E-4</v>
      </c>
      <c r="P33" s="24">
        <f>BRPL_EOD!P33-BRPL_ISGS_exbus!P33</f>
        <v>7.02528932421842E-4</v>
      </c>
      <c r="Q33" s="24">
        <f>BRPL_EOD!Q33-BRPL_ISGS_exbus!Q33</f>
        <v>-1.6109674220965431E-3</v>
      </c>
      <c r="R33" s="24">
        <f>BRPL_EOD!R33-BRPL_ISGS_exbus!R33</f>
        <v>-9.3565813198637215E-4</v>
      </c>
      <c r="S33" s="24">
        <f>BRPL_EOD!S33-BRPL_ISGS_exbus!S33</f>
        <v>2.567746086956646E-3</v>
      </c>
      <c r="T33" s="24">
        <f>BRPL_EOD!T33-BRPL_ISGS_exbus!T33</f>
        <v>-3.2547272727279086E-4</v>
      </c>
      <c r="U33" s="24">
        <f>BRPL_EOD!U33-BRPL_ISGS_exbus!U33</f>
        <v>-1.4783013110033494E-3</v>
      </c>
      <c r="V33" s="24">
        <f>BRPL_EOD!V33-BRPL_ISGS_exbus!V33</f>
        <v>3.1217721518981278E-3</v>
      </c>
      <c r="W33" s="24">
        <f>BRPL_EOD!W33-BRPL_ISGS_exbus!W33</f>
        <v>-1.6408772952498651E-3</v>
      </c>
      <c r="X33" s="24">
        <f>BRPL_EOD!X33-BRPL_ISGS_exbus!X33</f>
        <v>4.6374921630132349E-4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1.5053279703352018E-3</v>
      </c>
      <c r="L34" s="24">
        <f>BRPL_EOD!L34-BRPL_ISGS_exbus!L34</f>
        <v>-2.3021582733839807E-4</v>
      </c>
      <c r="M34" s="24">
        <f>BRPL_EOD!M34-BRPL_ISGS_exbus!M34</f>
        <v>2.8130314383645327E-4</v>
      </c>
      <c r="N34" s="24">
        <f>BRPL_EOD!N34-BRPL_ISGS_exbus!N34</f>
        <v>5.6611959711005966E-3</v>
      </c>
      <c r="O34" s="24">
        <f>BRPL_EOD!O34-BRPL_ISGS_exbus!O34</f>
        <v>1.6124262295136305E-3</v>
      </c>
      <c r="P34" s="24">
        <f>BRPL_EOD!P34-BRPL_ISGS_exbus!P34</f>
        <v>9.2437572540404744E-5</v>
      </c>
      <c r="Q34" s="24">
        <f>BRPL_EOD!Q34-BRPL_ISGS_exbus!Q34</f>
        <v>-1.6109674220965431E-3</v>
      </c>
      <c r="R34" s="24">
        <f>BRPL_EOD!R34-BRPL_ISGS_exbus!R34</f>
        <v>-9.3565813198637215E-4</v>
      </c>
      <c r="S34" s="24">
        <f>BRPL_EOD!S34-BRPL_ISGS_exbus!S34</f>
        <v>2.567746086956646E-3</v>
      </c>
      <c r="T34" s="24">
        <f>BRPL_EOD!T34-BRPL_ISGS_exbus!T34</f>
        <v>-3.2547272727279086E-4</v>
      </c>
      <c r="U34" s="24">
        <f>BRPL_EOD!U34-BRPL_ISGS_exbus!U34</f>
        <v>-1.4783013110033494E-3</v>
      </c>
      <c r="V34" s="24">
        <f>BRPL_EOD!V34-BRPL_ISGS_exbus!V34</f>
        <v>3.1217721518981278E-3</v>
      </c>
      <c r="W34" s="24">
        <f>BRPL_EOD!W34-BRPL_ISGS_exbus!W34</f>
        <v>-1.2057120732134052E-3</v>
      </c>
      <c r="X34" s="24">
        <f>BRPL_EOD!X34-BRPL_ISGS_exbus!X34</f>
        <v>-2.395607447169823E-4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8.9125597924066824E-4</v>
      </c>
      <c r="L35" s="24">
        <f>BRPL_EOD!L35-BRPL_ISGS_exbus!L35</f>
        <v>-2.3021582733839807E-4</v>
      </c>
      <c r="M35" s="24">
        <f>BRPL_EOD!M35-BRPL_ISGS_exbus!M35</f>
        <v>6.8982326951783079E-4</v>
      </c>
      <c r="N35" s="24">
        <f>BRPL_EOD!N35-BRPL_ISGS_exbus!N35</f>
        <v>3.0906300463264813E-3</v>
      </c>
      <c r="O35" s="24">
        <f>BRPL_EOD!O35-BRPL_ISGS_exbus!O35</f>
        <v>-1.0914270988422459E-3</v>
      </c>
      <c r="P35" s="24">
        <f>BRPL_EOD!P35-BRPL_ISGS_exbus!P35</f>
        <v>1.8184501882068105E-3</v>
      </c>
      <c r="Q35" s="24">
        <f>BRPL_EOD!Q35-BRPL_ISGS_exbus!Q35</f>
        <v>-1.6109674220965431E-3</v>
      </c>
      <c r="R35" s="24">
        <f>BRPL_EOD!R35-BRPL_ISGS_exbus!R35</f>
        <v>-9.3565813198637215E-4</v>
      </c>
      <c r="S35" s="24">
        <f>BRPL_EOD!S35-BRPL_ISGS_exbus!S35</f>
        <v>2.567746086956646E-3</v>
      </c>
      <c r="T35" s="24">
        <f>BRPL_EOD!T35-BRPL_ISGS_exbus!T35</f>
        <v>-3.2547272727279086E-4</v>
      </c>
      <c r="U35" s="24">
        <f>BRPL_EOD!U35-BRPL_ISGS_exbus!U35</f>
        <v>-7.1515016067991155E-4</v>
      </c>
      <c r="V35" s="24">
        <f>BRPL_EOD!V35-BRPL_ISGS_exbus!V35</f>
        <v>3.1217721518981278E-3</v>
      </c>
      <c r="W35" s="24">
        <f>BRPL_EOD!W35-BRPL_ISGS_exbus!W35</f>
        <v>-1.2057120732134052E-3</v>
      </c>
      <c r="X35" s="24">
        <f>BRPL_EOD!X35-BRPL_ISGS_exbus!X35</f>
        <v>-2.395607447169823E-4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8.9125597924066824E-4</v>
      </c>
      <c r="L36" s="24">
        <f>BRPL_EOD!L36-BRPL_ISGS_exbus!L36</f>
        <v>-2.3021582733839807E-4</v>
      </c>
      <c r="M36" s="24">
        <f>BRPL_EOD!M36-BRPL_ISGS_exbus!M36</f>
        <v>0</v>
      </c>
      <c r="N36" s="24">
        <f>BRPL_EOD!N36-BRPL_ISGS_exbus!N36</f>
        <v>-3.2699464942602674E-3</v>
      </c>
      <c r="O36" s="24">
        <f>BRPL_EOD!O36-BRPL_ISGS_exbus!O36</f>
        <v>1.9952209275544419E-3</v>
      </c>
      <c r="P36" s="24">
        <f>BRPL_EOD!P36-BRPL_ISGS_exbus!P36</f>
        <v>2.6108247512013349E-4</v>
      </c>
      <c r="Q36" s="24">
        <f>BRPL_EOD!Q36-BRPL_ISGS_exbus!Q36</f>
        <v>-1.6109674220965431E-3</v>
      </c>
      <c r="R36" s="24">
        <f>BRPL_EOD!R36-BRPL_ISGS_exbus!R36</f>
        <v>-9.3565813198637215E-4</v>
      </c>
      <c r="S36" s="24">
        <f>BRPL_EOD!S36-BRPL_ISGS_exbus!S36</f>
        <v>2.567746086956646E-3</v>
      </c>
      <c r="T36" s="24">
        <f>BRPL_EOD!T36-BRPL_ISGS_exbus!T36</f>
        <v>-3.2547272727279086E-4</v>
      </c>
      <c r="U36" s="24">
        <f>BRPL_EOD!U36-BRPL_ISGS_exbus!U36</f>
        <v>-7.1515016067991155E-4</v>
      </c>
      <c r="V36" s="24">
        <f>BRPL_EOD!V36-BRPL_ISGS_exbus!V36</f>
        <v>3.1217721518981278E-3</v>
      </c>
      <c r="W36" s="24">
        <f>BRPL_EOD!W36-BRPL_ISGS_exbus!W36</f>
        <v>-1.2057120732134052E-3</v>
      </c>
      <c r="X36" s="24">
        <f>BRPL_EOD!X36-BRPL_ISGS_exbus!X36</f>
        <v>-2.395607447169823E-4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1.710574962373812E-3</v>
      </c>
      <c r="L37" s="24">
        <f>BRPL_EOD!L37-BRPL_ISGS_exbus!L37</f>
        <v>-2.3802182894883117E-5</v>
      </c>
      <c r="M37" s="24">
        <f>BRPL_EOD!M37-BRPL_ISGS_exbus!M37</f>
        <v>2.4624263628965082E-3</v>
      </c>
      <c r="N37" s="24">
        <f>BRPL_EOD!N37-BRPL_ISGS_exbus!N37</f>
        <v>3.0043735758127355E-3</v>
      </c>
      <c r="O37" s="24">
        <f>BRPL_EOD!O37-BRPL_ISGS_exbus!O37</f>
        <v>1.6124262295136305E-3</v>
      </c>
      <c r="P37" s="24">
        <f>BRPL_EOD!P37-BRPL_ISGS_exbus!P37</f>
        <v>1.2749691945188601E-3</v>
      </c>
      <c r="Q37" s="24">
        <f>BRPL_EOD!Q37-BRPL_ISGS_exbus!Q37</f>
        <v>-1.6109674220965431E-3</v>
      </c>
      <c r="R37" s="24">
        <f>BRPL_EOD!R37-BRPL_ISGS_exbus!R37</f>
        <v>-9.3565813198637215E-4</v>
      </c>
      <c r="S37" s="24">
        <f>BRPL_EOD!S37-BRPL_ISGS_exbus!S37</f>
        <v>2.567746086956646E-3</v>
      </c>
      <c r="T37" s="24">
        <f>BRPL_EOD!T37-BRPL_ISGS_exbus!T37</f>
        <v>-3.2547272727279086E-4</v>
      </c>
      <c r="U37" s="24">
        <f>BRPL_EOD!U37-BRPL_ISGS_exbus!U37</f>
        <v>-7.1515016067991155E-4</v>
      </c>
      <c r="V37" s="24">
        <f>BRPL_EOD!V37-BRPL_ISGS_exbus!V37</f>
        <v>3.1217721518981278E-3</v>
      </c>
      <c r="W37" s="24">
        <f>BRPL_EOD!W37-BRPL_ISGS_exbus!W37</f>
        <v>-1.2057120732134052E-3</v>
      </c>
      <c r="X37" s="24">
        <f>BRPL_EOD!X37-BRPL_ISGS_exbus!X37</f>
        <v>-2.395607447169823E-4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1.710574962373812E-3</v>
      </c>
      <c r="L38" s="24">
        <f>BRPL_EOD!L38-BRPL_ISGS_exbus!L38</f>
        <v>-2.3802182894883117E-5</v>
      </c>
      <c r="M38" s="24">
        <f>BRPL_EOD!M38-BRPL_ISGS_exbus!M38</f>
        <v>2.2031219191589457E-3</v>
      </c>
      <c r="N38" s="24">
        <f>BRPL_EOD!N38-BRPL_ISGS_exbus!N38</f>
        <v>-1.1265522155454732E-3</v>
      </c>
      <c r="O38" s="24">
        <f>BRPL_EOD!O38-BRPL_ISGS_exbus!O38</f>
        <v>8.8958635787150797E-4</v>
      </c>
      <c r="P38" s="24">
        <f>BRPL_EOD!P38-BRPL_ISGS_exbus!P38</f>
        <v>3.877192232621951E-4</v>
      </c>
      <c r="Q38" s="24">
        <f>BRPL_EOD!Q38-BRPL_ISGS_exbus!Q38</f>
        <v>-1.6109674220965431E-3</v>
      </c>
      <c r="R38" s="24">
        <f>BRPL_EOD!R38-BRPL_ISGS_exbus!R38</f>
        <v>-9.3565813198637215E-4</v>
      </c>
      <c r="S38" s="24">
        <f>BRPL_EOD!S38-BRPL_ISGS_exbus!S38</f>
        <v>2.567746086956646E-3</v>
      </c>
      <c r="T38" s="24">
        <f>BRPL_EOD!T38-BRPL_ISGS_exbus!T38</f>
        <v>-3.2547272727279086E-4</v>
      </c>
      <c r="U38" s="24">
        <f>BRPL_EOD!U38-BRPL_ISGS_exbus!U38</f>
        <v>-7.1515016067991155E-4</v>
      </c>
      <c r="V38" s="24">
        <f>BRPL_EOD!V38-BRPL_ISGS_exbus!V38</f>
        <v>3.1217721518981278E-3</v>
      </c>
      <c r="W38" s="24">
        <f>BRPL_EOD!W38-BRPL_ISGS_exbus!W38</f>
        <v>-1.2057120732134052E-3</v>
      </c>
      <c r="X38" s="24">
        <f>BRPL_EOD!X38-BRPL_ISGS_exbus!X38</f>
        <v>-2.395607447169823E-4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1.7508133075523347E-3</v>
      </c>
      <c r="L39" s="24">
        <f>BRPL_EOD!L39-BRPL_ISGS_exbus!L39</f>
        <v>-2.3802182894883117E-5</v>
      </c>
      <c r="M39" s="24">
        <f>BRPL_EOD!M39-BRPL_ISGS_exbus!M39</f>
        <v>2.0481159889840228E-3</v>
      </c>
      <c r="N39" s="24">
        <f>BRPL_EOD!N39-BRPL_ISGS_exbus!N39</f>
        <v>-3.9222082018923743E-3</v>
      </c>
      <c r="O39" s="24">
        <f>BRPL_EOD!O39-BRPL_ISGS_exbus!O39</f>
        <v>8.1833936651776185E-4</v>
      </c>
      <c r="P39" s="24">
        <f>BRPL_EOD!P39-BRPL_ISGS_exbus!P39</f>
        <v>3.0999944279486158E-4</v>
      </c>
      <c r="Q39" s="24">
        <f>BRPL_EOD!Q39-BRPL_ISGS_exbus!Q39</f>
        <v>-1.6109674220965431E-3</v>
      </c>
      <c r="R39" s="24">
        <f>BRPL_EOD!R39-BRPL_ISGS_exbus!R39</f>
        <v>-9.3565813198637215E-4</v>
      </c>
      <c r="S39" s="24">
        <f>BRPL_EOD!S39-BRPL_ISGS_exbus!S39</f>
        <v>2.567746086956646E-3</v>
      </c>
      <c r="T39" s="24">
        <f>BRPL_EOD!T39-BRPL_ISGS_exbus!T39</f>
        <v>-3.2547272727279086E-4</v>
      </c>
      <c r="U39" s="24">
        <f>BRPL_EOD!U39-BRPL_ISGS_exbus!U39</f>
        <v>-7.1515016067991155E-4</v>
      </c>
      <c r="V39" s="24">
        <f>BRPL_EOD!V39-BRPL_ISGS_exbus!V39</f>
        <v>3.1217721518981278E-3</v>
      </c>
      <c r="W39" s="24">
        <f>BRPL_EOD!W39-BRPL_ISGS_exbus!W39</f>
        <v>-1.2057120732134052E-3</v>
      </c>
      <c r="X39" s="24">
        <f>BRPL_EOD!X39-BRPL_ISGS_exbus!X39</f>
        <v>-2.395607447169823E-4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1.7508133075523347E-3</v>
      </c>
      <c r="L40" s="24">
        <f>BRPL_EOD!L40-BRPL_ISGS_exbus!L40</f>
        <v>-7.1397913120740952E-4</v>
      </c>
      <c r="M40" s="24">
        <f>BRPL_EOD!M40-BRPL_ISGS_exbus!M40</f>
        <v>2.3052679717565638E-3</v>
      </c>
      <c r="N40" s="24">
        <f>BRPL_EOD!N40-BRPL_ISGS_exbus!N40</f>
        <v>4.3266072883163531E-3</v>
      </c>
      <c r="O40" s="24">
        <f>BRPL_EOD!O40-BRPL_ISGS_exbus!O40</f>
        <v>-7.8087221662315187E-4</v>
      </c>
      <c r="P40" s="24">
        <f>BRPL_EOD!P40-BRPL_ISGS_exbus!P40</f>
        <v>-6.675987626216795E-4</v>
      </c>
      <c r="Q40" s="24">
        <f>BRPL_EOD!Q40-BRPL_ISGS_exbus!Q40</f>
        <v>-1.6109674220965431E-3</v>
      </c>
      <c r="R40" s="24">
        <f>BRPL_EOD!R40-BRPL_ISGS_exbus!R40</f>
        <v>-9.3565813198637215E-4</v>
      </c>
      <c r="S40" s="24">
        <f>BRPL_EOD!S40-BRPL_ISGS_exbus!S40</f>
        <v>2.567746086956646E-3</v>
      </c>
      <c r="T40" s="24">
        <f>BRPL_EOD!T40-BRPL_ISGS_exbus!T40</f>
        <v>-3.2547272727279086E-4</v>
      </c>
      <c r="U40" s="24">
        <f>BRPL_EOD!U40-BRPL_ISGS_exbus!U40</f>
        <v>-7.1515016067991155E-4</v>
      </c>
      <c r="V40" s="24">
        <f>BRPL_EOD!V40-BRPL_ISGS_exbus!V40</f>
        <v>3.1217721518981278E-3</v>
      </c>
      <c r="W40" s="24">
        <f>BRPL_EOD!W40-BRPL_ISGS_exbus!W40</f>
        <v>-1.2057120732134052E-3</v>
      </c>
      <c r="X40" s="24">
        <f>BRPL_EOD!X40-BRPL_ISGS_exbus!X40</f>
        <v>-2.395607447169823E-4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1.7508133075523347E-3</v>
      </c>
      <c r="L41" s="24">
        <f>BRPL_EOD!L41-BRPL_ISGS_exbus!L41</f>
        <v>-1.4281485866618482E-4</v>
      </c>
      <c r="M41" s="24">
        <f>BRPL_EOD!M41-BRPL_ISGS_exbus!M41</f>
        <v>-3.4628571429351496E-4</v>
      </c>
      <c r="N41" s="24">
        <f>BRPL_EOD!N41-BRPL_ISGS_exbus!N41</f>
        <v>1.1640292121555262E-3</v>
      </c>
      <c r="O41" s="24">
        <f>BRPL_EOD!O41-BRPL_ISGS_exbus!O41</f>
        <v>-1.9373939326072787E-3</v>
      </c>
      <c r="P41" s="24">
        <f>BRPL_EOD!P41-BRPL_ISGS_exbus!P41</f>
        <v>-2.1234856055194484E-3</v>
      </c>
      <c r="Q41" s="24">
        <f>BRPL_EOD!Q41-BRPL_ISGS_exbus!Q41</f>
        <v>-1.6109674220965431E-3</v>
      </c>
      <c r="R41" s="24">
        <f>BRPL_EOD!R41-BRPL_ISGS_exbus!R41</f>
        <v>-9.3565813198637215E-4</v>
      </c>
      <c r="S41" s="24">
        <f>BRPL_EOD!S41-BRPL_ISGS_exbus!S41</f>
        <v>2.567746086956646E-3</v>
      </c>
      <c r="T41" s="24">
        <f>BRPL_EOD!T41-BRPL_ISGS_exbus!T41</f>
        <v>-3.2547272727279086E-4</v>
      </c>
      <c r="U41" s="24">
        <f>BRPL_EOD!U41-BRPL_ISGS_exbus!U41</f>
        <v>-7.1515016067991155E-4</v>
      </c>
      <c r="V41" s="24">
        <f>BRPL_EOD!V41-BRPL_ISGS_exbus!V41</f>
        <v>3.1217721518981278E-3</v>
      </c>
      <c r="W41" s="24">
        <f>BRPL_EOD!W41-BRPL_ISGS_exbus!W41</f>
        <v>-1.2057120732134052E-3</v>
      </c>
      <c r="X41" s="24">
        <f>BRPL_EOD!X41-BRPL_ISGS_exbus!X41</f>
        <v>-2.395607447169823E-4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1.7508133075523347E-3</v>
      </c>
      <c r="L42" s="24">
        <f>BRPL_EOD!L42-BRPL_ISGS_exbus!L42</f>
        <v>-1.4281485866618482E-4</v>
      </c>
      <c r="M42" s="24">
        <f>BRPL_EOD!M42-BRPL_ISGS_exbus!M42</f>
        <v>-3.4628571429351496E-4</v>
      </c>
      <c r="N42" s="24">
        <f>BRPL_EOD!N42-BRPL_ISGS_exbus!N42</f>
        <v>1.1640292121555262E-3</v>
      </c>
      <c r="O42" s="24">
        <f>BRPL_EOD!O42-BRPL_ISGS_exbus!O42</f>
        <v>-7.8087221662315187E-4</v>
      </c>
      <c r="P42" s="24">
        <f>BRPL_EOD!P42-BRPL_ISGS_exbus!P42</f>
        <v>-2.1234856055194484E-3</v>
      </c>
      <c r="Q42" s="24">
        <f>BRPL_EOD!Q42-BRPL_ISGS_exbus!Q42</f>
        <v>-1.6109674220965431E-3</v>
      </c>
      <c r="R42" s="24">
        <f>BRPL_EOD!R42-BRPL_ISGS_exbus!R42</f>
        <v>-9.3565813198637215E-4</v>
      </c>
      <c r="S42" s="24">
        <f>BRPL_EOD!S42-BRPL_ISGS_exbus!S42</f>
        <v>2.567746086956646E-3</v>
      </c>
      <c r="T42" s="24">
        <f>BRPL_EOD!T42-BRPL_ISGS_exbus!T42</f>
        <v>-3.2547272727279086E-4</v>
      </c>
      <c r="U42" s="24">
        <f>BRPL_EOD!U42-BRPL_ISGS_exbus!U42</f>
        <v>-7.1515016067991155E-4</v>
      </c>
      <c r="V42" s="24">
        <f>BRPL_EOD!V42-BRPL_ISGS_exbus!V42</f>
        <v>3.1217721518981278E-3</v>
      </c>
      <c r="W42" s="24">
        <f>BRPL_EOD!W42-BRPL_ISGS_exbus!W42</f>
        <v>-1.2057120732134052E-3</v>
      </c>
      <c r="X42" s="24">
        <f>BRPL_EOD!X42-BRPL_ISGS_exbus!X42</f>
        <v>-2.395607447169823E-4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1.8473205659006453E-3</v>
      </c>
      <c r="L43" s="24">
        <f>BRPL_EOD!L43-BRPL_ISGS_exbus!L43</f>
        <v>-1.4281485866618482E-4</v>
      </c>
      <c r="M43" s="24">
        <f>BRPL_EOD!M43-BRPL_ISGS_exbus!M43</f>
        <v>-3.4628571429351496E-4</v>
      </c>
      <c r="N43" s="24">
        <f>BRPL_EOD!N43-BRPL_ISGS_exbus!N43</f>
        <v>-4.5616942026818208E-3</v>
      </c>
      <c r="O43" s="24">
        <f>BRPL_EOD!O43-BRPL_ISGS_exbus!O43</f>
        <v>3.7416116764887875E-4</v>
      </c>
      <c r="P43" s="24">
        <f>BRPL_EOD!P43-BRPL_ISGS_exbus!P43</f>
        <v>-8.3329121139996687E-4</v>
      </c>
      <c r="Q43" s="24">
        <f>BRPL_EOD!Q43-BRPL_ISGS_exbus!Q43</f>
        <v>-1.632611898016556E-3</v>
      </c>
      <c r="R43" s="24">
        <f>BRPL_EOD!R43-BRPL_ISGS_exbus!R43</f>
        <v>-9.4822935448846124E-4</v>
      </c>
      <c r="S43" s="24">
        <f>BRPL_EOD!S43-BRPL_ISGS_exbus!S43</f>
        <v>-1.1983004640381267E-3</v>
      </c>
      <c r="T43" s="24">
        <f>BRPL_EOD!T43-BRPL_ISGS_exbus!T43</f>
        <v>-3.2547272727279086E-4</v>
      </c>
      <c r="U43" s="24">
        <f>BRPL_EOD!U43-BRPL_ISGS_exbus!U43</f>
        <v>-7.4697486468267016E-4</v>
      </c>
      <c r="V43" s="24">
        <f>BRPL_EOD!V43-BRPL_ISGS_exbus!V43</f>
        <v>3.1217721518981278E-3</v>
      </c>
      <c r="W43" s="24">
        <f>BRPL_EOD!W43-BRPL_ISGS_exbus!W43</f>
        <v>-1.2057120732134052E-3</v>
      </c>
      <c r="X43" s="24">
        <f>BRPL_EOD!X43-BRPL_ISGS_exbus!X43</f>
        <v>-2.395607447169823E-4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1.8473205659006453E-3</v>
      </c>
      <c r="L44" s="24">
        <f>BRPL_EOD!L44-BRPL_ISGS_exbus!L44</f>
        <v>-1.4281485866618482E-4</v>
      </c>
      <c r="M44" s="24">
        <f>BRPL_EOD!M44-BRPL_ISGS_exbus!M44</f>
        <v>-3.4628571429351496E-4</v>
      </c>
      <c r="N44" s="24">
        <f>BRPL_EOD!N44-BRPL_ISGS_exbus!N44</f>
        <v>-4.5616942026818208E-3</v>
      </c>
      <c r="O44" s="24">
        <f>BRPL_EOD!O44-BRPL_ISGS_exbus!O44</f>
        <v>3.7416116764887875E-4</v>
      </c>
      <c r="P44" s="24">
        <f>BRPL_EOD!P44-BRPL_ISGS_exbus!P44</f>
        <v>-8.3329121139996687E-4</v>
      </c>
      <c r="Q44" s="24">
        <f>BRPL_EOD!Q44-BRPL_ISGS_exbus!Q44</f>
        <v>-1.632611898016556E-3</v>
      </c>
      <c r="R44" s="24">
        <f>BRPL_EOD!R44-BRPL_ISGS_exbus!R44</f>
        <v>-9.4822935448846124E-4</v>
      </c>
      <c r="S44" s="24">
        <f>BRPL_EOD!S44-BRPL_ISGS_exbus!S44</f>
        <v>-9.8590054495950596E-4</v>
      </c>
      <c r="T44" s="24">
        <f>BRPL_EOD!T44-BRPL_ISGS_exbus!T44</f>
        <v>-3.2547272727279086E-4</v>
      </c>
      <c r="U44" s="24">
        <f>BRPL_EOD!U44-BRPL_ISGS_exbus!U44</f>
        <v>-7.4697486468267016E-4</v>
      </c>
      <c r="V44" s="24">
        <f>BRPL_EOD!V44-BRPL_ISGS_exbus!V44</f>
        <v>3.1217721518981278E-3</v>
      </c>
      <c r="W44" s="24">
        <f>BRPL_EOD!W44-BRPL_ISGS_exbus!W44</f>
        <v>-1.2057120732134052E-3</v>
      </c>
      <c r="X44" s="24">
        <f>BRPL_EOD!X44-BRPL_ISGS_exbus!X44</f>
        <v>-2.395607447169823E-4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1.8473205659006453E-3</v>
      </c>
      <c r="L45" s="24">
        <f>BRPL_EOD!L45-BRPL_ISGS_exbus!L45</f>
        <v>-1.4281485866618482E-4</v>
      </c>
      <c r="M45" s="24">
        <f>BRPL_EOD!M45-BRPL_ISGS_exbus!M45</f>
        <v>-3.4628571429351496E-4</v>
      </c>
      <c r="N45" s="24">
        <f>BRPL_EOD!N45-BRPL_ISGS_exbus!N45</f>
        <v>-4.5616942026818208E-3</v>
      </c>
      <c r="O45" s="24">
        <f>BRPL_EOD!O45-BRPL_ISGS_exbus!O45</f>
        <v>3.7416116764887875E-4</v>
      </c>
      <c r="P45" s="24">
        <f>BRPL_EOD!P45-BRPL_ISGS_exbus!P45</f>
        <v>-8.3329121139996687E-4</v>
      </c>
      <c r="Q45" s="24">
        <f>BRPL_EOD!Q45-BRPL_ISGS_exbus!Q45</f>
        <v>9.0021214642277414E-4</v>
      </c>
      <c r="R45" s="24">
        <f>BRPL_EOD!R45-BRPL_ISGS_exbus!R45</f>
        <v>-1.3182885906033448E-3</v>
      </c>
      <c r="S45" s="24">
        <f>BRPL_EOD!S45-BRPL_ISGS_exbus!S45</f>
        <v>-1.010020435966652E-3</v>
      </c>
      <c r="T45" s="24">
        <f>BRPL_EOD!T45-BRPL_ISGS_exbus!T45</f>
        <v>-3.2547272727279086E-4</v>
      </c>
      <c r="U45" s="24">
        <f>BRPL_EOD!U45-BRPL_ISGS_exbus!U45</f>
        <v>-7.4697486468267016E-4</v>
      </c>
      <c r="V45" s="24">
        <f>BRPL_EOD!V45-BRPL_ISGS_exbus!V45</f>
        <v>3.1217721518981278E-3</v>
      </c>
      <c r="W45" s="24">
        <f>BRPL_EOD!W45-BRPL_ISGS_exbus!W45</f>
        <v>-1.2057120732134052E-3</v>
      </c>
      <c r="X45" s="24">
        <f>BRPL_EOD!X45-BRPL_ISGS_exbus!X45</f>
        <v>-2.395607447169823E-4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1.8473205659006453E-3</v>
      </c>
      <c r="L46" s="24">
        <f>BRPL_EOD!L46-BRPL_ISGS_exbus!L46</f>
        <v>-1.4281485866618482E-4</v>
      </c>
      <c r="M46" s="24">
        <f>BRPL_EOD!M46-BRPL_ISGS_exbus!M46</f>
        <v>-3.4628571429351496E-4</v>
      </c>
      <c r="N46" s="24">
        <f>BRPL_EOD!N46-BRPL_ISGS_exbus!N46</f>
        <v>-4.5616942026818208E-3</v>
      </c>
      <c r="O46" s="24">
        <f>BRPL_EOD!O46-BRPL_ISGS_exbus!O46</f>
        <v>3.7416116764887875E-4</v>
      </c>
      <c r="P46" s="24">
        <f>BRPL_EOD!P46-BRPL_ISGS_exbus!P46</f>
        <v>-8.3329121139996687E-4</v>
      </c>
      <c r="Q46" s="24">
        <f>BRPL_EOD!Q46-BRPL_ISGS_exbus!Q46</f>
        <v>9.0021214642277414E-4</v>
      </c>
      <c r="R46" s="24">
        <f>BRPL_EOD!R46-BRPL_ISGS_exbus!R46</f>
        <v>-1.3182885906033448E-3</v>
      </c>
      <c r="S46" s="24">
        <f>BRPL_EOD!S46-BRPL_ISGS_exbus!S46</f>
        <v>-1.010020435966652E-3</v>
      </c>
      <c r="T46" s="24">
        <f>BRPL_EOD!T46-BRPL_ISGS_exbus!T46</f>
        <v>-3.2547272727279086E-4</v>
      </c>
      <c r="U46" s="24">
        <f>BRPL_EOD!U46-BRPL_ISGS_exbus!U46</f>
        <v>-7.4697486468267016E-4</v>
      </c>
      <c r="V46" s="24">
        <f>BRPL_EOD!V46-BRPL_ISGS_exbus!V46</f>
        <v>3.1217721518981278E-3</v>
      </c>
      <c r="W46" s="24">
        <f>BRPL_EOD!W46-BRPL_ISGS_exbus!W46</f>
        <v>-1.2057120732134052E-3</v>
      </c>
      <c r="X46" s="24">
        <f>BRPL_EOD!X46-BRPL_ISGS_exbus!X46</f>
        <v>-2.395607447169823E-4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1.8473205659006453E-3</v>
      </c>
      <c r="L47" s="24">
        <f>BRPL_EOD!L47-BRPL_ISGS_exbus!L47</f>
        <v>-1.4281485866618482E-4</v>
      </c>
      <c r="M47" s="24">
        <f>BRPL_EOD!M47-BRPL_ISGS_exbus!M47</f>
        <v>-1.1984180937005817E-3</v>
      </c>
      <c r="N47" s="24">
        <f>BRPL_EOD!N47-BRPL_ISGS_exbus!N47</f>
        <v>-7.7463934426447167E-4</v>
      </c>
      <c r="O47" s="24">
        <f>BRPL_EOD!O47-BRPL_ISGS_exbus!O47</f>
        <v>3.7416116764887875E-4</v>
      </c>
      <c r="P47" s="24">
        <f>BRPL_EOD!P47-BRPL_ISGS_exbus!P47</f>
        <v>-2.5058397744714966E-4</v>
      </c>
      <c r="Q47" s="24">
        <f>BRPL_EOD!Q47-BRPL_ISGS_exbus!Q47</f>
        <v>9.0021214642277414E-4</v>
      </c>
      <c r="R47" s="24">
        <f>BRPL_EOD!R47-BRPL_ISGS_exbus!R47</f>
        <v>-1.3182885906033448E-3</v>
      </c>
      <c r="S47" s="24">
        <f>BRPL_EOD!S47-BRPL_ISGS_exbus!S47</f>
        <v>-1.010020435966652E-3</v>
      </c>
      <c r="T47" s="24">
        <f>BRPL_EOD!T47-BRPL_ISGS_exbus!T47</f>
        <v>-3.2547272727279086E-4</v>
      </c>
      <c r="U47" s="24">
        <f>BRPL_EOD!U47-BRPL_ISGS_exbus!U47</f>
        <v>-7.4697486468267016E-4</v>
      </c>
      <c r="V47" s="24">
        <f>BRPL_EOD!V47-BRPL_ISGS_exbus!V47</f>
        <v>3.1217721518981278E-3</v>
      </c>
      <c r="W47" s="24">
        <f>BRPL_EOD!W47-BRPL_ISGS_exbus!W47</f>
        <v>-1.2057120732134052E-3</v>
      </c>
      <c r="X47" s="24">
        <f>BRPL_EOD!X47-BRPL_ISGS_exbus!X47</f>
        <v>-2.395607447169823E-4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1.8473205659006453E-3</v>
      </c>
      <c r="L48" s="24">
        <f>BRPL_EOD!L48-BRPL_ISGS_exbus!L48</f>
        <v>-1.4281485866618482E-4</v>
      </c>
      <c r="M48" s="24">
        <f>BRPL_EOD!M48-BRPL_ISGS_exbus!M48</f>
        <v>2.3052679717565638E-3</v>
      </c>
      <c r="N48" s="24">
        <f>BRPL_EOD!N48-BRPL_ISGS_exbus!N48</f>
        <v>4.3266072883163531E-3</v>
      </c>
      <c r="O48" s="24">
        <f>BRPL_EOD!O48-BRPL_ISGS_exbus!O48</f>
        <v>3.7416116764887875E-4</v>
      </c>
      <c r="P48" s="24">
        <f>BRPL_EOD!P48-BRPL_ISGS_exbus!P48</f>
        <v>5.6558578052801067E-4</v>
      </c>
      <c r="Q48" s="24">
        <f>BRPL_EOD!Q48-BRPL_ISGS_exbus!Q48</f>
        <v>9.0021214642277414E-4</v>
      </c>
      <c r="R48" s="24">
        <f>BRPL_EOD!R48-BRPL_ISGS_exbus!R48</f>
        <v>-1.3182885906033448E-3</v>
      </c>
      <c r="S48" s="24">
        <f>BRPL_EOD!S48-BRPL_ISGS_exbus!S48</f>
        <v>-1.010020435966652E-3</v>
      </c>
      <c r="T48" s="24">
        <f>BRPL_EOD!T48-BRPL_ISGS_exbus!T48</f>
        <v>-3.2547272727279086E-4</v>
      </c>
      <c r="U48" s="24">
        <f>BRPL_EOD!U48-BRPL_ISGS_exbus!U48</f>
        <v>-7.4697486468267016E-4</v>
      </c>
      <c r="V48" s="24">
        <f>BRPL_EOD!V48-BRPL_ISGS_exbus!V48</f>
        <v>3.1217721518981278E-3</v>
      </c>
      <c r="W48" s="24">
        <f>BRPL_EOD!W48-BRPL_ISGS_exbus!W48</f>
        <v>-1.2057120732134052E-3</v>
      </c>
      <c r="X48" s="24">
        <f>BRPL_EOD!X48-BRPL_ISGS_exbus!X48</f>
        <v>-2.395607447169823E-4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1.8473205659006453E-3</v>
      </c>
      <c r="L49" s="24">
        <f>BRPL_EOD!L49-BRPL_ISGS_exbus!L49</f>
        <v>-1.4281485866618482E-4</v>
      </c>
      <c r="M49" s="24">
        <f>BRPL_EOD!M49-BRPL_ISGS_exbus!M49</f>
        <v>-4.4006134969265531E-4</v>
      </c>
      <c r="N49" s="24">
        <f>BRPL_EOD!N49-BRPL_ISGS_exbus!N49</f>
        <v>4.3266072883163531E-3</v>
      </c>
      <c r="O49" s="24">
        <f>BRPL_EOD!O49-BRPL_ISGS_exbus!O49</f>
        <v>3.7416116764887875E-4</v>
      </c>
      <c r="P49" s="24">
        <f>BRPL_EOD!P49-BRPL_ISGS_exbus!P49</f>
        <v>-6.675987626216795E-4</v>
      </c>
      <c r="Q49" s="24">
        <f>BRPL_EOD!Q49-BRPL_ISGS_exbus!Q49</f>
        <v>9.0021214642277414E-4</v>
      </c>
      <c r="R49" s="24">
        <f>BRPL_EOD!R49-BRPL_ISGS_exbus!R49</f>
        <v>-1.3182885906033448E-3</v>
      </c>
      <c r="S49" s="24">
        <f>BRPL_EOD!S49-BRPL_ISGS_exbus!S49</f>
        <v>-1.010020435966652E-3</v>
      </c>
      <c r="T49" s="24">
        <f>BRPL_EOD!T49-BRPL_ISGS_exbus!T49</f>
        <v>-3.2547272727279086E-4</v>
      </c>
      <c r="U49" s="24">
        <f>BRPL_EOD!U49-BRPL_ISGS_exbus!U49</f>
        <v>-7.4697486468267016E-4</v>
      </c>
      <c r="V49" s="24">
        <f>BRPL_EOD!V49-BRPL_ISGS_exbus!V49</f>
        <v>3.1217721518981278E-3</v>
      </c>
      <c r="W49" s="24">
        <f>BRPL_EOD!W49-BRPL_ISGS_exbus!W49</f>
        <v>-1.2057120732134052E-3</v>
      </c>
      <c r="X49" s="24">
        <f>BRPL_EOD!X49-BRPL_ISGS_exbus!X49</f>
        <v>-2.395607447169823E-4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1.8473205659006453E-3</v>
      </c>
      <c r="L50" s="24">
        <f>BRPL_EOD!L50-BRPL_ISGS_exbus!L50</f>
        <v>-1.0025397673985026E-4</v>
      </c>
      <c r="M50" s="24">
        <f>BRPL_EOD!M50-BRPL_ISGS_exbus!M50</f>
        <v>-4.4006134969265531E-4</v>
      </c>
      <c r="N50" s="24">
        <f>BRPL_EOD!N50-BRPL_ISGS_exbus!N50</f>
        <v>4.3266072883163531E-3</v>
      </c>
      <c r="O50" s="24">
        <f>BRPL_EOD!O50-BRPL_ISGS_exbus!O50</f>
        <v>-7.8087221662315187E-4</v>
      </c>
      <c r="P50" s="24">
        <f>BRPL_EOD!P50-BRPL_ISGS_exbus!P50</f>
        <v>-6.675987626216795E-4</v>
      </c>
      <c r="Q50" s="24">
        <f>BRPL_EOD!Q50-BRPL_ISGS_exbus!Q50</f>
        <v>9.0021214642277414E-4</v>
      </c>
      <c r="R50" s="24">
        <f>BRPL_EOD!R50-BRPL_ISGS_exbus!R50</f>
        <v>-1.3182885906033448E-3</v>
      </c>
      <c r="S50" s="24">
        <f>BRPL_EOD!S50-BRPL_ISGS_exbus!S50</f>
        <v>-1.010020435966652E-3</v>
      </c>
      <c r="T50" s="24">
        <f>BRPL_EOD!T50-BRPL_ISGS_exbus!T50</f>
        <v>-3.2547272727279086E-4</v>
      </c>
      <c r="U50" s="24">
        <f>BRPL_EOD!U50-BRPL_ISGS_exbus!U50</f>
        <v>-7.4697486468267016E-4</v>
      </c>
      <c r="V50" s="24">
        <f>BRPL_EOD!V50-BRPL_ISGS_exbus!V50</f>
        <v>3.1217721518981278E-3</v>
      </c>
      <c r="W50" s="24">
        <f>BRPL_EOD!W50-BRPL_ISGS_exbus!W50</f>
        <v>-1.2057120732134052E-3</v>
      </c>
      <c r="X50" s="24">
        <f>BRPL_EOD!X50-BRPL_ISGS_exbus!X50</f>
        <v>-2.395607447169823E-4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1.8473205659006453E-3</v>
      </c>
      <c r="L51" s="24">
        <f>BRPL_EOD!L51-BRPL_ISGS_exbus!L51</f>
        <v>-1.0025397673985026E-4</v>
      </c>
      <c r="M51" s="24">
        <f>BRPL_EOD!M51-BRPL_ISGS_exbus!M51</f>
        <v>-4.4006134969265531E-4</v>
      </c>
      <c r="N51" s="24">
        <f>BRPL_EOD!N51-BRPL_ISGS_exbus!N51</f>
        <v>4.3266072883163531E-3</v>
      </c>
      <c r="O51" s="24">
        <f>BRPL_EOD!O51-BRPL_ISGS_exbus!O51</f>
        <v>3.7416116764887875E-4</v>
      </c>
      <c r="P51" s="24">
        <f>BRPL_EOD!P51-BRPL_ISGS_exbus!P51</f>
        <v>2.2118898782608198E-4</v>
      </c>
      <c r="Q51" s="24">
        <f>BRPL_EOD!Q51-BRPL_ISGS_exbus!Q51</f>
        <v>9.0021214642277414E-4</v>
      </c>
      <c r="R51" s="24">
        <f>BRPL_EOD!R51-BRPL_ISGS_exbus!R51</f>
        <v>-1.3182885906033448E-3</v>
      </c>
      <c r="S51" s="24">
        <f>BRPL_EOD!S51-BRPL_ISGS_exbus!S51</f>
        <v>-1.010020435966652E-3</v>
      </c>
      <c r="T51" s="24">
        <f>BRPL_EOD!T51-BRPL_ISGS_exbus!T51</f>
        <v>-3.2547272727279086E-4</v>
      </c>
      <c r="U51" s="24">
        <f>BRPL_EOD!U51-BRPL_ISGS_exbus!U51</f>
        <v>-7.4697486468267016E-4</v>
      </c>
      <c r="V51" s="24">
        <f>BRPL_EOD!V51-BRPL_ISGS_exbus!V51</f>
        <v>3.1217721518981278E-3</v>
      </c>
      <c r="W51" s="24">
        <f>BRPL_EOD!W51-BRPL_ISGS_exbus!W51</f>
        <v>-1.2057120732134052E-3</v>
      </c>
      <c r="X51" s="24">
        <f>BRPL_EOD!X51-BRPL_ISGS_exbus!X51</f>
        <v>-2.395607447169823E-4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1.8473205659006453E-3</v>
      </c>
      <c r="L52" s="24">
        <f>BRPL_EOD!L52-BRPL_ISGS_exbus!L52</f>
        <v>-1.0025397673985026E-4</v>
      </c>
      <c r="M52" s="24">
        <f>BRPL_EOD!M52-BRPL_ISGS_exbus!M52</f>
        <v>-4.4006134969265531E-4</v>
      </c>
      <c r="N52" s="24">
        <f>BRPL_EOD!N52-BRPL_ISGS_exbus!N52</f>
        <v>4.3266072883163531E-3</v>
      </c>
      <c r="O52" s="24">
        <f>BRPL_EOD!O52-BRPL_ISGS_exbus!O52</f>
        <v>3.7416116764887875E-4</v>
      </c>
      <c r="P52" s="24">
        <f>BRPL_EOD!P52-BRPL_ISGS_exbus!P52</f>
        <v>2.2118898782608198E-4</v>
      </c>
      <c r="Q52" s="24">
        <f>BRPL_EOD!Q52-BRPL_ISGS_exbus!Q52</f>
        <v>9.0021214642277414E-4</v>
      </c>
      <c r="R52" s="24">
        <f>BRPL_EOD!R52-BRPL_ISGS_exbus!R52</f>
        <v>-1.3182885906033448E-3</v>
      </c>
      <c r="S52" s="24">
        <f>BRPL_EOD!S52-BRPL_ISGS_exbus!S52</f>
        <v>-1.010020435966652E-3</v>
      </c>
      <c r="T52" s="24">
        <f>BRPL_EOD!T52-BRPL_ISGS_exbus!T52</f>
        <v>-3.2547272727279086E-4</v>
      </c>
      <c r="U52" s="24">
        <f>BRPL_EOD!U52-BRPL_ISGS_exbus!U52</f>
        <v>-7.4697486468267016E-4</v>
      </c>
      <c r="V52" s="24">
        <f>BRPL_EOD!V52-BRPL_ISGS_exbus!V52</f>
        <v>3.1217721518981278E-3</v>
      </c>
      <c r="W52" s="24">
        <f>BRPL_EOD!W52-BRPL_ISGS_exbus!W52</f>
        <v>-1.2057120732134052E-3</v>
      </c>
      <c r="X52" s="24">
        <f>BRPL_EOD!X52-BRPL_ISGS_exbus!X52</f>
        <v>-2.395607447169823E-4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1.8473205659006453E-3</v>
      </c>
      <c r="L53" s="24">
        <f>BRPL_EOD!L53-BRPL_ISGS_exbus!L53</f>
        <v>-1.0025397673985026E-4</v>
      </c>
      <c r="M53" s="24">
        <f>BRPL_EOD!M53-BRPL_ISGS_exbus!M53</f>
        <v>2.3052679717565638E-3</v>
      </c>
      <c r="N53" s="24">
        <f>BRPL_EOD!N53-BRPL_ISGS_exbus!N53</f>
        <v>4.3266072883163531E-3</v>
      </c>
      <c r="O53" s="24">
        <f>BRPL_EOD!O53-BRPL_ISGS_exbus!O53</f>
        <v>3.7416116764887875E-4</v>
      </c>
      <c r="P53" s="24">
        <f>BRPL_EOD!P53-BRPL_ISGS_exbus!P53</f>
        <v>2.2118898782608198E-4</v>
      </c>
      <c r="Q53" s="24">
        <f>BRPL_EOD!Q53-BRPL_ISGS_exbus!Q53</f>
        <v>9.0021214642277414E-4</v>
      </c>
      <c r="R53" s="24">
        <f>BRPL_EOD!R53-BRPL_ISGS_exbus!R53</f>
        <v>-1.3182885906033448E-3</v>
      </c>
      <c r="S53" s="24">
        <f>BRPL_EOD!S53-BRPL_ISGS_exbus!S53</f>
        <v>-1.010020435966652E-3</v>
      </c>
      <c r="T53" s="24">
        <f>BRPL_EOD!T53-BRPL_ISGS_exbus!T53</f>
        <v>-3.2547272727279086E-4</v>
      </c>
      <c r="U53" s="24">
        <f>BRPL_EOD!U53-BRPL_ISGS_exbus!U53</f>
        <v>-7.4697486468267016E-4</v>
      </c>
      <c r="V53" s="24">
        <f>BRPL_EOD!V53-BRPL_ISGS_exbus!V53</f>
        <v>3.1217721518981278E-3</v>
      </c>
      <c r="W53" s="24">
        <f>BRPL_EOD!W53-BRPL_ISGS_exbus!W53</f>
        <v>-1.6408772952498651E-3</v>
      </c>
      <c r="X53" s="24">
        <f>BRPL_EOD!X53-BRPL_ISGS_exbus!X53</f>
        <v>4.6374921630132349E-4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1.8473205659006453E-3</v>
      </c>
      <c r="L54" s="24">
        <f>BRPL_EOD!L54-BRPL_ISGS_exbus!L54</f>
        <v>-1.0025397673985026E-4</v>
      </c>
      <c r="M54" s="24">
        <f>BRPL_EOD!M54-BRPL_ISGS_exbus!M54</f>
        <v>2.3052679717565638E-3</v>
      </c>
      <c r="N54" s="24">
        <f>BRPL_EOD!N54-BRPL_ISGS_exbus!N54</f>
        <v>4.3266072883163531E-3</v>
      </c>
      <c r="O54" s="24">
        <f>BRPL_EOD!O54-BRPL_ISGS_exbus!O54</f>
        <v>3.7416116764887875E-4</v>
      </c>
      <c r="P54" s="24">
        <f>BRPL_EOD!P54-BRPL_ISGS_exbus!P54</f>
        <v>2.2118898782608198E-4</v>
      </c>
      <c r="Q54" s="24">
        <f>BRPL_EOD!Q54-BRPL_ISGS_exbus!Q54</f>
        <v>9.0021214642277414E-4</v>
      </c>
      <c r="R54" s="24">
        <f>BRPL_EOD!R54-BRPL_ISGS_exbus!R54</f>
        <v>-1.3182885906033448E-3</v>
      </c>
      <c r="S54" s="24">
        <f>BRPL_EOD!S54-BRPL_ISGS_exbus!S54</f>
        <v>-1.010020435966652E-3</v>
      </c>
      <c r="T54" s="24">
        <f>BRPL_EOD!T54-BRPL_ISGS_exbus!T54</f>
        <v>-3.2547272727279086E-4</v>
      </c>
      <c r="U54" s="24">
        <f>BRPL_EOD!U54-BRPL_ISGS_exbus!U54</f>
        <v>-7.4697486468267016E-4</v>
      </c>
      <c r="V54" s="24">
        <f>BRPL_EOD!V54-BRPL_ISGS_exbus!V54</f>
        <v>3.1217721518981278E-3</v>
      </c>
      <c r="W54" s="24">
        <f>BRPL_EOD!W54-BRPL_ISGS_exbus!W54</f>
        <v>-1.6408772952498651E-3</v>
      </c>
      <c r="X54" s="24">
        <f>BRPL_EOD!X54-BRPL_ISGS_exbus!X54</f>
        <v>4.6374921630132349E-4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1.8473205659006453E-3</v>
      </c>
      <c r="L55" s="24">
        <f>BRPL_EOD!L55-BRPL_ISGS_exbus!L55</f>
        <v>-1.0025397673985026E-4</v>
      </c>
      <c r="M55" s="24">
        <f>BRPL_EOD!M55-BRPL_ISGS_exbus!M55</f>
        <v>2.3052679717565638E-3</v>
      </c>
      <c r="N55" s="24">
        <f>BRPL_EOD!N55-BRPL_ISGS_exbus!N55</f>
        <v>4.3266072883163531E-3</v>
      </c>
      <c r="O55" s="24">
        <f>BRPL_EOD!O55-BRPL_ISGS_exbus!O55</f>
        <v>-2.308172262495134E-3</v>
      </c>
      <c r="P55" s="24">
        <f>BRPL_EOD!P55-BRPL_ISGS_exbus!P55</f>
        <v>-1.8455367278811252E-3</v>
      </c>
      <c r="Q55" s="24">
        <f>BRPL_EOD!Q55-BRPL_ISGS_exbus!Q55</f>
        <v>9.0021214642277414E-4</v>
      </c>
      <c r="R55" s="24">
        <f>BRPL_EOD!R55-BRPL_ISGS_exbus!R55</f>
        <v>-1.3182885906033448E-3</v>
      </c>
      <c r="S55" s="24">
        <f>BRPL_EOD!S55-BRPL_ISGS_exbus!S55</f>
        <v>-1.010020435966652E-3</v>
      </c>
      <c r="T55" s="24">
        <f>BRPL_EOD!T55-BRPL_ISGS_exbus!T55</f>
        <v>-3.2547272727279086E-4</v>
      </c>
      <c r="U55" s="24">
        <f>BRPL_EOD!U55-BRPL_ISGS_exbus!U55</f>
        <v>-7.4697486468267016E-4</v>
      </c>
      <c r="V55" s="24">
        <f>BRPL_EOD!V55-BRPL_ISGS_exbus!V55</f>
        <v>3.1217721518981278E-3</v>
      </c>
      <c r="W55" s="24">
        <f>BRPL_EOD!W55-BRPL_ISGS_exbus!W55</f>
        <v>-1.6408772952498651E-3</v>
      </c>
      <c r="X55" s="24">
        <f>BRPL_EOD!X55-BRPL_ISGS_exbus!X55</f>
        <v>4.6374921630132349E-4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1.8473205659006453E-3</v>
      </c>
      <c r="L56" s="24">
        <f>BRPL_EOD!L56-BRPL_ISGS_exbus!L56</f>
        <v>-1.4281485866618482E-4</v>
      </c>
      <c r="M56" s="24">
        <f>BRPL_EOD!M56-BRPL_ISGS_exbus!M56</f>
        <v>2.3052679717565638E-3</v>
      </c>
      <c r="N56" s="24">
        <f>BRPL_EOD!N56-BRPL_ISGS_exbus!N56</f>
        <v>4.3266072883163531E-3</v>
      </c>
      <c r="O56" s="24">
        <f>BRPL_EOD!O56-BRPL_ISGS_exbus!O56</f>
        <v>-5.936556722900832E-4</v>
      </c>
      <c r="P56" s="24">
        <f>BRPL_EOD!P56-BRPL_ISGS_exbus!P56</f>
        <v>-1.8455367278811252E-3</v>
      </c>
      <c r="Q56" s="24">
        <f>BRPL_EOD!Q56-BRPL_ISGS_exbus!Q56</f>
        <v>9.0021214642277414E-4</v>
      </c>
      <c r="R56" s="24">
        <f>BRPL_EOD!R56-BRPL_ISGS_exbus!R56</f>
        <v>-1.3182885906033448E-3</v>
      </c>
      <c r="S56" s="24">
        <f>BRPL_EOD!S56-BRPL_ISGS_exbus!S56</f>
        <v>-1.010020435966652E-3</v>
      </c>
      <c r="T56" s="24">
        <f>BRPL_EOD!T56-BRPL_ISGS_exbus!T56</f>
        <v>-3.2547272727279086E-4</v>
      </c>
      <c r="U56" s="24">
        <f>BRPL_EOD!U56-BRPL_ISGS_exbus!U56</f>
        <v>-7.4697486468267016E-4</v>
      </c>
      <c r="V56" s="24">
        <f>BRPL_EOD!V56-BRPL_ISGS_exbus!V56</f>
        <v>3.1217721518981278E-3</v>
      </c>
      <c r="W56" s="24">
        <f>BRPL_EOD!W56-BRPL_ISGS_exbus!W56</f>
        <v>-1.6408772952498651E-3</v>
      </c>
      <c r="X56" s="24">
        <f>BRPL_EOD!X56-BRPL_ISGS_exbus!X56</f>
        <v>4.6374921630132349E-4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1.8473205659006453E-3</v>
      </c>
      <c r="L57" s="24">
        <f>BRPL_EOD!L57-BRPL_ISGS_exbus!L57</f>
        <v>-1.4281485866618482E-4</v>
      </c>
      <c r="M57" s="24">
        <f>BRPL_EOD!M57-BRPL_ISGS_exbus!M57</f>
        <v>-1.8712572329135924E-3</v>
      </c>
      <c r="N57" s="24">
        <f>BRPL_EOD!N57-BRPL_ISGS_exbus!N57</f>
        <v>-2.1918287795941183E-3</v>
      </c>
      <c r="O57" s="24">
        <f>BRPL_EOD!O57-BRPL_ISGS_exbus!O57</f>
        <v>-9.2076917319161566E-4</v>
      </c>
      <c r="P57" s="24">
        <f>BRPL_EOD!P57-BRPL_ISGS_exbus!P57</f>
        <v>-1.8455367278811252E-3</v>
      </c>
      <c r="Q57" s="24">
        <f>BRPL_EOD!Q57-BRPL_ISGS_exbus!Q57</f>
        <v>9.0021214642277414E-4</v>
      </c>
      <c r="R57" s="24">
        <f>BRPL_EOD!R57-BRPL_ISGS_exbus!R57</f>
        <v>-1.3182885906033448E-3</v>
      </c>
      <c r="S57" s="24">
        <f>BRPL_EOD!S57-BRPL_ISGS_exbus!S57</f>
        <v>-1.010020435966652E-3</v>
      </c>
      <c r="T57" s="24">
        <f>BRPL_EOD!T57-BRPL_ISGS_exbus!T57</f>
        <v>-3.2547272727279086E-4</v>
      </c>
      <c r="U57" s="24">
        <f>BRPL_EOD!U57-BRPL_ISGS_exbus!U57</f>
        <v>-7.4697486468267016E-4</v>
      </c>
      <c r="V57" s="24">
        <f>BRPL_EOD!V57-BRPL_ISGS_exbus!V57</f>
        <v>3.1217721518981278E-3</v>
      </c>
      <c r="W57" s="24">
        <f>BRPL_EOD!W57-BRPL_ISGS_exbus!W57</f>
        <v>-1.6408772952498651E-3</v>
      </c>
      <c r="X57" s="24">
        <f>BRPL_EOD!X57-BRPL_ISGS_exbus!X57</f>
        <v>4.6374921630132349E-4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1.8473205659006453E-3</v>
      </c>
      <c r="L58" s="24">
        <f>BRPL_EOD!L58-BRPL_ISGS_exbus!L58</f>
        <v>-1.4281485866618482E-4</v>
      </c>
      <c r="M58" s="24">
        <f>BRPL_EOD!M58-BRPL_ISGS_exbus!M58</f>
        <v>-1.8712572329135924E-3</v>
      </c>
      <c r="N58" s="24">
        <f>BRPL_EOD!N58-BRPL_ISGS_exbus!N58</f>
        <v>-2.1918287795941183E-3</v>
      </c>
      <c r="O58" s="24">
        <f>BRPL_EOD!O58-BRPL_ISGS_exbus!O58</f>
        <v>-9.2076917319161566E-4</v>
      </c>
      <c r="P58" s="24">
        <f>BRPL_EOD!P58-BRPL_ISGS_exbus!P58</f>
        <v>-1.8455367278811252E-3</v>
      </c>
      <c r="Q58" s="24">
        <f>BRPL_EOD!Q58-BRPL_ISGS_exbus!Q58</f>
        <v>9.0021214642277414E-4</v>
      </c>
      <c r="R58" s="24">
        <f>BRPL_EOD!R58-BRPL_ISGS_exbus!R58</f>
        <v>-1.3182885906033448E-3</v>
      </c>
      <c r="S58" s="24">
        <f>BRPL_EOD!S58-BRPL_ISGS_exbus!S58</f>
        <v>-1.010020435966652E-3</v>
      </c>
      <c r="T58" s="24">
        <f>BRPL_EOD!T58-BRPL_ISGS_exbus!T58</f>
        <v>-3.2547272727279086E-4</v>
      </c>
      <c r="U58" s="24">
        <f>BRPL_EOD!U58-BRPL_ISGS_exbus!U58</f>
        <v>-7.4697486468267016E-4</v>
      </c>
      <c r="V58" s="24">
        <f>BRPL_EOD!V58-BRPL_ISGS_exbus!V58</f>
        <v>-1.2756787330321373E-3</v>
      </c>
      <c r="W58" s="24">
        <f>BRPL_EOD!W58-BRPL_ISGS_exbus!W58</f>
        <v>-5.8727214524587623E-3</v>
      </c>
      <c r="X58" s="24">
        <f>BRPL_EOD!X58-BRPL_ISGS_exbus!X58</f>
        <v>3.745499042295819E-4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1.8473205659006453E-3</v>
      </c>
      <c r="L59" s="24">
        <f>BRPL_EOD!L59-BRPL_ISGS_exbus!L59</f>
        <v>-1.4281485866618482E-4</v>
      </c>
      <c r="M59" s="24">
        <f>BRPL_EOD!M59-BRPL_ISGS_exbus!M59</f>
        <v>-1.8712572329135924E-3</v>
      </c>
      <c r="N59" s="24">
        <f>BRPL_EOD!N59-BRPL_ISGS_exbus!N59</f>
        <v>-2.1918287795941183E-3</v>
      </c>
      <c r="O59" s="24">
        <f>BRPL_EOD!O59-BRPL_ISGS_exbus!O59</f>
        <v>-9.2076917319161566E-4</v>
      </c>
      <c r="P59" s="24">
        <f>BRPL_EOD!P59-BRPL_ISGS_exbus!P59</f>
        <v>-1.8455367278811252E-3</v>
      </c>
      <c r="Q59" s="24">
        <f>BRPL_EOD!Q59-BRPL_ISGS_exbus!Q59</f>
        <v>-8.9973232669748882E-4</v>
      </c>
      <c r="R59" s="24">
        <f>BRPL_EOD!R59-BRPL_ISGS_exbus!R59</f>
        <v>5.1231470165351567E-3</v>
      </c>
      <c r="S59" s="24">
        <f>BRPL_EOD!S59-BRPL_ISGS_exbus!S59</f>
        <v>4.4089342641058238E-3</v>
      </c>
      <c r="T59" s="24">
        <f>BRPL_EOD!T59-BRPL_ISGS_exbus!T59</f>
        <v>-3.2547272727279086E-4</v>
      </c>
      <c r="U59" s="24">
        <f>BRPL_EOD!U59-BRPL_ISGS_exbus!U59</f>
        <v>-7.4697486468267016E-4</v>
      </c>
      <c r="V59" s="24">
        <f>BRPL_EOD!V59-BRPL_ISGS_exbus!V59</f>
        <v>-1.3451804577471194E-3</v>
      </c>
      <c r="W59" s="24">
        <f>BRPL_EOD!W59-BRPL_ISGS_exbus!W59</f>
        <v>-5.8727214524587623E-3</v>
      </c>
      <c r="X59" s="24">
        <f>BRPL_EOD!X59-BRPL_ISGS_exbus!X59</f>
        <v>3.745499042295819E-4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1.8473205659006453E-3</v>
      </c>
      <c r="L60" s="24">
        <f>BRPL_EOD!L60-BRPL_ISGS_exbus!L60</f>
        <v>-1.4281485866618482E-4</v>
      </c>
      <c r="M60" s="24">
        <f>BRPL_EOD!M60-BRPL_ISGS_exbus!M60</f>
        <v>-1.8712572329135924E-3</v>
      </c>
      <c r="N60" s="24">
        <f>BRPL_EOD!N60-BRPL_ISGS_exbus!N60</f>
        <v>-2.1918287795941183E-3</v>
      </c>
      <c r="O60" s="24">
        <f>BRPL_EOD!O60-BRPL_ISGS_exbus!O60</f>
        <v>-9.2076917319161566E-4</v>
      </c>
      <c r="P60" s="24">
        <f>BRPL_EOD!P60-BRPL_ISGS_exbus!P60</f>
        <v>-1.8455367278811252E-3</v>
      </c>
      <c r="Q60" s="24">
        <f>BRPL_EOD!Q60-BRPL_ISGS_exbus!Q60</f>
        <v>-8.9973232669748882E-4</v>
      </c>
      <c r="R60" s="24">
        <f>BRPL_EOD!R60-BRPL_ISGS_exbus!R60</f>
        <v>5.1231470165351567E-3</v>
      </c>
      <c r="S60" s="24">
        <f>BRPL_EOD!S60-BRPL_ISGS_exbus!S60</f>
        <v>4.4089342641058238E-3</v>
      </c>
      <c r="T60" s="24">
        <f>BRPL_EOD!T60-BRPL_ISGS_exbus!T60</f>
        <v>-3.2547272727279086E-4</v>
      </c>
      <c r="U60" s="24">
        <f>BRPL_EOD!U60-BRPL_ISGS_exbus!U60</f>
        <v>-7.4697486468267016E-4</v>
      </c>
      <c r="V60" s="24">
        <f>BRPL_EOD!V60-BRPL_ISGS_exbus!V60</f>
        <v>-1.3451804577471194E-3</v>
      </c>
      <c r="W60" s="24">
        <f>BRPL_EOD!W60-BRPL_ISGS_exbus!W60</f>
        <v>-5.8727214524587623E-3</v>
      </c>
      <c r="X60" s="24">
        <f>BRPL_EOD!X60-BRPL_ISGS_exbus!X60</f>
        <v>3.745499042295819E-4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1.8473205659006453E-3</v>
      </c>
      <c r="L61" s="24">
        <f>BRPL_EOD!L61-BRPL_ISGS_exbus!L61</f>
        <v>-1.4281485866618482E-4</v>
      </c>
      <c r="M61" s="24">
        <f>BRPL_EOD!M61-BRPL_ISGS_exbus!M61</f>
        <v>-1.8712572329135924E-3</v>
      </c>
      <c r="N61" s="24">
        <f>BRPL_EOD!N61-BRPL_ISGS_exbus!N61</f>
        <v>-2.1918287795941183E-3</v>
      </c>
      <c r="O61" s="24">
        <f>BRPL_EOD!O61-BRPL_ISGS_exbus!O61</f>
        <v>-9.2076917319161566E-4</v>
      </c>
      <c r="P61" s="24">
        <f>BRPL_EOD!P61-BRPL_ISGS_exbus!P61</f>
        <v>-1.8455367278811252E-3</v>
      </c>
      <c r="Q61" s="24">
        <f>BRPL_EOD!Q61-BRPL_ISGS_exbus!Q61</f>
        <v>-8.9973232669748882E-4</v>
      </c>
      <c r="R61" s="24">
        <f>BRPL_EOD!R61-BRPL_ISGS_exbus!R61</f>
        <v>5.1231470165351567E-3</v>
      </c>
      <c r="S61" s="24">
        <f>BRPL_EOD!S61-BRPL_ISGS_exbus!S61</f>
        <v>4.4089342641058238E-3</v>
      </c>
      <c r="T61" s="24">
        <f>BRPL_EOD!T61-BRPL_ISGS_exbus!T61</f>
        <v>-3.2547272727279086E-4</v>
      </c>
      <c r="U61" s="24">
        <f>BRPL_EOD!U61-BRPL_ISGS_exbus!U61</f>
        <v>-7.4697486468267016E-4</v>
      </c>
      <c r="V61" s="24">
        <f>BRPL_EOD!V61-BRPL_ISGS_exbus!V61</f>
        <v>-1.3451804577471194E-3</v>
      </c>
      <c r="W61" s="24">
        <f>BRPL_EOD!W61-BRPL_ISGS_exbus!W61</f>
        <v>-5.8727214524587623E-3</v>
      </c>
      <c r="X61" s="24">
        <f>BRPL_EOD!X61-BRPL_ISGS_exbus!X61</f>
        <v>3.745499042295819E-4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1.8473205659006453E-3</v>
      </c>
      <c r="L62" s="24">
        <f>BRPL_EOD!L62-BRPL_ISGS_exbus!L62</f>
        <v>-1.4281485866618482E-4</v>
      </c>
      <c r="M62" s="24">
        <f>BRPL_EOD!M62-BRPL_ISGS_exbus!M62</f>
        <v>-1.8712572329135924E-3</v>
      </c>
      <c r="N62" s="24">
        <f>BRPL_EOD!N62-BRPL_ISGS_exbus!N62</f>
        <v>-2.1918287795941183E-3</v>
      </c>
      <c r="O62" s="24">
        <f>BRPL_EOD!O62-BRPL_ISGS_exbus!O62</f>
        <v>-9.2076917319161566E-4</v>
      </c>
      <c r="P62" s="24">
        <f>BRPL_EOD!P62-BRPL_ISGS_exbus!P62</f>
        <v>-1.8455367278811252E-3</v>
      </c>
      <c r="Q62" s="24">
        <f>BRPL_EOD!Q62-BRPL_ISGS_exbus!Q62</f>
        <v>-8.9973232669748882E-4</v>
      </c>
      <c r="R62" s="24">
        <f>BRPL_EOD!R62-BRPL_ISGS_exbus!R62</f>
        <v>-1.5249393939402722E-3</v>
      </c>
      <c r="S62" s="24">
        <f>BRPL_EOD!S62-BRPL_ISGS_exbus!S62</f>
        <v>4.4089342641058238E-3</v>
      </c>
      <c r="T62" s="24">
        <f>BRPL_EOD!T62-BRPL_ISGS_exbus!T62</f>
        <v>-3.2547272727279086E-4</v>
      </c>
      <c r="U62" s="24">
        <f>BRPL_EOD!U62-BRPL_ISGS_exbus!U62</f>
        <v>-7.4697486468267016E-4</v>
      </c>
      <c r="V62" s="24">
        <f>BRPL_EOD!V62-BRPL_ISGS_exbus!V62</f>
        <v>-1.3451804577471194E-3</v>
      </c>
      <c r="W62" s="24">
        <f>BRPL_EOD!W62-BRPL_ISGS_exbus!W62</f>
        <v>-5.8727214524587623E-3</v>
      </c>
      <c r="X62" s="24">
        <f>BRPL_EOD!X62-BRPL_ISGS_exbus!X62</f>
        <v>3.745499042295819E-4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1.8473205659006453E-3</v>
      </c>
      <c r="L63" s="24">
        <f>BRPL_EOD!L63-BRPL_ISGS_exbus!L63</f>
        <v>-1.4281485866618482E-4</v>
      </c>
      <c r="M63" s="24">
        <f>BRPL_EOD!M63-BRPL_ISGS_exbus!M63</f>
        <v>-1.8712572329135924E-3</v>
      </c>
      <c r="N63" s="24">
        <f>BRPL_EOD!N63-BRPL_ISGS_exbus!N63</f>
        <v>-2.1918287795941183E-3</v>
      </c>
      <c r="O63" s="24">
        <f>BRPL_EOD!O63-BRPL_ISGS_exbus!O63</f>
        <v>-9.2076917319161566E-4</v>
      </c>
      <c r="P63" s="24">
        <f>BRPL_EOD!P63-BRPL_ISGS_exbus!P63</f>
        <v>-1.7475441067063002E-3</v>
      </c>
      <c r="Q63" s="24">
        <f>BRPL_EOD!Q63-BRPL_ISGS_exbus!Q63</f>
        <v>-8.9973232669748882E-4</v>
      </c>
      <c r="R63" s="24">
        <f>BRPL_EOD!R63-BRPL_ISGS_exbus!R63</f>
        <v>-1.660671771666955E-3</v>
      </c>
      <c r="S63" s="24">
        <f>BRPL_EOD!S63-BRPL_ISGS_exbus!S63</f>
        <v>4.4089342641058238E-3</v>
      </c>
      <c r="T63" s="24">
        <f>BRPL_EOD!T63-BRPL_ISGS_exbus!T63</f>
        <v>-3.2547272727279086E-4</v>
      </c>
      <c r="U63" s="24">
        <f>BRPL_EOD!U63-BRPL_ISGS_exbus!U63</f>
        <v>-7.4697486468267016E-4</v>
      </c>
      <c r="V63" s="24">
        <f>BRPL_EOD!V63-BRPL_ISGS_exbus!V63</f>
        <v>-1.3451804577471194E-3</v>
      </c>
      <c r="W63" s="24">
        <f>BRPL_EOD!W63-BRPL_ISGS_exbus!W63</f>
        <v>-5.8727214524587623E-3</v>
      </c>
      <c r="X63" s="24">
        <f>BRPL_EOD!X63-BRPL_ISGS_exbus!X63</f>
        <v>3.745499042295819E-4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-5.1917216254366849E-3</v>
      </c>
      <c r="L64" s="24">
        <f>BRPL_EOD!L64-BRPL_ISGS_exbus!L64</f>
        <v>-1.4281485866618482E-4</v>
      </c>
      <c r="M64" s="24">
        <f>BRPL_EOD!M64-BRPL_ISGS_exbus!M64</f>
        <v>-1.8712572329135924E-3</v>
      </c>
      <c r="N64" s="24">
        <f>BRPL_EOD!N64-BRPL_ISGS_exbus!N64</f>
        <v>-2.1918287795941183E-3</v>
      </c>
      <c r="O64" s="24">
        <f>BRPL_EOD!O64-BRPL_ISGS_exbus!O64</f>
        <v>-9.2076917319161566E-4</v>
      </c>
      <c r="P64" s="24">
        <f>BRPL_EOD!P64-BRPL_ISGS_exbus!P64</f>
        <v>0</v>
      </c>
      <c r="Q64" s="24">
        <f>BRPL_EOD!Q64-BRPL_ISGS_exbus!Q64</f>
        <v>1.9607147470388497E-3</v>
      </c>
      <c r="R64" s="24">
        <f>BRPL_EOD!R64-BRPL_ISGS_exbus!R64</f>
        <v>5.7460672566413962E-3</v>
      </c>
      <c r="S64" s="24">
        <f>BRPL_EOD!S64-BRPL_ISGS_exbus!S64</f>
        <v>8.1620684748795469E-3</v>
      </c>
      <c r="T64" s="24">
        <f>BRPL_EOD!T64-BRPL_ISGS_exbus!T64</f>
        <v>-5.9067272727286735E-4</v>
      </c>
      <c r="U64" s="24">
        <f>BRPL_EOD!U64-BRPL_ISGS_exbus!U64</f>
        <v>-7.4697486468267016E-4</v>
      </c>
      <c r="V64" s="24">
        <f>BRPL_EOD!V64-BRPL_ISGS_exbus!V64</f>
        <v>-1.3451804577471194E-3</v>
      </c>
      <c r="W64" s="24">
        <f>BRPL_EOD!W64-BRPL_ISGS_exbus!W64</f>
        <v>-5.8727214524587623E-3</v>
      </c>
      <c r="X64" s="24">
        <f>BRPL_EOD!X64-BRPL_ISGS_exbus!X64</f>
        <v>3.745499042295819E-4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2.3956618964575682E-3</v>
      </c>
      <c r="L65" s="24">
        <f>BRPL_EOD!L65-BRPL_ISGS_exbus!L65</f>
        <v>-1.4281485866618482E-4</v>
      </c>
      <c r="M65" s="24">
        <f>BRPL_EOD!M65-BRPL_ISGS_exbus!M65</f>
        <v>-1.8712572329135924E-3</v>
      </c>
      <c r="N65" s="24">
        <f>BRPL_EOD!N65-BRPL_ISGS_exbus!N65</f>
        <v>-2.1918287795941183E-3</v>
      </c>
      <c r="O65" s="24">
        <f>BRPL_EOD!O65-BRPL_ISGS_exbus!O65</f>
        <v>-9.2076917319161566E-4</v>
      </c>
      <c r="P65" s="24">
        <f>BRPL_EOD!P65-BRPL_ISGS_exbus!P65</f>
        <v>1.396384078340418E-4</v>
      </c>
      <c r="Q65" s="24">
        <f>BRPL_EOD!Q65-BRPL_ISGS_exbus!Q65</f>
        <v>1.9607147470388497E-3</v>
      </c>
      <c r="R65" s="24">
        <f>BRPL_EOD!R65-BRPL_ISGS_exbus!R65</f>
        <v>4.0947209748090074E-3</v>
      </c>
      <c r="S65" s="24">
        <f>BRPL_EOD!S65-BRPL_ISGS_exbus!S65</f>
        <v>8.1620684748795469E-3</v>
      </c>
      <c r="T65" s="24">
        <f>BRPL_EOD!T65-BRPL_ISGS_exbus!T65</f>
        <v>-5.9067272727286735E-4</v>
      </c>
      <c r="U65" s="24">
        <f>BRPL_EOD!U65-BRPL_ISGS_exbus!U65</f>
        <v>-7.4697486468267016E-4</v>
      </c>
      <c r="V65" s="24">
        <f>BRPL_EOD!V65-BRPL_ISGS_exbus!V65</f>
        <v>-1.3451804577471194E-3</v>
      </c>
      <c r="W65" s="24">
        <f>BRPL_EOD!W65-BRPL_ISGS_exbus!W65</f>
        <v>-5.8727214524587623E-3</v>
      </c>
      <c r="X65" s="24">
        <f>BRPL_EOD!X65-BRPL_ISGS_exbus!X65</f>
        <v>3.745499042295819E-4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1.3036932116960998E-3</v>
      </c>
      <c r="L66" s="24">
        <f>BRPL_EOD!L66-BRPL_ISGS_exbus!L66</f>
        <v>-1.4281485866618482E-4</v>
      </c>
      <c r="M66" s="24">
        <f>BRPL_EOD!M66-BRPL_ISGS_exbus!M66</f>
        <v>-1.8712572329135924E-3</v>
      </c>
      <c r="N66" s="24">
        <f>BRPL_EOD!N66-BRPL_ISGS_exbus!N66</f>
        <v>-2.1918287795941183E-3</v>
      </c>
      <c r="O66" s="24">
        <f>BRPL_EOD!O66-BRPL_ISGS_exbus!O66</f>
        <v>-9.2076917319161566E-4</v>
      </c>
      <c r="P66" s="24">
        <f>BRPL_EOD!P66-BRPL_ISGS_exbus!P66</f>
        <v>-2.7840351151553477E-4</v>
      </c>
      <c r="Q66" s="24">
        <f>BRPL_EOD!Q66-BRPL_ISGS_exbus!Q66</f>
        <v>1.9607147470388497E-3</v>
      </c>
      <c r="R66" s="24">
        <f>BRPL_EOD!R66-BRPL_ISGS_exbus!R66</f>
        <v>4.0947209748090074E-3</v>
      </c>
      <c r="S66" s="24">
        <f>BRPL_EOD!S66-BRPL_ISGS_exbus!S66</f>
        <v>8.1620684748795469E-3</v>
      </c>
      <c r="T66" s="24">
        <f>BRPL_EOD!T66-BRPL_ISGS_exbus!T66</f>
        <v>-5.9067272727286735E-4</v>
      </c>
      <c r="U66" s="24">
        <f>BRPL_EOD!U66-BRPL_ISGS_exbus!U66</f>
        <v>-7.4697486468267016E-4</v>
      </c>
      <c r="V66" s="24">
        <f>BRPL_EOD!V66-BRPL_ISGS_exbus!V66</f>
        <v>-1.3451804577471194E-3</v>
      </c>
      <c r="W66" s="24">
        <f>BRPL_EOD!W66-BRPL_ISGS_exbus!W66</f>
        <v>-5.8727214524587623E-3</v>
      </c>
      <c r="X66" s="24">
        <f>BRPL_EOD!X66-BRPL_ISGS_exbus!X66</f>
        <v>3.745499042295819E-4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1.2780927380617868E-3</v>
      </c>
      <c r="L67" s="24">
        <f>BRPL_EOD!L67-BRPL_ISGS_exbus!L67</f>
        <v>-2.3802182894883117E-5</v>
      </c>
      <c r="M67" s="24">
        <f>BRPL_EOD!M67-BRPL_ISGS_exbus!M67</f>
        <v>-1.8712572329135924E-3</v>
      </c>
      <c r="N67" s="24">
        <f>BRPL_EOD!N67-BRPL_ISGS_exbus!N67</f>
        <v>-2.1918287795941183E-3</v>
      </c>
      <c r="O67" s="24">
        <f>BRPL_EOD!O67-BRPL_ISGS_exbus!O67</f>
        <v>-9.2076917319161566E-4</v>
      </c>
      <c r="P67" s="24">
        <f>BRPL_EOD!P67-BRPL_ISGS_exbus!P67</f>
        <v>-2.7840351151553477E-4</v>
      </c>
      <c r="Q67" s="24">
        <f>BRPL_EOD!Q67-BRPL_ISGS_exbus!Q67</f>
        <v>6.4212802582002126E-3</v>
      </c>
      <c r="R67" s="24">
        <f>BRPL_EOD!R67-BRPL_ISGS_exbus!R67</f>
        <v>3.9155369446461918E-3</v>
      </c>
      <c r="S67" s="24">
        <f>BRPL_EOD!S67-BRPL_ISGS_exbus!S67</f>
        <v>8.4322320675109808E-3</v>
      </c>
      <c r="T67" s="24">
        <f>BRPL_EOD!T67-BRPL_ISGS_exbus!T67</f>
        <v>-5.9067272727286735E-4</v>
      </c>
      <c r="U67" s="24">
        <f>BRPL_EOD!U67-BRPL_ISGS_exbus!U67</f>
        <v>-7.4697486468267016E-4</v>
      </c>
      <c r="V67" s="24">
        <f>BRPL_EOD!V67-BRPL_ISGS_exbus!V67</f>
        <v>-1.3451804577471194E-3</v>
      </c>
      <c r="W67" s="24">
        <f>BRPL_EOD!W67-BRPL_ISGS_exbus!W67</f>
        <v>-5.8727214524587623E-3</v>
      </c>
      <c r="X67" s="24">
        <f>BRPL_EOD!X67-BRPL_ISGS_exbus!X67</f>
        <v>3.745499042295819E-4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-1.1557825979480185E-4</v>
      </c>
      <c r="L68" s="24">
        <f>BRPL_EOD!L68-BRPL_ISGS_exbus!L68</f>
        <v>-2.3802182894883117E-5</v>
      </c>
      <c r="M68" s="24">
        <f>BRPL_EOD!M68-BRPL_ISGS_exbus!M68</f>
        <v>-1.8712572329135924E-3</v>
      </c>
      <c r="N68" s="24">
        <f>BRPL_EOD!N68-BRPL_ISGS_exbus!N68</f>
        <v>-2.1918287795941183E-3</v>
      </c>
      <c r="O68" s="24">
        <f>BRPL_EOD!O68-BRPL_ISGS_exbus!O68</f>
        <v>-9.2076917319161566E-4</v>
      </c>
      <c r="P68" s="24">
        <f>BRPL_EOD!P68-BRPL_ISGS_exbus!P68</f>
        <v>-2.7840351151553477E-4</v>
      </c>
      <c r="Q68" s="24">
        <f>BRPL_EOD!Q68-BRPL_ISGS_exbus!Q68</f>
        <v>6.4212802582002126E-3</v>
      </c>
      <c r="R68" s="24">
        <f>BRPL_EOD!R68-BRPL_ISGS_exbus!R68</f>
        <v>3.9155369446461918E-3</v>
      </c>
      <c r="S68" s="24">
        <f>BRPL_EOD!S68-BRPL_ISGS_exbus!S68</f>
        <v>8.4322320675109808E-3</v>
      </c>
      <c r="T68" s="24">
        <f>BRPL_EOD!T68-BRPL_ISGS_exbus!T68</f>
        <v>-5.9067272727286735E-4</v>
      </c>
      <c r="U68" s="24">
        <f>BRPL_EOD!U68-BRPL_ISGS_exbus!U68</f>
        <v>-7.4697486468267016E-4</v>
      </c>
      <c r="V68" s="24">
        <f>BRPL_EOD!V68-BRPL_ISGS_exbus!V68</f>
        <v>-1.3451804577471194E-3</v>
      </c>
      <c r="W68" s="24">
        <f>BRPL_EOD!W68-BRPL_ISGS_exbus!W68</f>
        <v>-5.8727214524587623E-3</v>
      </c>
      <c r="X68" s="24">
        <f>BRPL_EOD!X68-BRPL_ISGS_exbus!X68</f>
        <v>3.745499042295819E-4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-3.9018576966896035E-3</v>
      </c>
      <c r="L69" s="24">
        <f>BRPL_EOD!L69-BRPL_ISGS_exbus!L69</f>
        <v>-2.3802182894883117E-5</v>
      </c>
      <c r="M69" s="24">
        <f>BRPL_EOD!M69-BRPL_ISGS_exbus!M69</f>
        <v>-1.8712572329135924E-3</v>
      </c>
      <c r="N69" s="24">
        <f>BRPL_EOD!N69-BRPL_ISGS_exbus!N69</f>
        <v>-2.1918287795941183E-3</v>
      </c>
      <c r="O69" s="24">
        <f>BRPL_EOD!O69-BRPL_ISGS_exbus!O69</f>
        <v>-9.2076917319161566E-4</v>
      </c>
      <c r="P69" s="24">
        <f>BRPL_EOD!P69-BRPL_ISGS_exbus!P69</f>
        <v>-2.7840351151553477E-4</v>
      </c>
      <c r="Q69" s="24">
        <f>BRPL_EOD!Q69-BRPL_ISGS_exbus!Q69</f>
        <v>6.4212802582002126E-3</v>
      </c>
      <c r="R69" s="24">
        <f>BRPL_EOD!R69-BRPL_ISGS_exbus!R69</f>
        <v>3.9155369446461918E-3</v>
      </c>
      <c r="S69" s="24">
        <f>BRPL_EOD!S69-BRPL_ISGS_exbus!S69</f>
        <v>8.4322320675109808E-3</v>
      </c>
      <c r="T69" s="24">
        <f>BRPL_EOD!T69-BRPL_ISGS_exbus!T69</f>
        <v>-5.9067272727286735E-4</v>
      </c>
      <c r="U69" s="24">
        <f>BRPL_EOD!U69-BRPL_ISGS_exbus!U69</f>
        <v>-7.4697486468267016E-4</v>
      </c>
      <c r="V69" s="24">
        <f>BRPL_EOD!V69-BRPL_ISGS_exbus!V69</f>
        <v>-1.3451804577471194E-3</v>
      </c>
      <c r="W69" s="24">
        <f>BRPL_EOD!W69-BRPL_ISGS_exbus!W69</f>
        <v>-5.8727214524587623E-3</v>
      </c>
      <c r="X69" s="24">
        <f>BRPL_EOD!X69-BRPL_ISGS_exbus!X69</f>
        <v>3.745499042295819E-4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-2.3706801253524645E-3</v>
      </c>
      <c r="L70" s="24">
        <f>BRPL_EOD!L70-BRPL_ISGS_exbus!L70</f>
        <v>-2.3802182894883117E-5</v>
      </c>
      <c r="M70" s="24">
        <f>BRPL_EOD!M70-BRPL_ISGS_exbus!M70</f>
        <v>-1.8712572329135924E-3</v>
      </c>
      <c r="N70" s="24">
        <f>BRPL_EOD!N70-BRPL_ISGS_exbus!N70</f>
        <v>-2.1918287795941183E-3</v>
      </c>
      <c r="O70" s="24">
        <f>BRPL_EOD!O70-BRPL_ISGS_exbus!O70</f>
        <v>-9.2076917319161566E-4</v>
      </c>
      <c r="P70" s="24">
        <f>BRPL_EOD!P70-BRPL_ISGS_exbus!P70</f>
        <v>-2.7840351151553477E-4</v>
      </c>
      <c r="Q70" s="24">
        <f>BRPL_EOD!Q70-BRPL_ISGS_exbus!Q70</f>
        <v>6.4212802582002126E-3</v>
      </c>
      <c r="R70" s="24">
        <f>BRPL_EOD!R70-BRPL_ISGS_exbus!R70</f>
        <v>3.9155369446461918E-3</v>
      </c>
      <c r="S70" s="24">
        <f>BRPL_EOD!S70-BRPL_ISGS_exbus!S70</f>
        <v>8.4322320675109808E-3</v>
      </c>
      <c r="T70" s="24">
        <f>BRPL_EOD!T70-BRPL_ISGS_exbus!T70</f>
        <v>-5.9067272727286735E-4</v>
      </c>
      <c r="U70" s="24">
        <f>BRPL_EOD!U70-BRPL_ISGS_exbus!U70</f>
        <v>-7.4697486468267016E-4</v>
      </c>
      <c r="V70" s="24">
        <f>BRPL_EOD!V70-BRPL_ISGS_exbus!V70</f>
        <v>-1.3451804577471194E-3</v>
      </c>
      <c r="W70" s="24">
        <f>BRPL_EOD!W70-BRPL_ISGS_exbus!W70</f>
        <v>-5.8727214524587623E-3</v>
      </c>
      <c r="X70" s="24">
        <f>BRPL_EOD!X70-BRPL_ISGS_exbus!X70</f>
        <v>3.745499042295819E-4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-2.4151326158516895E-3</v>
      </c>
      <c r="L71" s="24">
        <f>BRPL_EOD!L71-BRPL_ISGS_exbus!L71</f>
        <v>-2.3802182894883117E-5</v>
      </c>
      <c r="M71" s="24">
        <f>BRPL_EOD!M71-BRPL_ISGS_exbus!M71</f>
        <v>-1.8712572329135924E-3</v>
      </c>
      <c r="N71" s="24">
        <f>BRPL_EOD!N71-BRPL_ISGS_exbus!N71</f>
        <v>-2.1918287795941183E-3</v>
      </c>
      <c r="O71" s="24">
        <f>BRPL_EOD!O71-BRPL_ISGS_exbus!O71</f>
        <v>-9.2076917319161566E-4</v>
      </c>
      <c r="P71" s="24">
        <f>BRPL_EOD!P71-BRPL_ISGS_exbus!P71</f>
        <v>-2.7840351151553477E-4</v>
      </c>
      <c r="Q71" s="24">
        <f>BRPL_EOD!Q71-BRPL_ISGS_exbus!Q71</f>
        <v>6.4212802582002126E-3</v>
      </c>
      <c r="R71" s="24">
        <f>BRPL_EOD!R71-BRPL_ISGS_exbus!R71</f>
        <v>3.9155369446461918E-3</v>
      </c>
      <c r="S71" s="24">
        <f>BRPL_EOD!S71-BRPL_ISGS_exbus!S71</f>
        <v>8.4322320675109808E-3</v>
      </c>
      <c r="T71" s="24">
        <f>BRPL_EOD!T71-BRPL_ISGS_exbus!T71</f>
        <v>-5.7459999999998068E-4</v>
      </c>
      <c r="U71" s="24">
        <f>BRPL_EOD!U71-BRPL_ISGS_exbus!U71</f>
        <v>-7.4697486468267016E-4</v>
      </c>
      <c r="V71" s="24">
        <f>BRPL_EOD!V71-BRPL_ISGS_exbus!V71</f>
        <v>-1.3451804577471194E-3</v>
      </c>
      <c r="W71" s="24">
        <f>BRPL_EOD!W71-BRPL_ISGS_exbus!W71</f>
        <v>-5.8727214524587623E-3</v>
      </c>
      <c r="X71" s="24">
        <f>BRPL_EOD!X71-BRPL_ISGS_exbus!X71</f>
        <v>3.745499042295819E-4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-1.3404776057654999E-3</v>
      </c>
      <c r="L72" s="24">
        <f>BRPL_EOD!L72-BRPL_ISGS_exbus!L72</f>
        <v>-2.3802182894883117E-5</v>
      </c>
      <c r="M72" s="24">
        <f>BRPL_EOD!M72-BRPL_ISGS_exbus!M72</f>
        <v>-1.8712572329135924E-3</v>
      </c>
      <c r="N72" s="24">
        <f>BRPL_EOD!N72-BRPL_ISGS_exbus!N72</f>
        <v>-2.1918287795941183E-3</v>
      </c>
      <c r="O72" s="24">
        <f>BRPL_EOD!O72-BRPL_ISGS_exbus!O72</f>
        <v>-9.2076917319161566E-4</v>
      </c>
      <c r="P72" s="24">
        <f>BRPL_EOD!P72-BRPL_ISGS_exbus!P72</f>
        <v>-2.7840351151553477E-4</v>
      </c>
      <c r="Q72" s="24">
        <f>BRPL_EOD!Q72-BRPL_ISGS_exbus!Q72</f>
        <v>6.4212802582002126E-3</v>
      </c>
      <c r="R72" s="24">
        <f>BRPL_EOD!R72-BRPL_ISGS_exbus!R72</f>
        <v>3.9155369446461918E-3</v>
      </c>
      <c r="S72" s="24">
        <f>BRPL_EOD!S72-BRPL_ISGS_exbus!S72</f>
        <v>8.4322320675109808E-3</v>
      </c>
      <c r="T72" s="24">
        <f>BRPL_EOD!T72-BRPL_ISGS_exbus!T72</f>
        <v>-5.7459999999998068E-4</v>
      </c>
      <c r="U72" s="24">
        <f>BRPL_EOD!U72-BRPL_ISGS_exbus!U72</f>
        <v>-7.4697486468267016E-4</v>
      </c>
      <c r="V72" s="24">
        <f>BRPL_EOD!V72-BRPL_ISGS_exbus!V72</f>
        <v>-1.3451804577471194E-3</v>
      </c>
      <c r="W72" s="24">
        <f>BRPL_EOD!W72-BRPL_ISGS_exbus!W72</f>
        <v>-5.8727214524587623E-3</v>
      </c>
      <c r="X72" s="24">
        <f>BRPL_EOD!X72-BRPL_ISGS_exbus!X72</f>
        <v>3.745499042295819E-4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-2.5106195654984731E-3</v>
      </c>
      <c r="L73" s="24">
        <f>BRPL_EOD!L73-BRPL_ISGS_exbus!L73</f>
        <v>-2.3802182894883117E-5</v>
      </c>
      <c r="M73" s="24">
        <f>BRPL_EOD!M73-BRPL_ISGS_exbus!M73</f>
        <v>-1.8712572329135924E-3</v>
      </c>
      <c r="N73" s="24">
        <f>BRPL_EOD!N73-BRPL_ISGS_exbus!N73</f>
        <v>-2.1918287795941183E-3</v>
      </c>
      <c r="O73" s="24">
        <f>BRPL_EOD!O73-BRPL_ISGS_exbus!O73</f>
        <v>-9.2076917319161566E-4</v>
      </c>
      <c r="P73" s="24">
        <f>BRPL_EOD!P73-BRPL_ISGS_exbus!P73</f>
        <v>-2.7840351151553477E-4</v>
      </c>
      <c r="Q73" s="24">
        <f>BRPL_EOD!Q73-BRPL_ISGS_exbus!Q73</f>
        <v>6.4212802582002126E-3</v>
      </c>
      <c r="R73" s="24">
        <f>BRPL_EOD!R73-BRPL_ISGS_exbus!R73</f>
        <v>3.9155369446461918E-3</v>
      </c>
      <c r="S73" s="24">
        <f>BRPL_EOD!S73-BRPL_ISGS_exbus!S73</f>
        <v>8.4322320675109808E-3</v>
      </c>
      <c r="T73" s="24">
        <f>BRPL_EOD!T73-BRPL_ISGS_exbus!T73</f>
        <v>-5.7459999999998068E-4</v>
      </c>
      <c r="U73" s="24">
        <f>BRPL_EOD!U73-BRPL_ISGS_exbus!U73</f>
        <v>-7.4697486468267016E-4</v>
      </c>
      <c r="V73" s="24">
        <f>BRPL_EOD!V73-BRPL_ISGS_exbus!V73</f>
        <v>-1.3451804577471194E-3</v>
      </c>
      <c r="W73" s="24">
        <f>BRPL_EOD!W73-BRPL_ISGS_exbus!W73</f>
        <v>-5.8727214524587623E-3</v>
      </c>
      <c r="X73" s="24">
        <f>BRPL_EOD!X73-BRPL_ISGS_exbus!X73</f>
        <v>3.745499042295819E-4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-1.1557825979480185E-4</v>
      </c>
      <c r="L74" s="24">
        <f>BRPL_EOD!L74-BRPL_ISGS_exbus!L74</f>
        <v>-2.3802182894883117E-5</v>
      </c>
      <c r="M74" s="24">
        <f>BRPL_EOD!M74-BRPL_ISGS_exbus!M74</f>
        <v>-1.8712572329135924E-3</v>
      </c>
      <c r="N74" s="24">
        <f>BRPL_EOD!N74-BRPL_ISGS_exbus!N74</f>
        <v>-2.1918287795941183E-3</v>
      </c>
      <c r="O74" s="24">
        <f>BRPL_EOD!O74-BRPL_ISGS_exbus!O74</f>
        <v>-9.2076917319161566E-4</v>
      </c>
      <c r="P74" s="24">
        <f>BRPL_EOD!P74-BRPL_ISGS_exbus!P74</f>
        <v>-2.7840351151553477E-4</v>
      </c>
      <c r="Q74" s="24">
        <f>BRPL_EOD!Q74-BRPL_ISGS_exbus!Q74</f>
        <v>6.4212802582002126E-3</v>
      </c>
      <c r="R74" s="24">
        <f>BRPL_EOD!R74-BRPL_ISGS_exbus!R74</f>
        <v>3.9155369446461918E-3</v>
      </c>
      <c r="S74" s="24">
        <f>BRPL_EOD!S74-BRPL_ISGS_exbus!S74</f>
        <v>8.4322320675109808E-3</v>
      </c>
      <c r="T74" s="24">
        <f>BRPL_EOD!T74-BRPL_ISGS_exbus!T74</f>
        <v>-5.7459999999998068E-4</v>
      </c>
      <c r="U74" s="24">
        <f>BRPL_EOD!U74-BRPL_ISGS_exbus!U74</f>
        <v>-7.4697486468267016E-4</v>
      </c>
      <c r="V74" s="24">
        <f>BRPL_EOD!V74-BRPL_ISGS_exbus!V74</f>
        <v>-1.3451804577471194E-3</v>
      </c>
      <c r="W74" s="24">
        <f>BRPL_EOD!W74-BRPL_ISGS_exbus!W74</f>
        <v>-5.8727214524587623E-3</v>
      </c>
      <c r="X74" s="24">
        <f>BRPL_EOD!X74-BRPL_ISGS_exbus!X74</f>
        <v>3.745499042295819E-4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-2.5257064145307595E-3</v>
      </c>
      <c r="L75" s="24">
        <f>BRPL_EOD!L75-BRPL_ISGS_exbus!L75</f>
        <v>0</v>
      </c>
      <c r="M75" s="24">
        <f>BRPL_EOD!M75-BRPL_ISGS_exbus!M75</f>
        <v>-1.8712572329135924E-3</v>
      </c>
      <c r="N75" s="24">
        <f>BRPL_EOD!N75-BRPL_ISGS_exbus!N75</f>
        <v>-2.1918287795941183E-3</v>
      </c>
      <c r="O75" s="24">
        <f>BRPL_EOD!O75-BRPL_ISGS_exbus!O75</f>
        <v>-9.2076917319161566E-4</v>
      </c>
      <c r="P75" s="24">
        <f>BRPL_EOD!P75-BRPL_ISGS_exbus!P75</f>
        <v>-2.7840351151553477E-4</v>
      </c>
      <c r="Q75" s="24">
        <f>BRPL_EOD!Q75-BRPL_ISGS_exbus!Q75</f>
        <v>6.4212802582002126E-3</v>
      </c>
      <c r="R75" s="24">
        <f>BRPL_EOD!R75-BRPL_ISGS_exbus!R75</f>
        <v>3.9155369446461918E-3</v>
      </c>
      <c r="S75" s="24">
        <f>BRPL_EOD!S75-BRPL_ISGS_exbus!S75</f>
        <v>8.4322320675109808E-3</v>
      </c>
      <c r="T75" s="24">
        <f>BRPL_EOD!T75-BRPL_ISGS_exbus!T75</f>
        <v>-5.7459999999998068E-4</v>
      </c>
      <c r="U75" s="24">
        <f>BRPL_EOD!U75-BRPL_ISGS_exbus!U75</f>
        <v>-7.4697486468267016E-4</v>
      </c>
      <c r="V75" s="24">
        <f>BRPL_EOD!V75-BRPL_ISGS_exbus!V75</f>
        <v>-1.3451804577471194E-3</v>
      </c>
      <c r="W75" s="24">
        <f>BRPL_EOD!W75-BRPL_ISGS_exbus!W75</f>
        <v>-5.8727214524587623E-3</v>
      </c>
      <c r="X75" s="24">
        <f>BRPL_EOD!X75-BRPL_ISGS_exbus!X75</f>
        <v>3.745499042295819E-4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-4.6910017795198655E-4</v>
      </c>
      <c r="L76" s="24">
        <f>BRPL_EOD!L76-BRPL_ISGS_exbus!L76</f>
        <v>0</v>
      </c>
      <c r="M76" s="24">
        <f>BRPL_EOD!M76-BRPL_ISGS_exbus!M76</f>
        <v>-1.8712572329135924E-3</v>
      </c>
      <c r="N76" s="24">
        <f>BRPL_EOD!N76-BRPL_ISGS_exbus!N76</f>
        <v>-2.1918287795941183E-3</v>
      </c>
      <c r="O76" s="24">
        <f>BRPL_EOD!O76-BRPL_ISGS_exbus!O76</f>
        <v>-9.2076917319161566E-4</v>
      </c>
      <c r="P76" s="24">
        <f>BRPL_EOD!P76-BRPL_ISGS_exbus!P76</f>
        <v>-2.7840351151553477E-4</v>
      </c>
      <c r="Q76" s="24">
        <f>BRPL_EOD!Q76-BRPL_ISGS_exbus!Q76</f>
        <v>6.4212802582002126E-3</v>
      </c>
      <c r="R76" s="24">
        <f>BRPL_EOD!R76-BRPL_ISGS_exbus!R76</f>
        <v>3.9155369446461918E-3</v>
      </c>
      <c r="S76" s="24">
        <f>BRPL_EOD!S76-BRPL_ISGS_exbus!S76</f>
        <v>8.4322320675109808E-3</v>
      </c>
      <c r="T76" s="24">
        <f>BRPL_EOD!T76-BRPL_ISGS_exbus!T76</f>
        <v>-5.7459999999998068E-4</v>
      </c>
      <c r="U76" s="24">
        <f>BRPL_EOD!U76-BRPL_ISGS_exbus!U76</f>
        <v>-7.4697486468267016E-4</v>
      </c>
      <c r="V76" s="24">
        <f>BRPL_EOD!V76-BRPL_ISGS_exbus!V76</f>
        <v>-1.3451804577471194E-3</v>
      </c>
      <c r="W76" s="24">
        <f>BRPL_EOD!W76-BRPL_ISGS_exbus!W76</f>
        <v>-5.8727214524587623E-3</v>
      </c>
      <c r="X76" s="24">
        <f>BRPL_EOD!X76-BRPL_ISGS_exbus!X76</f>
        <v>3.745499042295819E-4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-1.2035899485454138E-3</v>
      </c>
      <c r="L77" s="24">
        <f>BRPL_EOD!L77-BRPL_ISGS_exbus!L77</f>
        <v>1.7352424639582864E-4</v>
      </c>
      <c r="M77" s="24">
        <f>BRPL_EOD!M77-BRPL_ISGS_exbus!M77</f>
        <v>-1.8712572329135924E-3</v>
      </c>
      <c r="N77" s="24">
        <f>BRPL_EOD!N77-BRPL_ISGS_exbus!N77</f>
        <v>-2.1918287795941183E-3</v>
      </c>
      <c r="O77" s="24">
        <f>BRPL_EOD!O77-BRPL_ISGS_exbus!O77</f>
        <v>-9.2076917319161566E-4</v>
      </c>
      <c r="P77" s="24">
        <f>BRPL_EOD!P77-BRPL_ISGS_exbus!P77</f>
        <v>6.0848232852350748E-5</v>
      </c>
      <c r="Q77" s="24">
        <f>BRPL_EOD!Q77-BRPL_ISGS_exbus!Q77</f>
        <v>6.4212802582002126E-3</v>
      </c>
      <c r="R77" s="24">
        <f>BRPL_EOD!R77-BRPL_ISGS_exbus!R77</f>
        <v>3.9155369446461918E-3</v>
      </c>
      <c r="S77" s="24">
        <f>BRPL_EOD!S77-BRPL_ISGS_exbus!S77</f>
        <v>8.4322320675109808E-3</v>
      </c>
      <c r="T77" s="24">
        <f>BRPL_EOD!T77-BRPL_ISGS_exbus!T77</f>
        <v>-5.7459999999998068E-4</v>
      </c>
      <c r="U77" s="24">
        <f>BRPL_EOD!U77-BRPL_ISGS_exbus!U77</f>
        <v>-7.4697486468267016E-4</v>
      </c>
      <c r="V77" s="24">
        <f>BRPL_EOD!V77-BRPL_ISGS_exbus!V77</f>
        <v>-1.3451804577471194E-3</v>
      </c>
      <c r="W77" s="24">
        <f>BRPL_EOD!W77-BRPL_ISGS_exbus!W77</f>
        <v>-5.8727214524587623E-3</v>
      </c>
      <c r="X77" s="24">
        <f>BRPL_EOD!X77-BRPL_ISGS_exbus!X77</f>
        <v>3.745499042295819E-4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9.439110020082353E-3</v>
      </c>
      <c r="L78" s="24">
        <f>BRPL_EOD!L78-BRPL_ISGS_exbus!L78</f>
        <v>1.6439419588643034E-4</v>
      </c>
      <c r="M78" s="24">
        <f>BRPL_EOD!M78-BRPL_ISGS_exbus!M78</f>
        <v>-1.8712572329135924E-3</v>
      </c>
      <c r="N78" s="24">
        <f>BRPL_EOD!N78-BRPL_ISGS_exbus!N78</f>
        <v>-2.1918287795941183E-3</v>
      </c>
      <c r="O78" s="24">
        <f>BRPL_EOD!O78-BRPL_ISGS_exbus!O78</f>
        <v>-9.2076917319161566E-4</v>
      </c>
      <c r="P78" s="24">
        <f>BRPL_EOD!P78-BRPL_ISGS_exbus!P78</f>
        <v>6.0848232852350748E-5</v>
      </c>
      <c r="Q78" s="24">
        <f>BRPL_EOD!Q78-BRPL_ISGS_exbus!Q78</f>
        <v>6.4212802582002126E-3</v>
      </c>
      <c r="R78" s="24">
        <f>BRPL_EOD!R78-BRPL_ISGS_exbus!R78</f>
        <v>3.9155369446461918E-3</v>
      </c>
      <c r="S78" s="24">
        <f>BRPL_EOD!S78-BRPL_ISGS_exbus!S78</f>
        <v>8.4322320675109808E-3</v>
      </c>
      <c r="T78" s="24">
        <f>BRPL_EOD!T78-BRPL_ISGS_exbus!T78</f>
        <v>-5.7459999999998068E-4</v>
      </c>
      <c r="U78" s="24">
        <f>BRPL_EOD!U78-BRPL_ISGS_exbus!U78</f>
        <v>-7.4697486468267016E-4</v>
      </c>
      <c r="V78" s="24">
        <f>BRPL_EOD!V78-BRPL_ISGS_exbus!V78</f>
        <v>-1.3451804577471194E-3</v>
      </c>
      <c r="W78" s="24">
        <f>BRPL_EOD!W78-BRPL_ISGS_exbus!W78</f>
        <v>-5.8727214524587623E-3</v>
      </c>
      <c r="X78" s="24">
        <f>BRPL_EOD!X78-BRPL_ISGS_exbus!X78</f>
        <v>3.745499042295819E-4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1.0785110161918965E-2</v>
      </c>
      <c r="L79" s="24">
        <f>BRPL_EOD!L79-BRPL_ISGS_exbus!L79</f>
        <v>0</v>
      </c>
      <c r="M79" s="24">
        <f>BRPL_EOD!M79-BRPL_ISGS_exbus!M79</f>
        <v>-2.5926585847457773E-3</v>
      </c>
      <c r="N79" s="24">
        <f>BRPL_EOD!N79-BRPL_ISGS_exbus!N79</f>
        <v>-4.9179782903507885E-4</v>
      </c>
      <c r="O79" s="24">
        <f>BRPL_EOD!O79-BRPL_ISGS_exbus!O79</f>
        <v>2.2814525008101327E-3</v>
      </c>
      <c r="P79" s="24">
        <f>BRPL_EOD!P79-BRPL_ISGS_exbus!P79</f>
        <v>2.6777757246776446E-3</v>
      </c>
      <c r="Q79" s="24">
        <f>BRPL_EOD!Q79-BRPL_ISGS_exbus!Q79</f>
        <v>-1.0448551427035824E-3</v>
      </c>
      <c r="R79" s="24">
        <f>BRPL_EOD!R79-BRPL_ISGS_exbus!R79</f>
        <v>4.9928946395567664E-3</v>
      </c>
      <c r="S79" s="24">
        <f>BRPL_EOD!S79-BRPL_ISGS_exbus!S79</f>
        <v>8.7608357089266065E-3</v>
      </c>
      <c r="T79" s="24">
        <f>BRPL_EOD!T79-BRPL_ISGS_exbus!T79</f>
        <v>9.6540277777767969E-4</v>
      </c>
      <c r="U79" s="24">
        <f>BRPL_EOD!U79-BRPL_ISGS_exbus!U79</f>
        <v>1.4559973688861305E-3</v>
      </c>
      <c r="V79" s="24">
        <f>BRPL_EOD!V79-BRPL_ISGS_exbus!V79</f>
        <v>-1.3451804577471194E-3</v>
      </c>
      <c r="W79" s="24">
        <f>BRPL_EOD!W79-BRPL_ISGS_exbus!W79</f>
        <v>-5.8727214524587623E-3</v>
      </c>
      <c r="X79" s="24">
        <f>BRPL_EOD!X79-BRPL_ISGS_exbus!X79</f>
        <v>3.745499042295819E-4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8.6256216776519068E-3</v>
      </c>
      <c r="L80" s="24">
        <f>BRPL_EOD!L80-BRPL_ISGS_exbus!L80</f>
        <v>0</v>
      </c>
      <c r="M80" s="24">
        <f>BRPL_EOD!M80-BRPL_ISGS_exbus!M80</f>
        <v>1.3309759842101698E-3</v>
      </c>
      <c r="N80" s="24">
        <f>BRPL_EOD!N80-BRPL_ISGS_exbus!N80</f>
        <v>-4.1232443615299985E-3</v>
      </c>
      <c r="O80" s="24">
        <f>BRPL_EOD!O80-BRPL_ISGS_exbus!O80</f>
        <v>2.2814525008101327E-3</v>
      </c>
      <c r="P80" s="24">
        <f>BRPL_EOD!P80-BRPL_ISGS_exbus!P80</f>
        <v>2.6834761519829442E-3</v>
      </c>
      <c r="Q80" s="24">
        <f>BRPL_EOD!Q80-BRPL_ISGS_exbus!Q80</f>
        <v>-1.0448551427035824E-3</v>
      </c>
      <c r="R80" s="24">
        <f>BRPL_EOD!R80-BRPL_ISGS_exbus!R80</f>
        <v>4.9928946395567664E-3</v>
      </c>
      <c r="S80" s="24">
        <f>BRPL_EOD!S80-BRPL_ISGS_exbus!S80</f>
        <v>8.7608357089266065E-3</v>
      </c>
      <c r="T80" s="24">
        <f>BRPL_EOD!T80-BRPL_ISGS_exbus!T80</f>
        <v>9.6540277777767969E-4</v>
      </c>
      <c r="U80" s="24">
        <f>BRPL_EOD!U80-BRPL_ISGS_exbus!U80</f>
        <v>-5.958566508468266E-5</v>
      </c>
      <c r="V80" s="24">
        <f>BRPL_EOD!V80-BRPL_ISGS_exbus!V80</f>
        <v>-1.3451804577471194E-3</v>
      </c>
      <c r="W80" s="24">
        <f>BRPL_EOD!W80-BRPL_ISGS_exbus!W80</f>
        <v>-5.8727214524587623E-3</v>
      </c>
      <c r="X80" s="24">
        <f>BRPL_EOD!X80-BRPL_ISGS_exbus!X80</f>
        <v>3.745499042295819E-4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9.0764844717341475E-3</v>
      </c>
      <c r="L81" s="24">
        <f>BRPL_EOD!L81-BRPL_ISGS_exbus!L81</f>
        <v>-8.2087559121646336E-5</v>
      </c>
      <c r="M81" s="24">
        <f>BRPL_EOD!M81-BRPL_ISGS_exbus!M81</f>
        <v>1.3309759842101698E-3</v>
      </c>
      <c r="N81" s="24">
        <f>BRPL_EOD!N81-BRPL_ISGS_exbus!N81</f>
        <v>-4.1232443615299985E-3</v>
      </c>
      <c r="O81" s="24">
        <f>BRPL_EOD!O81-BRPL_ISGS_exbus!O81</f>
        <v>2.2814525008101327E-3</v>
      </c>
      <c r="P81" s="24">
        <f>BRPL_EOD!P81-BRPL_ISGS_exbus!P81</f>
        <v>5.0945945946168081E-4</v>
      </c>
      <c r="Q81" s="24">
        <f>BRPL_EOD!Q81-BRPL_ISGS_exbus!Q81</f>
        <v>-1.0448551427035824E-3</v>
      </c>
      <c r="R81" s="24">
        <f>BRPL_EOD!R81-BRPL_ISGS_exbus!R81</f>
        <v>4.9928946395567664E-3</v>
      </c>
      <c r="S81" s="24">
        <f>BRPL_EOD!S81-BRPL_ISGS_exbus!S81</f>
        <v>8.7608357089266065E-3</v>
      </c>
      <c r="T81" s="24">
        <f>BRPL_EOD!T81-BRPL_ISGS_exbus!T81</f>
        <v>9.6540277777767969E-4</v>
      </c>
      <c r="U81" s="24">
        <f>BRPL_EOD!U81-BRPL_ISGS_exbus!U81</f>
        <v>-5.958566508468266E-5</v>
      </c>
      <c r="V81" s="24">
        <f>BRPL_EOD!V81-BRPL_ISGS_exbus!V81</f>
        <v>-1.3451804577471194E-3</v>
      </c>
      <c r="W81" s="24">
        <f>BRPL_EOD!W81-BRPL_ISGS_exbus!W81</f>
        <v>-5.8727214524587623E-3</v>
      </c>
      <c r="X81" s="24">
        <f>BRPL_EOD!X81-BRPL_ISGS_exbus!X81</f>
        <v>3.745499042295819E-4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-4.6966998928610337E-4</v>
      </c>
      <c r="L82" s="24">
        <f>BRPL_EOD!L82-BRPL_ISGS_exbus!L82</f>
        <v>-8.2087559121646336E-5</v>
      </c>
      <c r="M82" s="24">
        <f>BRPL_EOD!M82-BRPL_ISGS_exbus!M82</f>
        <v>1.3309759842101698E-3</v>
      </c>
      <c r="N82" s="24">
        <f>BRPL_EOD!N82-BRPL_ISGS_exbus!N82</f>
        <v>-4.1232443615299985E-3</v>
      </c>
      <c r="O82" s="24">
        <f>BRPL_EOD!O82-BRPL_ISGS_exbus!O82</f>
        <v>2.2814525008101327E-3</v>
      </c>
      <c r="P82" s="24">
        <f>BRPL_EOD!P82-BRPL_ISGS_exbus!P82</f>
        <v>2.6891765792846911E-3</v>
      </c>
      <c r="Q82" s="24">
        <f>BRPL_EOD!Q82-BRPL_ISGS_exbus!Q82</f>
        <v>-1.0448551427035824E-3</v>
      </c>
      <c r="R82" s="24">
        <f>BRPL_EOD!R82-BRPL_ISGS_exbus!R82</f>
        <v>4.9928946395567664E-3</v>
      </c>
      <c r="S82" s="24">
        <f>BRPL_EOD!S82-BRPL_ISGS_exbus!S82</f>
        <v>8.7608357089266065E-3</v>
      </c>
      <c r="T82" s="24">
        <f>BRPL_EOD!T82-BRPL_ISGS_exbus!T82</f>
        <v>9.6540277777767969E-4</v>
      </c>
      <c r="U82" s="24">
        <f>BRPL_EOD!U82-BRPL_ISGS_exbus!U82</f>
        <v>-5.958566508468266E-5</v>
      </c>
      <c r="V82" s="24">
        <f>BRPL_EOD!V82-BRPL_ISGS_exbus!V82</f>
        <v>-1.3451804577471194E-3</v>
      </c>
      <c r="W82" s="24">
        <f>BRPL_EOD!W82-BRPL_ISGS_exbus!W82</f>
        <v>-5.8727214524587623E-3</v>
      </c>
      <c r="X82" s="24">
        <f>BRPL_EOD!X82-BRPL_ISGS_exbus!X82</f>
        <v>3.745499042295819E-4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3.5219809412296854E-3</v>
      </c>
      <c r="L83" s="24">
        <f>BRPL_EOD!L83-BRPL_ISGS_exbus!L83</f>
        <v>-4.1468015820811388E-4</v>
      </c>
      <c r="M83" s="24">
        <f>BRPL_EOD!M83-BRPL_ISGS_exbus!M83</f>
        <v>1.3309759842101698E-3</v>
      </c>
      <c r="N83" s="24">
        <f>BRPL_EOD!N83-BRPL_ISGS_exbus!N83</f>
        <v>-4.1232443615299985E-3</v>
      </c>
      <c r="O83" s="24">
        <f>BRPL_EOD!O83-BRPL_ISGS_exbus!O83</f>
        <v>2.2814525008101327E-3</v>
      </c>
      <c r="P83" s="24">
        <f>BRPL_EOD!P83-BRPL_ISGS_exbus!P83</f>
        <v>-1.6714496938909917E-3</v>
      </c>
      <c r="Q83" s="24">
        <f>BRPL_EOD!Q83-BRPL_ISGS_exbus!Q83</f>
        <v>-1.0448551427035824E-3</v>
      </c>
      <c r="R83" s="24">
        <f>BRPL_EOD!R83-BRPL_ISGS_exbus!R83</f>
        <v>4.9928946395567664E-3</v>
      </c>
      <c r="S83" s="24">
        <f>BRPL_EOD!S83-BRPL_ISGS_exbus!S83</f>
        <v>8.7608357089266065E-3</v>
      </c>
      <c r="T83" s="24">
        <f>BRPL_EOD!T83-BRPL_ISGS_exbus!T83</f>
        <v>9.6540277777767969E-4</v>
      </c>
      <c r="U83" s="24">
        <f>BRPL_EOD!U83-BRPL_ISGS_exbus!U83</f>
        <v>-5.958566508468266E-5</v>
      </c>
      <c r="V83" s="24">
        <f>BRPL_EOD!V83-BRPL_ISGS_exbus!V83</f>
        <v>-1.3451804577471194E-3</v>
      </c>
      <c r="W83" s="24">
        <f>BRPL_EOD!W83-BRPL_ISGS_exbus!W83</f>
        <v>-5.8727214524587623E-3</v>
      </c>
      <c r="X83" s="24">
        <f>BRPL_EOD!X83-BRPL_ISGS_exbus!X83</f>
        <v>3.745499042295819E-4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3.5219809412296854E-3</v>
      </c>
      <c r="L84" s="24">
        <f>BRPL_EOD!L84-BRPL_ISGS_exbus!L84</f>
        <v>-4.1468015820811388E-4</v>
      </c>
      <c r="M84" s="24">
        <f>BRPL_EOD!M84-BRPL_ISGS_exbus!M84</f>
        <v>1.3309759842101698E-3</v>
      </c>
      <c r="N84" s="24">
        <f>BRPL_EOD!N84-BRPL_ISGS_exbus!N84</f>
        <v>-4.1232443615299985E-3</v>
      </c>
      <c r="O84" s="24">
        <f>BRPL_EOD!O84-BRPL_ISGS_exbus!O84</f>
        <v>2.2814525008101327E-3</v>
      </c>
      <c r="P84" s="24">
        <f>BRPL_EOD!P84-BRPL_ISGS_exbus!P84</f>
        <v>-1.6714496938909917E-3</v>
      </c>
      <c r="Q84" s="24">
        <f>BRPL_EOD!Q84-BRPL_ISGS_exbus!Q84</f>
        <v>-1.0448551427035824E-3</v>
      </c>
      <c r="R84" s="24">
        <f>BRPL_EOD!R84-BRPL_ISGS_exbus!R84</f>
        <v>4.9928946395567664E-3</v>
      </c>
      <c r="S84" s="24">
        <f>BRPL_EOD!S84-BRPL_ISGS_exbus!S84</f>
        <v>8.7608357089266065E-3</v>
      </c>
      <c r="T84" s="24">
        <f>BRPL_EOD!T84-BRPL_ISGS_exbus!T84</f>
        <v>9.6540277777767969E-4</v>
      </c>
      <c r="U84" s="24">
        <f>BRPL_EOD!U84-BRPL_ISGS_exbus!U84</f>
        <v>-5.958566508468266E-5</v>
      </c>
      <c r="V84" s="24">
        <f>BRPL_EOD!V84-BRPL_ISGS_exbus!V84</f>
        <v>-1.3451804577471194E-3</v>
      </c>
      <c r="W84" s="24">
        <f>BRPL_EOD!W84-BRPL_ISGS_exbus!W84</f>
        <v>-5.8727214524587623E-3</v>
      </c>
      <c r="X84" s="24">
        <f>BRPL_EOD!X84-BRPL_ISGS_exbus!X84</f>
        <v>3.745499042295819E-4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3.5219809412296854E-3</v>
      </c>
      <c r="L85" s="24">
        <f>BRPL_EOD!L85-BRPL_ISGS_exbus!L85</f>
        <v>-4.1468015820811388E-4</v>
      </c>
      <c r="M85" s="24">
        <f>BRPL_EOD!M85-BRPL_ISGS_exbus!M85</f>
        <v>1.3309759842101698E-3</v>
      </c>
      <c r="N85" s="24">
        <f>BRPL_EOD!N85-BRPL_ISGS_exbus!N85</f>
        <v>-4.1232443615299985E-3</v>
      </c>
      <c r="O85" s="24">
        <f>BRPL_EOD!O85-BRPL_ISGS_exbus!O85</f>
        <v>2.2814525008101327E-3</v>
      </c>
      <c r="P85" s="24">
        <f>BRPL_EOD!P85-BRPL_ISGS_exbus!P85</f>
        <v>-1.6714496938909917E-3</v>
      </c>
      <c r="Q85" s="24">
        <f>BRPL_EOD!Q85-BRPL_ISGS_exbus!Q85</f>
        <v>-1.0474098007566823E-3</v>
      </c>
      <c r="R85" s="24">
        <f>BRPL_EOD!R85-BRPL_ISGS_exbus!R85</f>
        <v>4.9928946395567664E-3</v>
      </c>
      <c r="S85" s="24">
        <f>BRPL_EOD!S85-BRPL_ISGS_exbus!S85</f>
        <v>8.7608357089266065E-3</v>
      </c>
      <c r="T85" s="24">
        <f>BRPL_EOD!T85-BRPL_ISGS_exbus!T85</f>
        <v>9.6540277777767969E-4</v>
      </c>
      <c r="U85" s="24">
        <f>BRPL_EOD!U85-BRPL_ISGS_exbus!U85</f>
        <v>-5.958566508468266E-5</v>
      </c>
      <c r="V85" s="24">
        <f>BRPL_EOD!V85-BRPL_ISGS_exbus!V85</f>
        <v>-1.3451804577471194E-3</v>
      </c>
      <c r="W85" s="24">
        <f>BRPL_EOD!W85-BRPL_ISGS_exbus!W85</f>
        <v>-5.8727214524587623E-3</v>
      </c>
      <c r="X85" s="24">
        <f>BRPL_EOD!X85-BRPL_ISGS_exbus!X85</f>
        <v>3.745499042295819E-4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7.9188762433659576E-3</v>
      </c>
      <c r="L86" s="24">
        <f>BRPL_EOD!L86-BRPL_ISGS_exbus!L86</f>
        <v>-4.1468015820811388E-4</v>
      </c>
      <c r="M86" s="24">
        <f>BRPL_EOD!M86-BRPL_ISGS_exbus!M86</f>
        <v>1.3309759842101698E-3</v>
      </c>
      <c r="N86" s="24">
        <f>BRPL_EOD!N86-BRPL_ISGS_exbus!N86</f>
        <v>-4.1232443615299985E-3</v>
      </c>
      <c r="O86" s="24">
        <f>BRPL_EOD!O86-BRPL_ISGS_exbus!O86</f>
        <v>2.2814525008101327E-3</v>
      </c>
      <c r="P86" s="24">
        <f>BRPL_EOD!P86-BRPL_ISGS_exbus!P86</f>
        <v>-1.6714496938909917E-3</v>
      </c>
      <c r="Q86" s="24">
        <f>BRPL_EOD!Q86-BRPL_ISGS_exbus!Q86</f>
        <v>-1.0474098007566823E-3</v>
      </c>
      <c r="R86" s="24">
        <f>BRPL_EOD!R86-BRPL_ISGS_exbus!R86</f>
        <v>4.9928946395567664E-3</v>
      </c>
      <c r="S86" s="24">
        <f>BRPL_EOD!S86-BRPL_ISGS_exbus!S86</f>
        <v>8.7608357089266065E-3</v>
      </c>
      <c r="T86" s="24">
        <f>BRPL_EOD!T86-BRPL_ISGS_exbus!T86</f>
        <v>9.6540277777767969E-4</v>
      </c>
      <c r="U86" s="24">
        <f>BRPL_EOD!U86-BRPL_ISGS_exbus!U86</f>
        <v>-5.958566508468266E-5</v>
      </c>
      <c r="V86" s="24">
        <f>BRPL_EOD!V86-BRPL_ISGS_exbus!V86</f>
        <v>-1.3451804577471194E-3</v>
      </c>
      <c r="W86" s="24">
        <f>BRPL_EOD!W86-BRPL_ISGS_exbus!W86</f>
        <v>-5.8727214524587623E-3</v>
      </c>
      <c r="X86" s="24">
        <f>BRPL_EOD!X86-BRPL_ISGS_exbus!X86</f>
        <v>3.745499042295819E-4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-2.8057254798454778E-3</v>
      </c>
      <c r="L87" s="24">
        <f>BRPL_EOD!L87-BRPL_ISGS_exbus!L87</f>
        <v>-4.1468015820811388E-4</v>
      </c>
      <c r="M87" s="24">
        <f>BRPL_EOD!M87-BRPL_ISGS_exbus!M87</f>
        <v>1.3309759842101698E-3</v>
      </c>
      <c r="N87" s="24">
        <f>BRPL_EOD!N87-BRPL_ISGS_exbus!N87</f>
        <v>-4.1232443615299985E-3</v>
      </c>
      <c r="O87" s="24">
        <f>BRPL_EOD!O87-BRPL_ISGS_exbus!O87</f>
        <v>2.2814525008101327E-3</v>
      </c>
      <c r="P87" s="24">
        <f>BRPL_EOD!P87-BRPL_ISGS_exbus!P87</f>
        <v>-1.139527603871926E-3</v>
      </c>
      <c r="Q87" s="24">
        <f>BRPL_EOD!Q87-BRPL_ISGS_exbus!Q87</f>
        <v>2.8524469940336417E-3</v>
      </c>
      <c r="R87" s="24">
        <f>BRPL_EOD!R87-BRPL_ISGS_exbus!R87</f>
        <v>4.9928946395567664E-3</v>
      </c>
      <c r="S87" s="24">
        <f>BRPL_EOD!S87-BRPL_ISGS_exbus!S87</f>
        <v>8.7608357089266065E-3</v>
      </c>
      <c r="T87" s="24">
        <f>BRPL_EOD!T87-BRPL_ISGS_exbus!T87</f>
        <v>9.6540277777767969E-4</v>
      </c>
      <c r="U87" s="24">
        <f>BRPL_EOD!U87-BRPL_ISGS_exbus!U87</f>
        <v>-5.958566508468266E-5</v>
      </c>
      <c r="V87" s="24">
        <f>BRPL_EOD!V87-BRPL_ISGS_exbus!V87</f>
        <v>-1.3451804577471194E-3</v>
      </c>
      <c r="W87" s="24">
        <f>BRPL_EOD!W87-BRPL_ISGS_exbus!W87</f>
        <v>-5.8727214524587623E-3</v>
      </c>
      <c r="X87" s="24">
        <f>BRPL_EOD!X87-BRPL_ISGS_exbus!X87</f>
        <v>-3.3034372838756099E-3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6.4229260067918403E-3</v>
      </c>
      <c r="L88" s="24">
        <f>BRPL_EOD!L88-BRPL_ISGS_exbus!L88</f>
        <v>-4.1468015820811388E-4</v>
      </c>
      <c r="M88" s="24">
        <f>BRPL_EOD!M88-BRPL_ISGS_exbus!M88</f>
        <v>1.3309759842101698E-3</v>
      </c>
      <c r="N88" s="24">
        <f>BRPL_EOD!N88-BRPL_ISGS_exbus!N88</f>
        <v>-4.1232443615299985E-3</v>
      </c>
      <c r="O88" s="24">
        <f>BRPL_EOD!O88-BRPL_ISGS_exbus!O88</f>
        <v>2.2814525008101327E-3</v>
      </c>
      <c r="P88" s="24">
        <f>BRPL_EOD!P88-BRPL_ISGS_exbus!P88</f>
        <v>-2.5745860535764109E-4</v>
      </c>
      <c r="Q88" s="24">
        <f>BRPL_EOD!Q88-BRPL_ISGS_exbus!Q88</f>
        <v>2.8524469940336417E-3</v>
      </c>
      <c r="R88" s="24">
        <f>BRPL_EOD!R88-BRPL_ISGS_exbus!R88</f>
        <v>4.9928946395567664E-3</v>
      </c>
      <c r="S88" s="24">
        <f>BRPL_EOD!S88-BRPL_ISGS_exbus!S88</f>
        <v>8.7608357089266065E-3</v>
      </c>
      <c r="T88" s="24">
        <f>BRPL_EOD!T88-BRPL_ISGS_exbus!T88</f>
        <v>9.6540277777767969E-4</v>
      </c>
      <c r="U88" s="24">
        <f>BRPL_EOD!U88-BRPL_ISGS_exbus!U88</f>
        <v>-5.958566508468266E-5</v>
      </c>
      <c r="V88" s="24">
        <f>BRPL_EOD!V88-BRPL_ISGS_exbus!V88</f>
        <v>-1.3451804577471194E-3</v>
      </c>
      <c r="W88" s="24">
        <f>BRPL_EOD!W88-BRPL_ISGS_exbus!W88</f>
        <v>-5.8727214524587623E-3</v>
      </c>
      <c r="X88" s="24">
        <f>BRPL_EOD!X88-BRPL_ISGS_exbus!X88</f>
        <v>-3.3034372838756099E-3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6.4229260067918403E-3</v>
      </c>
      <c r="L89" s="24">
        <f>BRPL_EOD!L89-BRPL_ISGS_exbus!L89</f>
        <v>0</v>
      </c>
      <c r="M89" s="24">
        <f>BRPL_EOD!M89-BRPL_ISGS_exbus!M89</f>
        <v>1.3309759842101698E-3</v>
      </c>
      <c r="N89" s="24">
        <f>BRPL_EOD!N89-BRPL_ISGS_exbus!N89</f>
        <v>-4.1232443615299985E-3</v>
      </c>
      <c r="O89" s="24">
        <f>BRPL_EOD!O89-BRPL_ISGS_exbus!O89</f>
        <v>2.2814525008101327E-3</v>
      </c>
      <c r="P89" s="24">
        <f>BRPL_EOD!P89-BRPL_ISGS_exbus!P89</f>
        <v>-2.5745860535764109E-4</v>
      </c>
      <c r="Q89" s="24">
        <f>BRPL_EOD!Q89-BRPL_ISGS_exbus!Q89</f>
        <v>2.8524469940336417E-3</v>
      </c>
      <c r="R89" s="24">
        <f>BRPL_EOD!R89-BRPL_ISGS_exbus!R89</f>
        <v>4.9928946395567664E-3</v>
      </c>
      <c r="S89" s="24">
        <f>BRPL_EOD!S89-BRPL_ISGS_exbus!S89</f>
        <v>8.7608357089266065E-3</v>
      </c>
      <c r="T89" s="24">
        <f>BRPL_EOD!T89-BRPL_ISGS_exbus!T89</f>
        <v>9.6540277777767969E-4</v>
      </c>
      <c r="U89" s="24">
        <f>BRPL_EOD!U89-BRPL_ISGS_exbus!U89</f>
        <v>-5.958566508468266E-5</v>
      </c>
      <c r="V89" s="24">
        <f>BRPL_EOD!V89-BRPL_ISGS_exbus!V89</f>
        <v>-1.3451804577471194E-3</v>
      </c>
      <c r="W89" s="24">
        <f>BRPL_EOD!W89-BRPL_ISGS_exbus!W89</f>
        <v>-5.8727214524587623E-3</v>
      </c>
      <c r="X89" s="24">
        <f>BRPL_EOD!X89-BRPL_ISGS_exbus!X89</f>
        <v>-3.3034372838756099E-3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6.4229260067918403E-3</v>
      </c>
      <c r="L90" s="24">
        <f>BRPL_EOD!L90-BRPL_ISGS_exbus!L90</f>
        <v>0</v>
      </c>
      <c r="M90" s="24">
        <f>BRPL_EOD!M90-BRPL_ISGS_exbus!M90</f>
        <v>1.3309759842101698E-3</v>
      </c>
      <c r="N90" s="24">
        <f>BRPL_EOD!N90-BRPL_ISGS_exbus!N90</f>
        <v>-4.1232443615299985E-3</v>
      </c>
      <c r="O90" s="24">
        <f>BRPL_EOD!O90-BRPL_ISGS_exbus!O90</f>
        <v>2.2814525008101327E-3</v>
      </c>
      <c r="P90" s="24">
        <f>BRPL_EOD!P90-BRPL_ISGS_exbus!P90</f>
        <v>-2.5745860535764109E-4</v>
      </c>
      <c r="Q90" s="24">
        <f>BRPL_EOD!Q90-BRPL_ISGS_exbus!Q90</f>
        <v>2.8524469940336417E-3</v>
      </c>
      <c r="R90" s="24">
        <f>BRPL_EOD!R90-BRPL_ISGS_exbus!R90</f>
        <v>4.9928946395567664E-3</v>
      </c>
      <c r="S90" s="24">
        <f>BRPL_EOD!S90-BRPL_ISGS_exbus!S90</f>
        <v>8.7608357089266065E-3</v>
      </c>
      <c r="T90" s="24">
        <f>BRPL_EOD!T90-BRPL_ISGS_exbus!T90</f>
        <v>9.6540277777767969E-4</v>
      </c>
      <c r="U90" s="24">
        <f>BRPL_EOD!U90-BRPL_ISGS_exbus!U90</f>
        <v>-5.958566508468266E-5</v>
      </c>
      <c r="V90" s="24">
        <f>BRPL_EOD!V90-BRPL_ISGS_exbus!V90</f>
        <v>-1.3451804577471194E-3</v>
      </c>
      <c r="W90" s="24">
        <f>BRPL_EOD!W90-BRPL_ISGS_exbus!W90</f>
        <v>-5.8727214524587623E-3</v>
      </c>
      <c r="X90" s="24">
        <f>BRPL_EOD!X90-BRPL_ISGS_exbus!X90</f>
        <v>-3.3034372838756099E-3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6.4229260067918403E-3</v>
      </c>
      <c r="L91" s="24">
        <f>BRPL_EOD!L91-BRPL_ISGS_exbus!L91</f>
        <v>0</v>
      </c>
      <c r="M91" s="24">
        <f>BRPL_EOD!M91-BRPL_ISGS_exbus!M91</f>
        <v>1.3309759842101698E-3</v>
      </c>
      <c r="N91" s="24">
        <f>BRPL_EOD!N91-BRPL_ISGS_exbus!N91</f>
        <v>-4.1232443615299985E-3</v>
      </c>
      <c r="O91" s="24">
        <f>BRPL_EOD!O91-BRPL_ISGS_exbus!O91</f>
        <v>2.2814525008101327E-3</v>
      </c>
      <c r="P91" s="24">
        <f>BRPL_EOD!P91-BRPL_ISGS_exbus!P91</f>
        <v>-2.5745860535764109E-4</v>
      </c>
      <c r="Q91" s="24">
        <f>BRPL_EOD!Q91-BRPL_ISGS_exbus!Q91</f>
        <v>2.8524469940336417E-3</v>
      </c>
      <c r="R91" s="24">
        <f>BRPL_EOD!R91-BRPL_ISGS_exbus!R91</f>
        <v>4.9928946395567664E-3</v>
      </c>
      <c r="S91" s="24">
        <f>BRPL_EOD!S91-BRPL_ISGS_exbus!S91</f>
        <v>8.7608357089266065E-3</v>
      </c>
      <c r="T91" s="24">
        <f>BRPL_EOD!T91-BRPL_ISGS_exbus!T91</f>
        <v>9.6540277777767969E-4</v>
      </c>
      <c r="U91" s="24">
        <f>BRPL_EOD!U91-BRPL_ISGS_exbus!U91</f>
        <v>-4.7464804433872132E-4</v>
      </c>
      <c r="V91" s="24">
        <f>BRPL_EOD!V91-BRPL_ISGS_exbus!V91</f>
        <v>-1.3451804577471194E-3</v>
      </c>
      <c r="W91" s="24">
        <f>BRPL_EOD!W91-BRPL_ISGS_exbus!W91</f>
        <v>-5.8727214524587623E-3</v>
      </c>
      <c r="X91" s="24">
        <f>BRPL_EOD!X91-BRPL_ISGS_exbus!X91</f>
        <v>-3.3034372838756099E-3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6.4229260067918403E-3</v>
      </c>
      <c r="L92" s="24">
        <f>BRPL_EOD!L92-BRPL_ISGS_exbus!L92</f>
        <v>0</v>
      </c>
      <c r="M92" s="24">
        <f>BRPL_EOD!M92-BRPL_ISGS_exbus!M92</f>
        <v>1.3309759842101698E-3</v>
      </c>
      <c r="N92" s="24">
        <f>BRPL_EOD!N92-BRPL_ISGS_exbus!N92</f>
        <v>-4.1232443615299985E-3</v>
      </c>
      <c r="O92" s="24">
        <f>BRPL_EOD!O92-BRPL_ISGS_exbus!O92</f>
        <v>2.2814525008101327E-3</v>
      </c>
      <c r="P92" s="24">
        <f>BRPL_EOD!P92-BRPL_ISGS_exbus!P92</f>
        <v>-2.5745860535764109E-4</v>
      </c>
      <c r="Q92" s="24">
        <f>BRPL_EOD!Q92-BRPL_ISGS_exbus!Q92</f>
        <v>2.8524469940336417E-3</v>
      </c>
      <c r="R92" s="24">
        <f>BRPL_EOD!R92-BRPL_ISGS_exbus!R92</f>
        <v>4.9928946395567664E-3</v>
      </c>
      <c r="S92" s="24">
        <f>BRPL_EOD!S92-BRPL_ISGS_exbus!S92</f>
        <v>8.7608357089266065E-3</v>
      </c>
      <c r="T92" s="24">
        <f>BRPL_EOD!T92-BRPL_ISGS_exbus!T92</f>
        <v>9.6540277777767969E-4</v>
      </c>
      <c r="U92" s="24">
        <f>BRPL_EOD!U92-BRPL_ISGS_exbus!U92</f>
        <v>-4.7464804433872132E-4</v>
      </c>
      <c r="V92" s="24">
        <f>BRPL_EOD!V92-BRPL_ISGS_exbus!V92</f>
        <v>-1.3451804577471194E-3</v>
      </c>
      <c r="W92" s="24">
        <f>BRPL_EOD!W92-BRPL_ISGS_exbus!W92</f>
        <v>-5.8727214524587623E-3</v>
      </c>
      <c r="X92" s="24">
        <f>BRPL_EOD!X92-BRPL_ISGS_exbus!X92</f>
        <v>-3.3034372838756099E-3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6.4229260067918403E-3</v>
      </c>
      <c r="L93" s="24">
        <f>BRPL_EOD!L93-BRPL_ISGS_exbus!L93</f>
        <v>0</v>
      </c>
      <c r="M93" s="24">
        <f>BRPL_EOD!M93-BRPL_ISGS_exbus!M93</f>
        <v>1.3309759842101698E-3</v>
      </c>
      <c r="N93" s="24">
        <f>BRPL_EOD!N93-BRPL_ISGS_exbus!N93</f>
        <v>-4.1232443615299985E-3</v>
      </c>
      <c r="O93" s="24">
        <f>BRPL_EOD!O93-BRPL_ISGS_exbus!O93</f>
        <v>2.2814525008101327E-3</v>
      </c>
      <c r="P93" s="24">
        <f>BRPL_EOD!P93-BRPL_ISGS_exbus!P93</f>
        <v>-2.5745860535764109E-4</v>
      </c>
      <c r="Q93" s="24">
        <f>BRPL_EOD!Q93-BRPL_ISGS_exbus!Q93</f>
        <v>2.8524469940336417E-3</v>
      </c>
      <c r="R93" s="24">
        <f>BRPL_EOD!R93-BRPL_ISGS_exbus!R93</f>
        <v>7.1518277153970189E-4</v>
      </c>
      <c r="S93" s="24">
        <f>BRPL_EOD!S93-BRPL_ISGS_exbus!S93</f>
        <v>8.7608357089266065E-3</v>
      </c>
      <c r="T93" s="24">
        <f>BRPL_EOD!T93-BRPL_ISGS_exbus!T93</f>
        <v>9.6540277777767969E-4</v>
      </c>
      <c r="U93" s="24">
        <f>BRPL_EOD!U93-BRPL_ISGS_exbus!U93</f>
        <v>-4.7464804433872132E-4</v>
      </c>
      <c r="V93" s="24">
        <f>BRPL_EOD!V93-BRPL_ISGS_exbus!V93</f>
        <v>-1.3451804577471194E-3</v>
      </c>
      <c r="W93" s="24">
        <f>BRPL_EOD!W93-BRPL_ISGS_exbus!W93</f>
        <v>-5.8727214524587623E-3</v>
      </c>
      <c r="X93" s="24">
        <f>BRPL_EOD!X93-BRPL_ISGS_exbus!X93</f>
        <v>-3.3034372838756099E-3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6.4229260067918403E-3</v>
      </c>
      <c r="L94" s="24">
        <f>BRPL_EOD!L94-BRPL_ISGS_exbus!L94</f>
        <v>0</v>
      </c>
      <c r="M94" s="24">
        <f>BRPL_EOD!M94-BRPL_ISGS_exbus!M94</f>
        <v>1.3309759842101698E-3</v>
      </c>
      <c r="N94" s="24">
        <f>BRPL_EOD!N94-BRPL_ISGS_exbus!N94</f>
        <v>-4.1232443615299985E-3</v>
      </c>
      <c r="O94" s="24">
        <f>BRPL_EOD!O94-BRPL_ISGS_exbus!O94</f>
        <v>2.2814525008101327E-3</v>
      </c>
      <c r="P94" s="24">
        <f>BRPL_EOD!P94-BRPL_ISGS_exbus!P94</f>
        <v>-2.5745860535764109E-4</v>
      </c>
      <c r="Q94" s="24">
        <f>BRPL_EOD!Q94-BRPL_ISGS_exbus!Q94</f>
        <v>2.8524469940336417E-3</v>
      </c>
      <c r="R94" s="24">
        <f>BRPL_EOD!R94-BRPL_ISGS_exbus!R94</f>
        <v>7.1518277153970189E-4</v>
      </c>
      <c r="S94" s="24">
        <f>BRPL_EOD!S94-BRPL_ISGS_exbus!S94</f>
        <v>8.7608357089266065E-3</v>
      </c>
      <c r="T94" s="24">
        <f>BRPL_EOD!T94-BRPL_ISGS_exbus!T94</f>
        <v>9.6540277777767969E-4</v>
      </c>
      <c r="U94" s="24">
        <f>BRPL_EOD!U94-BRPL_ISGS_exbus!U94</f>
        <v>-4.7464804433872132E-4</v>
      </c>
      <c r="V94" s="24">
        <f>BRPL_EOD!V94-BRPL_ISGS_exbus!V94</f>
        <v>-1.3451804577471194E-3</v>
      </c>
      <c r="W94" s="24">
        <f>BRPL_EOD!W94-BRPL_ISGS_exbus!W94</f>
        <v>-5.8727214524587623E-3</v>
      </c>
      <c r="X94" s="24">
        <f>BRPL_EOD!X94-BRPL_ISGS_exbus!X94</f>
        <v>-3.3034372838756099E-3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6.4229260067918403E-3</v>
      </c>
      <c r="L95" s="24">
        <f>BRPL_EOD!L95-BRPL_ISGS_exbus!L95</f>
        <v>0</v>
      </c>
      <c r="M95" s="24">
        <f>BRPL_EOD!M95-BRPL_ISGS_exbus!M95</f>
        <v>1.3309759842101698E-3</v>
      </c>
      <c r="N95" s="24">
        <f>BRPL_EOD!N95-BRPL_ISGS_exbus!N95</f>
        <v>-4.1232443615299985E-3</v>
      </c>
      <c r="O95" s="24">
        <f>BRPL_EOD!O95-BRPL_ISGS_exbus!O95</f>
        <v>2.2814525008101327E-3</v>
      </c>
      <c r="P95" s="24">
        <f>BRPL_EOD!P95-BRPL_ISGS_exbus!P95</f>
        <v>-2.5745860535764109E-4</v>
      </c>
      <c r="Q95" s="24">
        <f>BRPL_EOD!Q95-BRPL_ISGS_exbus!Q95</f>
        <v>2.8524469940336417E-3</v>
      </c>
      <c r="R95" s="24">
        <f>BRPL_EOD!R95-BRPL_ISGS_exbus!R95</f>
        <v>7.1518277153970189E-4</v>
      </c>
      <c r="S95" s="24">
        <f>BRPL_EOD!S95-BRPL_ISGS_exbus!S95</f>
        <v>8.7608357089266065E-3</v>
      </c>
      <c r="T95" s="24">
        <f>BRPL_EOD!T95-BRPL_ISGS_exbus!T95</f>
        <v>9.6540277777767969E-4</v>
      </c>
      <c r="U95" s="24">
        <f>BRPL_EOD!U95-BRPL_ISGS_exbus!U95</f>
        <v>-4.7464804433872132E-4</v>
      </c>
      <c r="V95" s="24">
        <f>BRPL_EOD!V95-BRPL_ISGS_exbus!V95</f>
        <v>-1.3451804577471194E-3</v>
      </c>
      <c r="W95" s="24">
        <f>BRPL_EOD!W95-BRPL_ISGS_exbus!W95</f>
        <v>-5.8727214524587623E-3</v>
      </c>
      <c r="X95" s="24">
        <f>BRPL_EOD!X95-BRPL_ISGS_exbus!X95</f>
        <v>-3.3034372838756099E-3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6.4229260067918403E-3</v>
      </c>
      <c r="L96" s="24">
        <f>BRPL_EOD!L96-BRPL_ISGS_exbus!L96</f>
        <v>0</v>
      </c>
      <c r="M96" s="24">
        <f>BRPL_EOD!M96-BRPL_ISGS_exbus!M96</f>
        <v>1.3309759842101698E-3</v>
      </c>
      <c r="N96" s="24">
        <f>BRPL_EOD!N96-BRPL_ISGS_exbus!N96</f>
        <v>-4.1232443615299985E-3</v>
      </c>
      <c r="O96" s="24">
        <f>BRPL_EOD!O96-BRPL_ISGS_exbus!O96</f>
        <v>2.2814525008101327E-3</v>
      </c>
      <c r="P96" s="24">
        <f>BRPL_EOD!P96-BRPL_ISGS_exbus!P96</f>
        <v>-2.5745860535764109E-4</v>
      </c>
      <c r="Q96" s="24">
        <f>BRPL_EOD!Q96-BRPL_ISGS_exbus!Q96</f>
        <v>2.8524469940336417E-3</v>
      </c>
      <c r="R96" s="24">
        <f>BRPL_EOD!R96-BRPL_ISGS_exbus!R96</f>
        <v>7.1518277153970189E-4</v>
      </c>
      <c r="S96" s="24">
        <f>BRPL_EOD!S96-BRPL_ISGS_exbus!S96</f>
        <v>8.7608357089266065E-3</v>
      </c>
      <c r="T96" s="24">
        <f>BRPL_EOD!T96-BRPL_ISGS_exbus!T96</f>
        <v>9.6540277777767969E-4</v>
      </c>
      <c r="U96" s="24">
        <f>BRPL_EOD!U96-BRPL_ISGS_exbus!U96</f>
        <v>-4.7464804433872132E-4</v>
      </c>
      <c r="V96" s="24">
        <f>BRPL_EOD!V96-BRPL_ISGS_exbus!V96</f>
        <v>-1.3451804577471194E-3</v>
      </c>
      <c r="W96" s="24">
        <f>BRPL_EOD!W96-BRPL_ISGS_exbus!W96</f>
        <v>-5.8727214524587623E-3</v>
      </c>
      <c r="X96" s="24">
        <f>BRPL_EOD!X96-BRPL_ISGS_exbus!X96</f>
        <v>-3.3034372838756099E-3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6.4229260067918403E-3</v>
      </c>
      <c r="L97" s="24">
        <f>BRPL_EOD!L97-BRPL_ISGS_exbus!L97</f>
        <v>0</v>
      </c>
      <c r="M97" s="24">
        <f>BRPL_EOD!M97-BRPL_ISGS_exbus!M97</f>
        <v>1.3309759842101698E-3</v>
      </c>
      <c r="N97" s="24">
        <f>BRPL_EOD!N97-BRPL_ISGS_exbus!N97</f>
        <v>-4.1232443615299985E-3</v>
      </c>
      <c r="O97" s="24">
        <f>BRPL_EOD!O97-BRPL_ISGS_exbus!O97</f>
        <v>2.2814525008101327E-3</v>
      </c>
      <c r="P97" s="24">
        <f>BRPL_EOD!P97-BRPL_ISGS_exbus!P97</f>
        <v>-2.5745860535764109E-4</v>
      </c>
      <c r="Q97" s="24">
        <f>BRPL_EOD!Q97-BRPL_ISGS_exbus!Q97</f>
        <v>2.8524469940336417E-3</v>
      </c>
      <c r="R97" s="24">
        <f>BRPL_EOD!R97-BRPL_ISGS_exbus!R97</f>
        <v>7.1518277153970189E-4</v>
      </c>
      <c r="S97" s="24">
        <f>BRPL_EOD!S97-BRPL_ISGS_exbus!S97</f>
        <v>8.7608357089266065E-3</v>
      </c>
      <c r="T97" s="24">
        <f>BRPL_EOD!T97-BRPL_ISGS_exbus!T97</f>
        <v>9.6540277777767969E-4</v>
      </c>
      <c r="U97" s="24">
        <f>BRPL_EOD!U97-BRPL_ISGS_exbus!U97</f>
        <v>-4.7464804433872132E-4</v>
      </c>
      <c r="V97" s="24">
        <f>BRPL_EOD!V97-BRPL_ISGS_exbus!V97</f>
        <v>-1.3451804577471194E-3</v>
      </c>
      <c r="W97" s="24">
        <f>BRPL_EOD!W97-BRPL_ISGS_exbus!W97</f>
        <v>-5.8727214524587623E-3</v>
      </c>
      <c r="X97" s="24">
        <f>BRPL_EOD!X97-BRPL_ISGS_exbus!X97</f>
        <v>-3.3034372838756099E-3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6.4229260067918403E-3</v>
      </c>
      <c r="L98" s="24">
        <f>BRPL_EOD!L98-BRPL_ISGS_exbus!L98</f>
        <v>0</v>
      </c>
      <c r="M98" s="24">
        <f>BRPL_EOD!M98-BRPL_ISGS_exbus!M98</f>
        <v>1.3309759842101698E-3</v>
      </c>
      <c r="N98" s="24">
        <f>BRPL_EOD!N98-BRPL_ISGS_exbus!N98</f>
        <v>-4.1232443615299985E-3</v>
      </c>
      <c r="O98" s="24">
        <f>BRPL_EOD!O98-BRPL_ISGS_exbus!O98</f>
        <v>2.2814525008101327E-3</v>
      </c>
      <c r="P98" s="24">
        <f>BRPL_EOD!P98-BRPL_ISGS_exbus!P98</f>
        <v>-2.5745860535764109E-4</v>
      </c>
      <c r="Q98" s="24">
        <f>BRPL_EOD!Q98-BRPL_ISGS_exbus!Q98</f>
        <v>2.8524469940336417E-3</v>
      </c>
      <c r="R98" s="24">
        <f>BRPL_EOD!R98-BRPL_ISGS_exbus!R98</f>
        <v>7.1518277153970189E-4</v>
      </c>
      <c r="S98" s="24">
        <f>BRPL_EOD!S98-BRPL_ISGS_exbus!S98</f>
        <v>8.7608357089266065E-3</v>
      </c>
      <c r="T98" s="24">
        <f>BRPL_EOD!T98-BRPL_ISGS_exbus!T98</f>
        <v>9.6540277777767969E-4</v>
      </c>
      <c r="U98" s="24">
        <f>BRPL_EOD!U98-BRPL_ISGS_exbus!U98</f>
        <v>-4.7464804433872132E-4</v>
      </c>
      <c r="V98" s="24">
        <f>BRPL_EOD!V98-BRPL_ISGS_exbus!V98</f>
        <v>-1.3451804577471194E-3</v>
      </c>
      <c r="W98" s="24">
        <f>BRPL_EOD!W98-BRPL_ISGS_exbus!W98</f>
        <v>-5.8727214524587623E-3</v>
      </c>
      <c r="X98" s="24">
        <f>BRPL_EOD!X98-BRPL_ISGS_exbus!X98</f>
        <v>-3.3034372838756099E-3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3.4740094339622929E-7</v>
      </c>
      <c r="K99" s="24">
        <f>BRPL_EOD!K99-BRPL_ISGS_exbus!K99</f>
        <v>8.2486455703190131E-5</v>
      </c>
      <c r="L99" s="24">
        <f>BRPL_EOD!L99-BRPL_ISGS_exbus!L99</f>
        <v>-2.5354481966721742E-6</v>
      </c>
      <c r="M99" s="24">
        <f>BRPL_EOD!M99-BRPL_ISGS_exbus!M99</f>
        <v>5.1393641404828827E-6</v>
      </c>
      <c r="N99" s="24">
        <f>BRPL_EOD!N99-BRPL_ISGS_exbus!N99</f>
        <v>5.6399589971611874E-6</v>
      </c>
      <c r="O99" s="24">
        <f>BRPL_EOD!O99-BRPL_ISGS_exbus!O99</f>
        <v>-2.0345210220318322E-5</v>
      </c>
      <c r="P99" s="24">
        <f>BRPL_EOD!P99-BRPL_ISGS_exbus!P99</f>
        <v>-3.6020156681804139E-6</v>
      </c>
      <c r="Q99" s="24">
        <f>BRPL_EOD!Q99-BRPL_ISGS_exbus!Q99</f>
        <v>2.4079975647184337E-5</v>
      </c>
      <c r="R99" s="24">
        <f>BRPL_EOD!R99-BRPL_ISGS_exbus!R99</f>
        <v>6.4896164647776367E-5</v>
      </c>
      <c r="S99" s="24">
        <f>BRPL_EOD!S99-BRPL_ISGS_exbus!S99</f>
        <v>1.0609940775849203E-4</v>
      </c>
      <c r="T99" s="24">
        <f>BRPL_EOD!T99-BRPL_ISGS_exbus!T99</f>
        <v>3.4337585988510055E-6</v>
      </c>
      <c r="U99" s="24">
        <f>BRPL_EOD!U99-BRPL_ISGS_exbus!U99</f>
        <v>-2.0728641916045731E-5</v>
      </c>
      <c r="V99" s="24">
        <f>BRPL_EOD!V99-BRPL_ISGS_exbus!V99</f>
        <v>4.3486283606300469E-5</v>
      </c>
      <c r="W99" s="24">
        <f>BRPL_EOD!W99-BRPL_ISGS_exbus!W99</f>
        <v>-1.0327087216965847E-4</v>
      </c>
      <c r="X99" s="24">
        <f>BRPL_EOD!X99-BRPL_ISGS_exbus!X99</f>
        <v>-1.7455691423862163E-5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704.2</v>
      </c>
      <c r="C3" s="196">
        <f>PPCL_NG!P3+PPCL_Spot!P3+GT_NG!P3+GT_Spot!P3+Bawana_NG!P3+Bawana_RLNG!P3+Bawana_Spot!P3</f>
        <v>704.3602124819829</v>
      </c>
      <c r="D3" s="197">
        <f t="shared" ref="D3:D66" si="0">B3-C3</f>
        <v>-0.16021248198285321</v>
      </c>
      <c r="E3" s="196">
        <f>PPCL_NG!J3+PPCL_Spot!J3+GT_NG!J3+GT_Spot!J3+Bawana_NG!J3+Bawana_RLNG!J3+Bawana_Spot!J3</f>
        <v>248.32</v>
      </c>
      <c r="F3" s="196">
        <f>PPCL_NG!Q3+PPCL_Spot!Q3+GT_NG!Q3+GT_Spot!Q3+Bawana_NG!Q3+Bawana_RLNG!Q3+Bawana_Spot!Q3</f>
        <v>248.4190541614191</v>
      </c>
      <c r="G3" s="197">
        <f t="shared" ref="G3:G66" si="1">E3-F3</f>
        <v>-9.9054161419104503E-2</v>
      </c>
      <c r="H3" s="196">
        <f>PPCL_NG!K3+PPCL_Spot!K3+GT_NG!K3+GT_Spot!K3+Bawana_NG!K3+Bawana_RLNG!K3+Bawana_Spot!K3</f>
        <v>23.06</v>
      </c>
      <c r="I3" s="196">
        <f>PPCL_NG!R3+PPCL_Spot!R3+GT_NG!R3+GT_Spot!R3+Bawana_NG!R3+Bawana_RLNG!R3+Bawana_Spot!R3</f>
        <v>23.059884392799045</v>
      </c>
      <c r="J3" s="197">
        <f t="shared" ref="J3:J66" si="2">H3-I3</f>
        <v>1.1560720095360466E-4</v>
      </c>
      <c r="K3" s="196">
        <f>PPCL_NG!L3+PPCL_Spot!L3+GT_NG!L3+GT_Spot!L3+Bawana_NG!L3+Bawana_RLNG!L3+Bawana_Spot!L3</f>
        <v>96.76</v>
      </c>
      <c r="L3" s="196">
        <f>PPCL_NG!S3+PPCL_Spot!S3+GT_NG!S3+GT_Spot!S3+Bawana_NG!S3+Bawana_RLNG!S3+Bawana_Spot!S3</f>
        <v>96.796235422216725</v>
      </c>
      <c r="M3" s="197">
        <f t="shared" ref="M3:M66" si="3">K3-L3</f>
        <v>-3.6235422216719826E-2</v>
      </c>
      <c r="N3" s="196">
        <f>PPCL_NG!M3+PPCL_Spot!M3+GT_NG!M3+GT_Spot!M3+Bawana_NG!M3+Bawana_RLNG!M3+Bawana_Spot!M3</f>
        <v>239.98000000000002</v>
      </c>
      <c r="O3" s="196">
        <f>PPCL_NG!T3+PPCL_Spot!T3+GT_NG!T3+GT_Spot!T3+Bawana_NG!T3+Bawana_RLNG!T3+Bawana_Spot!T3</f>
        <v>240.1166135415823</v>
      </c>
      <c r="P3" s="197">
        <f t="shared" ref="P3:P66" si="4">N3-O3</f>
        <v>-0.13661354158227823</v>
      </c>
      <c r="Q3" s="197">
        <f>D3+G3+J3+M3+P3</f>
        <v>-0.43200000000000216</v>
      </c>
    </row>
    <row r="4" spans="1:17">
      <c r="A4" s="33" t="s">
        <v>46</v>
      </c>
      <c r="B4" s="196">
        <f>PPCL_NG!I4+PPCL_Spot!I4+GT_NG!I4+GT_Spot!I4+Bawana_NG!I4+Bawana_RLNG!I4+Bawana_Spot!I4</f>
        <v>821.2</v>
      </c>
      <c r="C4" s="196">
        <f>PPCL_NG!P4+PPCL_Spot!P4+GT_NG!P4+GT_Spot!P4+Bawana_NG!P4+Bawana_RLNG!P4+Bawana_Spot!P4</f>
        <v>821.3602124819829</v>
      </c>
      <c r="D4" s="197">
        <f t="shared" si="0"/>
        <v>-0.16021248198285321</v>
      </c>
      <c r="E4" s="196">
        <f>PPCL_NG!J4+PPCL_Spot!J4+GT_NG!J4+GT_Spot!J4+Bawana_NG!J4+Bawana_RLNG!J4+Bawana_Spot!J4</f>
        <v>248.32</v>
      </c>
      <c r="F4" s="196">
        <f>PPCL_NG!Q4+PPCL_Spot!Q4+GT_NG!Q4+GT_Spot!Q4+Bawana_NG!Q4+Bawana_RLNG!Q4+Bawana_Spot!Q4</f>
        <v>248.41901272975835</v>
      </c>
      <c r="G4" s="197">
        <f t="shared" si="1"/>
        <v>-9.9012729758356954E-2</v>
      </c>
      <c r="H4" s="196">
        <f>PPCL_NG!K4+PPCL_Spot!K4+GT_NG!K4+GT_Spot!K4+Bawana_NG!K4+Bawana_RLNG!K4+Bawana_Spot!K4</f>
        <v>23.06</v>
      </c>
      <c r="I4" s="196">
        <f>PPCL_NG!R4+PPCL_Spot!R4+GT_NG!R4+GT_Spot!R4+Bawana_NG!R4+Bawana_RLNG!R4+Bawana_Spot!R4</f>
        <v>23.059891991545992</v>
      </c>
      <c r="J4" s="197">
        <f t="shared" si="2"/>
        <v>1.0800845400638082E-4</v>
      </c>
      <c r="K4" s="196">
        <f>PPCL_NG!L4+PPCL_Spot!L4+GT_NG!L4+GT_Spot!L4+Bawana_NG!L4+Bawana_RLNG!L4+Bawana_Spot!L4</f>
        <v>96.76</v>
      </c>
      <c r="L4" s="196">
        <f>PPCL_NG!S4+PPCL_Spot!S4+GT_NG!S4+GT_Spot!S4+Bawana_NG!S4+Bawana_RLNG!S4+Bawana_Spot!S4</f>
        <v>96.796265884006687</v>
      </c>
      <c r="M4" s="197">
        <f t="shared" si="3"/>
        <v>-3.6265884006681404E-2</v>
      </c>
      <c r="N4" s="196">
        <f>PPCL_NG!M4+PPCL_Spot!M4+GT_NG!M4+GT_Spot!M4+Bawana_NG!M4+Bawana_RLNG!M4+Bawana_Spot!M4</f>
        <v>239.98000000000002</v>
      </c>
      <c r="O4" s="196">
        <f>PPCL_NG!T4+PPCL_Spot!T4+GT_NG!T4+GT_Spot!T4+Bawana_NG!T4+Bawana_RLNG!T4+Bawana_Spot!T4</f>
        <v>240.11661691270615</v>
      </c>
      <c r="P4" s="197">
        <f t="shared" si="4"/>
        <v>-0.13661691270613119</v>
      </c>
      <c r="Q4" s="197">
        <f t="shared" ref="Q4:Q67" si="5">D4+G4+J4+M4+P4</f>
        <v>-0.43200000000001637</v>
      </c>
    </row>
    <row r="5" spans="1:17">
      <c r="A5" s="33" t="s">
        <v>47</v>
      </c>
      <c r="B5" s="196">
        <f>PPCL_NG!I5+PPCL_Spot!I5+GT_NG!I5+GT_Spot!I5+Bawana_NG!I5+Bawana_RLNG!I5+Bawana_Spot!I5</f>
        <v>650.20000000000005</v>
      </c>
      <c r="C5" s="196">
        <f>PPCL_NG!P5+PPCL_Spot!P5+GT_NG!P5+GT_Spot!P5+Bawana_NG!P5+Bawana_RLNG!P5+Bawana_Spot!P5</f>
        <v>650.3602124819829</v>
      </c>
      <c r="D5" s="197">
        <f t="shared" si="0"/>
        <v>-0.16021248198285321</v>
      </c>
      <c r="E5" s="196">
        <f>PPCL_NG!J5+PPCL_Spot!J5+GT_NG!J5+GT_Spot!J5+Bawana_NG!J5+Bawana_RLNG!J5+Bawana_Spot!J5</f>
        <v>248.32</v>
      </c>
      <c r="F5" s="196">
        <f>PPCL_NG!Q5+PPCL_Spot!Q5+GT_NG!Q5+GT_Spot!Q5+Bawana_NG!Q5+Bawana_RLNG!Q5+Bawana_Spot!Q5</f>
        <v>248.4190780493382</v>
      </c>
      <c r="G5" s="197">
        <f t="shared" si="1"/>
        <v>-9.90780493382033E-2</v>
      </c>
      <c r="H5" s="196">
        <f>PPCL_NG!K5+PPCL_Spot!K5+GT_NG!K5+GT_Spot!K5+Bawana_NG!K5+Bawana_RLNG!K5+Bawana_Spot!K5</f>
        <v>23.06</v>
      </c>
      <c r="I5" s="196">
        <f>PPCL_NG!R5+PPCL_Spot!R5+GT_NG!R5+GT_Spot!R5+Bawana_NG!R5+Bawana_RLNG!R5+Bawana_Spot!R5</f>
        <v>23.059880011650694</v>
      </c>
      <c r="J5" s="197">
        <f t="shared" si="2"/>
        <v>1.1998834930437852E-4</v>
      </c>
      <c r="K5" s="196">
        <f>PPCL_NG!L5+PPCL_Spot!L5+GT_NG!L5+GT_Spot!L5+Bawana_NG!L5+Bawana_RLNG!L5+Bawana_Spot!L5</f>
        <v>96.76</v>
      </c>
      <c r="L5" s="196">
        <f>PPCL_NG!S5+PPCL_Spot!S5+GT_NG!S5+GT_Spot!S5+Bawana_NG!S5+Bawana_RLNG!S5+Bawana_Spot!S5</f>
        <v>96.796217859107728</v>
      </c>
      <c r="M5" s="197">
        <f t="shared" si="3"/>
        <v>-3.6217859107722461E-2</v>
      </c>
      <c r="N5" s="196">
        <f>PPCL_NG!M5+PPCL_Spot!M5+GT_NG!M5+GT_Spot!M5+Bawana_NG!M5+Bawana_RLNG!M5+Bawana_Spot!M5</f>
        <v>239.98000000000002</v>
      </c>
      <c r="O5" s="196">
        <f>PPCL_NG!T5+PPCL_Spot!T5+GT_NG!T5+GT_Spot!T5+Bawana_NG!T5+Bawana_RLNG!T5+Bawana_Spot!T5</f>
        <v>240.11661159792061</v>
      </c>
      <c r="P5" s="197">
        <f t="shared" si="4"/>
        <v>-0.13661159792059152</v>
      </c>
      <c r="Q5" s="197">
        <f t="shared" si="5"/>
        <v>-0.43200000000006611</v>
      </c>
    </row>
    <row r="6" spans="1:17">
      <c r="A6" s="33" t="s">
        <v>48</v>
      </c>
      <c r="B6" s="196">
        <f>PPCL_NG!I6+PPCL_Spot!I6+GT_NG!I6+GT_Spot!I6+Bawana_NG!I6+Bawana_RLNG!I6+Bawana_Spot!I6</f>
        <v>650.20000000000005</v>
      </c>
      <c r="C6" s="196">
        <f>PPCL_NG!P6+PPCL_Spot!P6+GT_NG!P6+GT_Spot!P6+Bawana_NG!P6+Bawana_RLNG!P6+Bawana_Spot!P6</f>
        <v>650.3602124819829</v>
      </c>
      <c r="D6" s="197">
        <f t="shared" si="0"/>
        <v>-0.16021248198285321</v>
      </c>
      <c r="E6" s="196">
        <f>PPCL_NG!J6+PPCL_Spot!J6+GT_NG!J6+GT_Spot!J6+Bawana_NG!J6+Bawana_RLNG!J6+Bawana_Spot!J6</f>
        <v>228.32</v>
      </c>
      <c r="F6" s="196">
        <f>PPCL_NG!Q6+PPCL_Spot!Q6+GT_NG!Q6+GT_Spot!Q6+Bawana_NG!Q6+Bawana_RLNG!Q6+Bawana_Spot!Q6</f>
        <v>228.41914401237244</v>
      </c>
      <c r="G6" s="197">
        <f t="shared" si="1"/>
        <v>-9.9144012372448742E-2</v>
      </c>
      <c r="H6" s="196">
        <f>PPCL_NG!K6+PPCL_Spot!K6+GT_NG!K6+GT_Spot!K6+Bawana_NG!K6+Bawana_RLNG!K6+Bawana_Spot!K6</f>
        <v>23.06</v>
      </c>
      <c r="I6" s="196">
        <f>PPCL_NG!R6+PPCL_Spot!R6+GT_NG!R6+GT_Spot!R6+Bawana_NG!R6+Bawana_RLNG!R6+Bawana_Spot!R6</f>
        <v>23.059872887629687</v>
      </c>
      <c r="J6" s="197">
        <f t="shared" si="2"/>
        <v>1.2711237031126643E-4</v>
      </c>
      <c r="K6" s="196">
        <f>PPCL_NG!L6+PPCL_Spot!L6+GT_NG!L6+GT_Spot!L6+Bawana_NG!L6+Bawana_RLNG!L6+Bawana_Spot!L6</f>
        <v>96.76</v>
      </c>
      <c r="L6" s="196">
        <f>PPCL_NG!S6+PPCL_Spot!S6+GT_NG!S6+GT_Spot!S6+Bawana_NG!S6+Bawana_RLNG!S6+Bawana_Spot!S6</f>
        <v>96.796189300394943</v>
      </c>
      <c r="M6" s="197">
        <f t="shared" si="3"/>
        <v>-3.6189300394937618E-2</v>
      </c>
      <c r="N6" s="196">
        <f>PPCL_NG!M6+PPCL_Spot!M6+GT_NG!M6+GT_Spot!M6+Bawana_NG!M6+Bawana_RLNG!M6+Bawana_Spot!M6</f>
        <v>239.98000000000002</v>
      </c>
      <c r="O6" s="196">
        <f>PPCL_NG!T6+PPCL_Spot!T6+GT_NG!T6+GT_Spot!T6+Bawana_NG!T6+Bawana_RLNG!T6+Bawana_Spot!T6</f>
        <v>240.11658131762016</v>
      </c>
      <c r="P6" s="197">
        <f t="shared" si="4"/>
        <v>-0.13658131762014136</v>
      </c>
      <c r="Q6" s="197">
        <f t="shared" si="5"/>
        <v>-0.43200000000006966</v>
      </c>
    </row>
    <row r="7" spans="1:17">
      <c r="A7" s="33" t="s">
        <v>49</v>
      </c>
      <c r="B7" s="196">
        <f>PPCL_NG!I7+PPCL_Spot!I7+GT_NG!I7+GT_Spot!I7+Bawana_NG!I7+Bawana_RLNG!I7+Bawana_Spot!I7</f>
        <v>668.25</v>
      </c>
      <c r="C7" s="196">
        <f>PPCL_NG!P7+PPCL_Spot!P7+GT_NG!P7+GT_Spot!P7+Bawana_NG!P7+Bawana_RLNG!P7+Bawana_Spot!P7</f>
        <v>668.40985293658639</v>
      </c>
      <c r="D7" s="197">
        <f t="shared" si="0"/>
        <v>-0.15985293658638966</v>
      </c>
      <c r="E7" s="196">
        <f>PPCL_NG!J7+PPCL_Spot!J7+GT_NG!J7+GT_Spot!J7+Bawana_NG!J7+Bawana_RLNG!J7+Bawana_Spot!J7</f>
        <v>187.32</v>
      </c>
      <c r="F7" s="196">
        <f>PPCL_NG!Q7+PPCL_Spot!Q7+GT_NG!Q7+GT_Spot!Q7+Bawana_NG!Q7+Bawana_RLNG!Q7+Bawana_Spot!Q7</f>
        <v>187.41937766806942</v>
      </c>
      <c r="G7" s="197">
        <f t="shared" si="1"/>
        <v>-9.9377668069422498E-2</v>
      </c>
      <c r="H7" s="196">
        <f>PPCL_NG!K7+PPCL_Spot!K7+GT_NG!K7+GT_Spot!K7+Bawana_NG!K7+Bawana_RLNG!K7+Bawana_Spot!K7</f>
        <v>23.06</v>
      </c>
      <c r="I7" s="196">
        <f>PPCL_NG!R7+PPCL_Spot!R7+GT_NG!R7+GT_Spot!R7+Bawana_NG!R7+Bawana_RLNG!R7+Bawana_Spot!R7</f>
        <v>23.059877362424206</v>
      </c>
      <c r="J7" s="197">
        <f t="shared" si="2"/>
        <v>1.2263757579233925E-4</v>
      </c>
      <c r="K7" s="196">
        <f>PPCL_NG!L7+PPCL_Spot!L7+GT_NG!L7+GT_Spot!L7+Bawana_NG!L7+Bawana_RLNG!L7+Bawana_Spot!L7</f>
        <v>96.86</v>
      </c>
      <c r="L7" s="196">
        <f>PPCL_NG!S7+PPCL_Spot!S7+GT_NG!S7+GT_Spot!S7+Bawana_NG!S7+Bawana_RLNG!S7+Bawana_Spot!S7</f>
        <v>96.896168910710941</v>
      </c>
      <c r="M7" s="197">
        <f t="shared" si="3"/>
        <v>-3.6168910710941304E-2</v>
      </c>
      <c r="N7" s="196">
        <f>PPCL_NG!M7+PPCL_Spot!M7+GT_NG!M7+GT_Spot!M7+Bawana_NG!M7+Bawana_RLNG!M7+Bawana_Spot!M7</f>
        <v>239.98000000000002</v>
      </c>
      <c r="O7" s="196">
        <f>PPCL_NG!T7+PPCL_Spot!T7+GT_NG!T7+GT_Spot!T7+Bawana_NG!T7+Bawana_RLNG!T7+Bawana_Spot!T7</f>
        <v>240.11672312220907</v>
      </c>
      <c r="P7" s="197">
        <f t="shared" si="4"/>
        <v>-0.13672312220904814</v>
      </c>
      <c r="Q7" s="197">
        <f t="shared" si="5"/>
        <v>-0.43200000000000927</v>
      </c>
    </row>
    <row r="8" spans="1:17">
      <c r="A8" s="33" t="s">
        <v>50</v>
      </c>
      <c r="B8" s="196">
        <f>PPCL_NG!I8+PPCL_Spot!I8+GT_NG!I8+GT_Spot!I8+Bawana_NG!I8+Bawana_RLNG!I8+Bawana_Spot!I8</f>
        <v>668.25</v>
      </c>
      <c r="C8" s="196">
        <f>PPCL_NG!P8+PPCL_Spot!P8+GT_NG!P8+GT_Spot!P8+Bawana_NG!P8+Bawana_RLNG!P8+Bawana_Spot!P8</f>
        <v>668.40985293658639</v>
      </c>
      <c r="D8" s="197">
        <f t="shared" si="0"/>
        <v>-0.15985293658638966</v>
      </c>
      <c r="E8" s="196">
        <f>PPCL_NG!J8+PPCL_Spot!J8+GT_NG!J8+GT_Spot!J8+Bawana_NG!J8+Bawana_RLNG!J8+Bawana_Spot!J8</f>
        <v>187.32</v>
      </c>
      <c r="F8" s="196">
        <f>PPCL_NG!Q8+PPCL_Spot!Q8+GT_NG!Q8+GT_Spot!Q8+Bawana_NG!Q8+Bawana_RLNG!Q8+Bawana_Spot!Q8</f>
        <v>187.41937766806942</v>
      </c>
      <c r="G8" s="197">
        <f t="shared" si="1"/>
        <v>-9.9377668069422498E-2</v>
      </c>
      <c r="H8" s="196">
        <f>PPCL_NG!K8+PPCL_Spot!K8+GT_NG!K8+GT_Spot!K8+Bawana_NG!K8+Bawana_RLNG!K8+Bawana_Spot!K8</f>
        <v>23.06</v>
      </c>
      <c r="I8" s="196">
        <f>PPCL_NG!R8+PPCL_Spot!R8+GT_NG!R8+GT_Spot!R8+Bawana_NG!R8+Bawana_RLNG!R8+Bawana_Spot!R8</f>
        <v>23.059877362424206</v>
      </c>
      <c r="J8" s="197">
        <f t="shared" si="2"/>
        <v>1.2263757579233925E-4</v>
      </c>
      <c r="K8" s="196">
        <f>PPCL_NG!L8+PPCL_Spot!L8+GT_NG!L8+GT_Spot!L8+Bawana_NG!L8+Bawana_RLNG!L8+Bawana_Spot!L8</f>
        <v>96.86</v>
      </c>
      <c r="L8" s="196">
        <f>PPCL_NG!S8+PPCL_Spot!S8+GT_NG!S8+GT_Spot!S8+Bawana_NG!S8+Bawana_RLNG!S8+Bawana_Spot!S8</f>
        <v>96.896168910710941</v>
      </c>
      <c r="M8" s="197">
        <f t="shared" si="3"/>
        <v>-3.6168910710941304E-2</v>
      </c>
      <c r="N8" s="196">
        <f>PPCL_NG!M8+PPCL_Spot!M8+GT_NG!M8+GT_Spot!M8+Bawana_NG!M8+Bawana_RLNG!M8+Bawana_Spot!M8</f>
        <v>239.98000000000002</v>
      </c>
      <c r="O8" s="196">
        <f>PPCL_NG!T8+PPCL_Spot!T8+GT_NG!T8+GT_Spot!T8+Bawana_NG!T8+Bawana_RLNG!T8+Bawana_Spot!T8</f>
        <v>240.11672312220907</v>
      </c>
      <c r="P8" s="197">
        <f t="shared" si="4"/>
        <v>-0.13672312220904814</v>
      </c>
      <c r="Q8" s="197">
        <f t="shared" si="5"/>
        <v>-0.43200000000000927</v>
      </c>
    </row>
    <row r="9" spans="1:17">
      <c r="A9" s="33" t="s">
        <v>51</v>
      </c>
      <c r="B9" s="196">
        <f>PPCL_NG!I9+PPCL_Spot!I9+GT_NG!I9+GT_Spot!I9+Bawana_NG!I9+Bawana_RLNG!I9+Bawana_Spot!I9</f>
        <v>668.25</v>
      </c>
      <c r="C9" s="196">
        <f>PPCL_NG!P9+PPCL_Spot!P9+GT_NG!P9+GT_Spot!P9+Bawana_NG!P9+Bawana_RLNG!P9+Bawana_Spot!P9</f>
        <v>668.40985293658639</v>
      </c>
      <c r="D9" s="197">
        <f t="shared" si="0"/>
        <v>-0.15985293658638966</v>
      </c>
      <c r="E9" s="196">
        <f>PPCL_NG!J9+PPCL_Spot!J9+GT_NG!J9+GT_Spot!J9+Bawana_NG!J9+Bawana_RLNG!J9+Bawana_Spot!J9</f>
        <v>187.32</v>
      </c>
      <c r="F9" s="196">
        <f>PPCL_NG!Q9+PPCL_Spot!Q9+GT_NG!Q9+GT_Spot!Q9+Bawana_NG!Q9+Bawana_RLNG!Q9+Bawana_Spot!Q9</f>
        <v>187.41938404528543</v>
      </c>
      <c r="G9" s="197">
        <f t="shared" si="1"/>
        <v>-9.9384045285432876E-2</v>
      </c>
      <c r="H9" s="196">
        <f>PPCL_NG!K9+PPCL_Spot!K9+GT_NG!K9+GT_Spot!K9+Bawana_NG!K9+Bawana_RLNG!K9+Bawana_Spot!K9</f>
        <v>23.06</v>
      </c>
      <c r="I9" s="196">
        <f>PPCL_NG!R9+PPCL_Spot!R9+GT_NG!R9+GT_Spot!R9+Bawana_NG!R9+Bawana_RLNG!R9+Bawana_Spot!R9</f>
        <v>23.05987932884517</v>
      </c>
      <c r="J9" s="197">
        <f t="shared" si="2"/>
        <v>1.2067115482849999E-4</v>
      </c>
      <c r="K9" s="196">
        <f>PPCL_NG!L9+PPCL_Spot!L9+GT_NG!L9+GT_Spot!L9+Bawana_NG!L9+Bawana_RLNG!L9+Bawana_Spot!L9</f>
        <v>96.86</v>
      </c>
      <c r="L9" s="196">
        <f>PPCL_NG!S9+PPCL_Spot!S9+GT_NG!S9+GT_Spot!S9+Bawana_NG!S9+Bawana_RLNG!S9+Bawana_Spot!S9</f>
        <v>96.896176793682017</v>
      </c>
      <c r="M9" s="197">
        <f t="shared" si="3"/>
        <v>-3.6176793682017205E-2</v>
      </c>
      <c r="N9" s="196">
        <f>PPCL_NG!M9+PPCL_Spot!M9+GT_NG!M9+GT_Spot!M9+Bawana_NG!M9+Bawana_RLNG!M9+Bawana_Spot!M9</f>
        <v>248.98000000000002</v>
      </c>
      <c r="O9" s="196">
        <f>PPCL_NG!T9+PPCL_Spot!T9+GT_NG!T9+GT_Spot!T9+Bawana_NG!T9+Bawana_RLNG!T9+Bawana_Spot!T9</f>
        <v>249.11670689560106</v>
      </c>
      <c r="P9" s="197">
        <f t="shared" si="4"/>
        <v>-0.1367068956010371</v>
      </c>
      <c r="Q9" s="197">
        <f t="shared" si="5"/>
        <v>-0.43200000000004835</v>
      </c>
    </row>
    <row r="10" spans="1:17">
      <c r="A10" s="33" t="s">
        <v>52</v>
      </c>
      <c r="B10" s="196">
        <f>PPCL_NG!I10+PPCL_Spot!I10+GT_NG!I10+GT_Spot!I10+Bawana_NG!I10+Bawana_RLNG!I10+Bawana_Spot!I10</f>
        <v>668.25</v>
      </c>
      <c r="C10" s="196">
        <f>PPCL_NG!P10+PPCL_Spot!P10+GT_NG!P10+GT_Spot!P10+Bawana_NG!P10+Bawana_RLNG!P10+Bawana_Spot!P10</f>
        <v>668.40985293658639</v>
      </c>
      <c r="D10" s="197">
        <f t="shared" si="0"/>
        <v>-0.15985293658638966</v>
      </c>
      <c r="E10" s="196">
        <f>PPCL_NG!J10+PPCL_Spot!J10+GT_NG!J10+GT_Spot!J10+Bawana_NG!J10+Bawana_RLNG!J10+Bawana_Spot!J10</f>
        <v>187.32</v>
      </c>
      <c r="F10" s="196">
        <f>PPCL_NG!Q10+PPCL_Spot!Q10+GT_NG!Q10+GT_Spot!Q10+Bawana_NG!Q10+Bawana_RLNG!Q10+Bawana_Spot!Q10</f>
        <v>187.41938404528543</v>
      </c>
      <c r="G10" s="197">
        <f t="shared" si="1"/>
        <v>-9.9384045285432876E-2</v>
      </c>
      <c r="H10" s="196">
        <f>PPCL_NG!K10+PPCL_Spot!K10+GT_NG!K10+GT_Spot!K10+Bawana_NG!K10+Bawana_RLNG!K10+Bawana_Spot!K10</f>
        <v>23.06</v>
      </c>
      <c r="I10" s="196">
        <f>PPCL_NG!R10+PPCL_Spot!R10+GT_NG!R10+GT_Spot!R10+Bawana_NG!R10+Bawana_RLNG!R10+Bawana_Spot!R10</f>
        <v>23.05987932884517</v>
      </c>
      <c r="J10" s="197">
        <f t="shared" si="2"/>
        <v>1.2067115482849999E-4</v>
      </c>
      <c r="K10" s="196">
        <f>PPCL_NG!L10+PPCL_Spot!L10+GT_NG!L10+GT_Spot!L10+Bawana_NG!L10+Bawana_RLNG!L10+Bawana_Spot!L10</f>
        <v>96.86</v>
      </c>
      <c r="L10" s="196">
        <f>PPCL_NG!S10+PPCL_Spot!S10+GT_NG!S10+GT_Spot!S10+Bawana_NG!S10+Bawana_RLNG!S10+Bawana_Spot!S10</f>
        <v>96.896176793682017</v>
      </c>
      <c r="M10" s="197">
        <f t="shared" si="3"/>
        <v>-3.6176793682017205E-2</v>
      </c>
      <c r="N10" s="196">
        <f>PPCL_NG!M10+PPCL_Spot!M10+GT_NG!M10+GT_Spot!M10+Bawana_NG!M10+Bawana_RLNG!M10+Bawana_Spot!M10</f>
        <v>248.98000000000002</v>
      </c>
      <c r="O10" s="196">
        <f>PPCL_NG!T10+PPCL_Spot!T10+GT_NG!T10+GT_Spot!T10+Bawana_NG!T10+Bawana_RLNG!T10+Bawana_Spot!T10</f>
        <v>249.11670689560106</v>
      </c>
      <c r="P10" s="197">
        <f t="shared" si="4"/>
        <v>-0.1367068956010371</v>
      </c>
      <c r="Q10" s="197">
        <f t="shared" si="5"/>
        <v>-0.43200000000004835</v>
      </c>
    </row>
    <row r="11" spans="1:17">
      <c r="A11" s="33" t="s">
        <v>53</v>
      </c>
      <c r="B11" s="196">
        <f>PPCL_NG!I11+PPCL_Spot!I11+GT_NG!I11+GT_Spot!I11+Bawana_NG!I11+Bawana_RLNG!I11+Bawana_Spot!I11</f>
        <v>650.20000000000005</v>
      </c>
      <c r="C11" s="196">
        <f>PPCL_NG!P11+PPCL_Spot!P11+GT_NG!P11+GT_Spot!P11+Bawana_NG!P11+Bawana_RLNG!P11+Bawana_Spot!P11</f>
        <v>650.3602124819829</v>
      </c>
      <c r="D11" s="197">
        <f t="shared" si="0"/>
        <v>-0.16021248198285321</v>
      </c>
      <c r="E11" s="196">
        <f>PPCL_NG!J11+PPCL_Spot!J11+GT_NG!J11+GT_Spot!J11+Bawana_NG!J11+Bawana_RLNG!J11+Bawana_Spot!J11</f>
        <v>187.32</v>
      </c>
      <c r="F11" s="196">
        <f>PPCL_NG!Q11+PPCL_Spot!Q11+GT_NG!Q11+GT_Spot!Q11+Bawana_NG!Q11+Bawana_RLNG!Q11+Bawana_Spot!Q11</f>
        <v>187.41924181951407</v>
      </c>
      <c r="G11" s="197">
        <f t="shared" si="1"/>
        <v>-9.9241819514077179E-2</v>
      </c>
      <c r="H11" s="196">
        <f>PPCL_NG!K11+PPCL_Spot!K11+GT_NG!K11+GT_Spot!K11+Bawana_NG!K11+Bawana_RLNG!K11+Bawana_Spot!K11</f>
        <v>23.06</v>
      </c>
      <c r="I11" s="196">
        <f>PPCL_NG!R11+PPCL_Spot!R11+GT_NG!R11+GT_Spot!R11+Bawana_NG!R11+Bawana_RLNG!R11+Bawana_Spot!R11</f>
        <v>23.059864227054177</v>
      </c>
      <c r="J11" s="197">
        <f t="shared" si="2"/>
        <v>1.3577294582134414E-4</v>
      </c>
      <c r="K11" s="196">
        <f>PPCL_NG!L11+PPCL_Spot!L11+GT_NG!L11+GT_Spot!L11+Bawana_NG!L11+Bawana_RLNG!L11+Bawana_Spot!L11</f>
        <v>96.76</v>
      </c>
      <c r="L11" s="196">
        <f>PPCL_NG!S11+PPCL_Spot!S11+GT_NG!S11+GT_Spot!S11+Bawana_NG!S11+Bawana_RLNG!S11+Bawana_Spot!S11</f>
        <v>96.796154581955975</v>
      </c>
      <c r="M11" s="197">
        <f t="shared" si="3"/>
        <v>-3.6154581955969434E-2</v>
      </c>
      <c r="N11" s="196">
        <f>PPCL_NG!M11+PPCL_Spot!M11+GT_NG!M11+GT_Spot!M11+Bawana_NG!M11+Bawana_RLNG!M11+Bawana_Spot!M11</f>
        <v>248.98000000000002</v>
      </c>
      <c r="O11" s="196">
        <f>PPCL_NG!T11+PPCL_Spot!T11+GT_NG!T11+GT_Spot!T11+Bawana_NG!T11+Bawana_RLNG!T11+Bawana_Spot!T11</f>
        <v>249.116526889493</v>
      </c>
      <c r="P11" s="197">
        <f t="shared" si="4"/>
        <v>-0.13652688949298408</v>
      </c>
      <c r="Q11" s="197">
        <f t="shared" si="5"/>
        <v>-0.43200000000006256</v>
      </c>
    </row>
    <row r="12" spans="1:17">
      <c r="A12" s="33" t="s">
        <v>54</v>
      </c>
      <c r="B12" s="196">
        <f>PPCL_NG!I12+PPCL_Spot!I12+GT_NG!I12+GT_Spot!I12+Bawana_NG!I12+Bawana_RLNG!I12+Bawana_Spot!I12</f>
        <v>660.2</v>
      </c>
      <c r="C12" s="196">
        <f>PPCL_NG!P12+PPCL_Spot!P12+GT_NG!P12+GT_Spot!P12+Bawana_NG!P12+Bawana_RLNG!P12+Bawana_Spot!P12</f>
        <v>660.35982187224113</v>
      </c>
      <c r="D12" s="197">
        <f t="shared" si="0"/>
        <v>-0.15982187224108202</v>
      </c>
      <c r="E12" s="196">
        <f>PPCL_NG!J12+PPCL_Spot!J12+GT_NG!J12+GT_Spot!J12+Bawana_NG!J12+Bawana_RLNG!J12+Bawana_Spot!J12</f>
        <v>177.32</v>
      </c>
      <c r="F12" s="196">
        <f>PPCL_NG!Q12+PPCL_Spot!Q12+GT_NG!Q12+GT_Spot!Q12+Bawana_NG!Q12+Bawana_RLNG!Q12+Bawana_Spot!Q12</f>
        <v>177.4196324292559</v>
      </c>
      <c r="G12" s="197">
        <f t="shared" si="1"/>
        <v>-9.9632429255905208E-2</v>
      </c>
      <c r="H12" s="196">
        <f>PPCL_NG!K12+PPCL_Spot!K12+GT_NG!K12+GT_Spot!K12+Bawana_NG!K12+Bawana_RLNG!K12+Bawana_Spot!K12</f>
        <v>23.06</v>
      </c>
      <c r="I12" s="196">
        <f>PPCL_NG!R12+PPCL_Spot!R12+GT_NG!R12+GT_Spot!R12+Bawana_NG!R12+Bawana_RLNG!R12+Bawana_Spot!R12</f>
        <v>23.059864227054177</v>
      </c>
      <c r="J12" s="197">
        <f t="shared" si="2"/>
        <v>1.3577294582134414E-4</v>
      </c>
      <c r="K12" s="196">
        <f>PPCL_NG!L12+PPCL_Spot!L12+GT_NG!L12+GT_Spot!L12+Bawana_NG!L12+Bawana_RLNG!L12+Bawana_Spot!L12</f>
        <v>96.76</v>
      </c>
      <c r="L12" s="196">
        <f>PPCL_NG!S12+PPCL_Spot!S12+GT_NG!S12+GT_Spot!S12+Bawana_NG!S12+Bawana_RLNG!S12+Bawana_Spot!S12</f>
        <v>96.796154581955975</v>
      </c>
      <c r="M12" s="197">
        <f t="shared" si="3"/>
        <v>-3.6154581955969434E-2</v>
      </c>
      <c r="N12" s="196">
        <f>PPCL_NG!M12+PPCL_Spot!M12+GT_NG!M12+GT_Spot!M12+Bawana_NG!M12+Bawana_RLNG!M12+Bawana_Spot!M12</f>
        <v>248.98000000000002</v>
      </c>
      <c r="O12" s="196">
        <f>PPCL_NG!T12+PPCL_Spot!T12+GT_NG!T12+GT_Spot!T12+Bawana_NG!T12+Bawana_RLNG!T12+Bawana_Spot!T12</f>
        <v>249.116526889493</v>
      </c>
      <c r="P12" s="197">
        <f t="shared" si="4"/>
        <v>-0.13652688949298408</v>
      </c>
      <c r="Q12" s="197">
        <f t="shared" si="5"/>
        <v>-0.4320000000001194</v>
      </c>
    </row>
    <row r="13" spans="1:17">
      <c r="A13" s="33" t="s">
        <v>55</v>
      </c>
      <c r="B13" s="196">
        <f>PPCL_NG!I13+PPCL_Spot!I13+GT_NG!I13+GT_Spot!I13+Bawana_NG!I13+Bawana_RLNG!I13+Bawana_Spot!I13</f>
        <v>668.25</v>
      </c>
      <c r="C13" s="196">
        <f>PPCL_NG!P13+PPCL_Spot!P13+GT_NG!P13+GT_Spot!P13+Bawana_NG!P13+Bawana_RLNG!P13+Bawana_Spot!P13</f>
        <v>668.40974797930755</v>
      </c>
      <c r="D13" s="197">
        <f t="shared" si="0"/>
        <v>-0.15974797930755358</v>
      </c>
      <c r="E13" s="196">
        <f>PPCL_NG!J13+PPCL_Spot!J13+GT_NG!J13+GT_Spot!J13+Bawana_NG!J13+Bawana_RLNG!J13+Bawana_Spot!J13</f>
        <v>177.32</v>
      </c>
      <c r="F13" s="196">
        <f>PPCL_NG!Q13+PPCL_Spot!Q13+GT_NG!Q13+GT_Spot!Q13+Bawana_NG!Q13+Bawana_RLNG!Q13+Bawana_Spot!Q13</f>
        <v>177.41971344606517</v>
      </c>
      <c r="G13" s="197">
        <f t="shared" si="1"/>
        <v>-9.9713446065180733E-2</v>
      </c>
      <c r="H13" s="196">
        <f>PPCL_NG!K13+PPCL_Spot!K13+GT_NG!K13+GT_Spot!K13+Bawana_NG!K13+Bawana_RLNG!K13+Bawana_Spot!K13</f>
        <v>23.06</v>
      </c>
      <c r="I13" s="196">
        <f>PPCL_NG!R13+PPCL_Spot!R13+GT_NG!R13+GT_Spot!R13+Bawana_NG!R13+Bawana_RLNG!R13+Bawana_Spot!R13</f>
        <v>23.05987474123565</v>
      </c>
      <c r="J13" s="197">
        <f t="shared" si="2"/>
        <v>1.2525876434921202E-4</v>
      </c>
      <c r="K13" s="196">
        <f>PPCL_NG!L13+PPCL_Spot!L13+GT_NG!L13+GT_Spot!L13+Bawana_NG!L13+Bawana_RLNG!L13+Bawana_Spot!L13</f>
        <v>101.08000000000001</v>
      </c>
      <c r="L13" s="196">
        <f>PPCL_NG!S13+PPCL_Spot!S13+GT_NG!S13+GT_Spot!S13+Bawana_NG!S13+Bawana_RLNG!S13+Bawana_Spot!S13</f>
        <v>101.1160116198966</v>
      </c>
      <c r="M13" s="197">
        <f t="shared" si="3"/>
        <v>-3.6011619896584079E-2</v>
      </c>
      <c r="N13" s="196">
        <f>PPCL_NG!M13+PPCL_Spot!M13+GT_NG!M13+GT_Spot!M13+Bawana_NG!M13+Bawana_RLNG!M13+Bawana_Spot!M13</f>
        <v>248.98000000000002</v>
      </c>
      <c r="O13" s="196">
        <f>PPCL_NG!T13+PPCL_Spot!T13+GT_NG!T13+GT_Spot!T13+Bawana_NG!T13+Bawana_RLNG!T13+Bawana_Spot!T13</f>
        <v>249.11665221349512</v>
      </c>
      <c r="P13" s="197">
        <f t="shared" si="4"/>
        <v>-0.13665221349509693</v>
      </c>
      <c r="Q13" s="197">
        <f t="shared" si="5"/>
        <v>-0.43200000000006611</v>
      </c>
    </row>
    <row r="14" spans="1:17">
      <c r="A14" s="33" t="s">
        <v>56</v>
      </c>
      <c r="B14" s="196">
        <f>PPCL_NG!I14+PPCL_Spot!I14+GT_NG!I14+GT_Spot!I14+Bawana_NG!I14+Bawana_RLNG!I14+Bawana_Spot!I14</f>
        <v>668.25</v>
      </c>
      <c r="C14" s="196">
        <f>PPCL_NG!P14+PPCL_Spot!P14+GT_NG!P14+GT_Spot!P14+Bawana_NG!P14+Bawana_RLNG!P14+Bawana_Spot!P14</f>
        <v>668.40974797930755</v>
      </c>
      <c r="D14" s="197">
        <f t="shared" si="0"/>
        <v>-0.15974797930755358</v>
      </c>
      <c r="E14" s="196">
        <f>PPCL_NG!J14+PPCL_Spot!J14+GT_NG!J14+GT_Spot!J14+Bawana_NG!J14+Bawana_RLNG!J14+Bawana_Spot!J14</f>
        <v>177.32</v>
      </c>
      <c r="F14" s="196">
        <f>PPCL_NG!Q14+PPCL_Spot!Q14+GT_NG!Q14+GT_Spot!Q14+Bawana_NG!Q14+Bawana_RLNG!Q14+Bawana_Spot!Q14</f>
        <v>177.41971344606517</v>
      </c>
      <c r="G14" s="197">
        <f t="shared" si="1"/>
        <v>-9.9713446065180733E-2</v>
      </c>
      <c r="H14" s="196">
        <f>PPCL_NG!K14+PPCL_Spot!K14+GT_NG!K14+GT_Spot!K14+Bawana_NG!K14+Bawana_RLNG!K14+Bawana_Spot!K14</f>
        <v>23.06</v>
      </c>
      <c r="I14" s="196">
        <f>PPCL_NG!R14+PPCL_Spot!R14+GT_NG!R14+GT_Spot!R14+Bawana_NG!R14+Bawana_RLNG!R14+Bawana_Spot!R14</f>
        <v>23.05987474123565</v>
      </c>
      <c r="J14" s="197">
        <f t="shared" si="2"/>
        <v>1.2525876434921202E-4</v>
      </c>
      <c r="K14" s="196">
        <f>PPCL_NG!L14+PPCL_Spot!L14+GT_NG!L14+GT_Spot!L14+Bawana_NG!L14+Bawana_RLNG!L14+Bawana_Spot!L14</f>
        <v>101.08000000000001</v>
      </c>
      <c r="L14" s="196">
        <f>PPCL_NG!S14+PPCL_Spot!S14+GT_NG!S14+GT_Spot!S14+Bawana_NG!S14+Bawana_RLNG!S14+Bawana_Spot!S14</f>
        <v>101.1160116198966</v>
      </c>
      <c r="M14" s="197">
        <f t="shared" si="3"/>
        <v>-3.6011619896584079E-2</v>
      </c>
      <c r="N14" s="196">
        <f>PPCL_NG!M14+PPCL_Spot!M14+GT_NG!M14+GT_Spot!M14+Bawana_NG!M14+Bawana_RLNG!M14+Bawana_Spot!M14</f>
        <v>248.98000000000002</v>
      </c>
      <c r="O14" s="196">
        <f>PPCL_NG!T14+PPCL_Spot!T14+GT_NG!T14+GT_Spot!T14+Bawana_NG!T14+Bawana_RLNG!T14+Bawana_Spot!T14</f>
        <v>249.11665221349512</v>
      </c>
      <c r="P14" s="197">
        <f t="shared" si="4"/>
        <v>-0.13665221349509693</v>
      </c>
      <c r="Q14" s="197">
        <f t="shared" si="5"/>
        <v>-0.43200000000006611</v>
      </c>
    </row>
    <row r="15" spans="1:17">
      <c r="A15" s="33" t="s">
        <v>57</v>
      </c>
      <c r="B15" s="196">
        <f>PPCL_NG!I15+PPCL_Spot!I15+GT_NG!I15+GT_Spot!I15+Bawana_NG!I15+Bawana_RLNG!I15+Bawana_Spot!I15</f>
        <v>669.25</v>
      </c>
      <c r="C15" s="196">
        <f>PPCL_NG!P15+PPCL_Spot!P15+GT_NG!P15+GT_Spot!P15+Bawana_NG!P15+Bawana_RLNG!P15+Bawana_Spot!P15</f>
        <v>669.41735124211675</v>
      </c>
      <c r="D15" s="197">
        <f t="shared" si="0"/>
        <v>-0.16735124211675156</v>
      </c>
      <c r="E15" s="196">
        <f>PPCL_NG!J15+PPCL_Spot!J15+GT_NG!J15+GT_Spot!J15+Bawana_NG!J15+Bawana_RLNG!J15+Bawana_Spot!J15</f>
        <v>177.32</v>
      </c>
      <c r="F15" s="196">
        <f>PPCL_NG!Q15+PPCL_Spot!Q15+GT_NG!Q15+GT_Spot!Q15+Bawana_NG!Q15+Bawana_RLNG!Q15+Bawana_Spot!Q15</f>
        <v>177.41687140263525</v>
      </c>
      <c r="G15" s="197">
        <f t="shared" si="1"/>
        <v>-9.6871402635258619E-2</v>
      </c>
      <c r="H15" s="196">
        <f>PPCL_NG!K15+PPCL_Spot!K15+GT_NG!K15+GT_Spot!K15+Bawana_NG!K15+Bawana_RLNG!K15+Bawana_Spot!K15</f>
        <v>23.06</v>
      </c>
      <c r="I15" s="196">
        <f>PPCL_NG!R15+PPCL_Spot!R15+GT_NG!R15+GT_Spot!R15+Bawana_NG!R15+Bawana_RLNG!R15+Bawana_Spot!R15</f>
        <v>23.059877392280274</v>
      </c>
      <c r="J15" s="197">
        <f t="shared" si="2"/>
        <v>1.2260771972449902E-4</v>
      </c>
      <c r="K15" s="196">
        <f>PPCL_NG!L15+PPCL_Spot!L15+GT_NG!L15+GT_Spot!L15+Bawana_NG!L15+Bawana_RLNG!L15+Bawana_Spot!L15</f>
        <v>104.39</v>
      </c>
      <c r="L15" s="196">
        <f>PPCL_NG!S15+PPCL_Spot!S15+GT_NG!S15+GT_Spot!S15+Bawana_NG!S15+Bawana_RLNG!S15+Bawana_Spot!S15</f>
        <v>104.42515204791647</v>
      </c>
      <c r="M15" s="197">
        <f t="shared" si="3"/>
        <v>-3.5152047916469087E-2</v>
      </c>
      <c r="N15" s="196">
        <f>PPCL_NG!M15+PPCL_Spot!M15+GT_NG!M15+GT_Spot!M15+Bawana_NG!M15+Bawana_RLNG!M15+Bawana_Spot!M15</f>
        <v>248.98000000000002</v>
      </c>
      <c r="O15" s="196">
        <f>PPCL_NG!T15+PPCL_Spot!T15+GT_NG!T15+GT_Spot!T15+Bawana_NG!T15+Bawana_RLNG!T15+Bawana_Spot!T15</f>
        <v>249.11274791505127</v>
      </c>
      <c r="P15" s="197">
        <f t="shared" si="4"/>
        <v>-0.13274791505125449</v>
      </c>
      <c r="Q15" s="197">
        <f t="shared" si="5"/>
        <v>-0.43200000000000927</v>
      </c>
    </row>
    <row r="16" spans="1:17">
      <c r="A16" s="33" t="s">
        <v>58</v>
      </c>
      <c r="B16" s="196">
        <f>PPCL_NG!I16+PPCL_Spot!I16+GT_NG!I16+GT_Spot!I16+Bawana_NG!I16+Bawana_RLNG!I16+Bawana_Spot!I16</f>
        <v>669.25</v>
      </c>
      <c r="C16" s="196">
        <f>PPCL_NG!P16+PPCL_Spot!P16+GT_NG!P16+GT_Spot!P16+Bawana_NG!P16+Bawana_RLNG!P16+Bawana_Spot!P16</f>
        <v>669.41735124211675</v>
      </c>
      <c r="D16" s="197">
        <f t="shared" si="0"/>
        <v>-0.16735124211675156</v>
      </c>
      <c r="E16" s="196">
        <f>PPCL_NG!J16+PPCL_Spot!J16+GT_NG!J16+GT_Spot!J16+Bawana_NG!J16+Bawana_RLNG!J16+Bawana_Spot!J16</f>
        <v>177.32</v>
      </c>
      <c r="F16" s="196">
        <f>PPCL_NG!Q16+PPCL_Spot!Q16+GT_NG!Q16+GT_Spot!Q16+Bawana_NG!Q16+Bawana_RLNG!Q16+Bawana_Spot!Q16</f>
        <v>177.41687140263525</v>
      </c>
      <c r="G16" s="197">
        <f t="shared" si="1"/>
        <v>-9.6871402635258619E-2</v>
      </c>
      <c r="H16" s="196">
        <f>PPCL_NG!K16+PPCL_Spot!K16+GT_NG!K16+GT_Spot!K16+Bawana_NG!K16+Bawana_RLNG!K16+Bawana_Spot!K16</f>
        <v>23.06</v>
      </c>
      <c r="I16" s="196">
        <f>PPCL_NG!R16+PPCL_Spot!R16+GT_NG!R16+GT_Spot!R16+Bawana_NG!R16+Bawana_RLNG!R16+Bawana_Spot!R16</f>
        <v>23.059877392280274</v>
      </c>
      <c r="J16" s="197">
        <f t="shared" si="2"/>
        <v>1.2260771972449902E-4</v>
      </c>
      <c r="K16" s="196">
        <f>PPCL_NG!L16+PPCL_Spot!L16+GT_NG!L16+GT_Spot!L16+Bawana_NG!L16+Bawana_RLNG!L16+Bawana_Spot!L16</f>
        <v>104.39</v>
      </c>
      <c r="L16" s="196">
        <f>PPCL_NG!S16+PPCL_Spot!S16+GT_NG!S16+GT_Spot!S16+Bawana_NG!S16+Bawana_RLNG!S16+Bawana_Spot!S16</f>
        <v>104.42515204791647</v>
      </c>
      <c r="M16" s="197">
        <f t="shared" si="3"/>
        <v>-3.5152047916469087E-2</v>
      </c>
      <c r="N16" s="196">
        <f>PPCL_NG!M16+PPCL_Spot!M16+GT_NG!M16+GT_Spot!M16+Bawana_NG!M16+Bawana_RLNG!M16+Bawana_Spot!M16</f>
        <v>248.98000000000002</v>
      </c>
      <c r="O16" s="196">
        <f>PPCL_NG!T16+PPCL_Spot!T16+GT_NG!T16+GT_Spot!T16+Bawana_NG!T16+Bawana_RLNG!T16+Bawana_Spot!T16</f>
        <v>249.11274791505127</v>
      </c>
      <c r="P16" s="197">
        <f t="shared" si="4"/>
        <v>-0.13274791505125449</v>
      </c>
      <c r="Q16" s="197">
        <f t="shared" si="5"/>
        <v>-0.43200000000000927</v>
      </c>
    </row>
    <row r="17" spans="1:17">
      <c r="A17" s="33" t="s">
        <v>59</v>
      </c>
      <c r="B17" s="196">
        <f>PPCL_NG!I17+PPCL_Spot!I17+GT_NG!I17+GT_Spot!I17+Bawana_NG!I17+Bawana_RLNG!I17+Bawana_Spot!I17</f>
        <v>669.25</v>
      </c>
      <c r="C17" s="196">
        <f>PPCL_NG!P17+PPCL_Spot!P17+GT_NG!P17+GT_Spot!P17+Bawana_NG!P17+Bawana_RLNG!P17+Bawana_Spot!P17</f>
        <v>669.41735124211675</v>
      </c>
      <c r="D17" s="197">
        <f t="shared" si="0"/>
        <v>-0.16735124211675156</v>
      </c>
      <c r="E17" s="196">
        <f>PPCL_NG!J17+PPCL_Spot!J17+GT_NG!J17+GT_Spot!J17+Bawana_NG!J17+Bawana_RLNG!J17+Bawana_Spot!J17</f>
        <v>177.32</v>
      </c>
      <c r="F17" s="196">
        <f>PPCL_NG!Q17+PPCL_Spot!Q17+GT_NG!Q17+GT_Spot!Q17+Bawana_NG!Q17+Bawana_RLNG!Q17+Bawana_Spot!Q17</f>
        <v>177.41687140263525</v>
      </c>
      <c r="G17" s="197">
        <f t="shared" si="1"/>
        <v>-9.6871402635258619E-2</v>
      </c>
      <c r="H17" s="196">
        <f>PPCL_NG!K17+PPCL_Spot!K17+GT_NG!K17+GT_Spot!K17+Bawana_NG!K17+Bawana_RLNG!K17+Bawana_Spot!K17</f>
        <v>23.06</v>
      </c>
      <c r="I17" s="196">
        <f>PPCL_NG!R17+PPCL_Spot!R17+GT_NG!R17+GT_Spot!R17+Bawana_NG!R17+Bawana_RLNG!R17+Bawana_Spot!R17</f>
        <v>23.059877392280274</v>
      </c>
      <c r="J17" s="197">
        <f t="shared" si="2"/>
        <v>1.2260771972449902E-4</v>
      </c>
      <c r="K17" s="196">
        <f>PPCL_NG!L17+PPCL_Spot!L17+GT_NG!L17+GT_Spot!L17+Bawana_NG!L17+Bawana_RLNG!L17+Bawana_Spot!L17</f>
        <v>104.39</v>
      </c>
      <c r="L17" s="196">
        <f>PPCL_NG!S17+PPCL_Spot!S17+GT_NG!S17+GT_Spot!S17+Bawana_NG!S17+Bawana_RLNG!S17+Bawana_Spot!S17</f>
        <v>104.42515204791647</v>
      </c>
      <c r="M17" s="197">
        <f t="shared" si="3"/>
        <v>-3.5152047916469087E-2</v>
      </c>
      <c r="N17" s="196">
        <f>PPCL_NG!M17+PPCL_Spot!M17+GT_NG!M17+GT_Spot!M17+Bawana_NG!M17+Bawana_RLNG!M17+Bawana_Spot!M17</f>
        <v>248.98000000000002</v>
      </c>
      <c r="O17" s="196">
        <f>PPCL_NG!T17+PPCL_Spot!T17+GT_NG!T17+GT_Spot!T17+Bawana_NG!T17+Bawana_RLNG!T17+Bawana_Spot!T17</f>
        <v>249.11274791505127</v>
      </c>
      <c r="P17" s="197">
        <f t="shared" si="4"/>
        <v>-0.13274791505125449</v>
      </c>
      <c r="Q17" s="197">
        <f t="shared" si="5"/>
        <v>-0.43200000000000927</v>
      </c>
    </row>
    <row r="18" spans="1:17">
      <c r="A18" s="33" t="s">
        <v>60</v>
      </c>
      <c r="B18" s="196">
        <f>PPCL_NG!I18+PPCL_Spot!I18+GT_NG!I18+GT_Spot!I18+Bawana_NG!I18+Bawana_RLNG!I18+Bawana_Spot!I18</f>
        <v>669.25</v>
      </c>
      <c r="C18" s="196">
        <f>PPCL_NG!P18+PPCL_Spot!P18+GT_NG!P18+GT_Spot!P18+Bawana_NG!P18+Bawana_RLNG!P18+Bawana_Spot!P18</f>
        <v>669.41735124211675</v>
      </c>
      <c r="D18" s="197">
        <f t="shared" si="0"/>
        <v>-0.16735124211675156</v>
      </c>
      <c r="E18" s="196">
        <f>PPCL_NG!J18+PPCL_Spot!J18+GT_NG!J18+GT_Spot!J18+Bawana_NG!J18+Bawana_RLNG!J18+Bawana_Spot!J18</f>
        <v>177.32</v>
      </c>
      <c r="F18" s="196">
        <f>PPCL_NG!Q18+PPCL_Spot!Q18+GT_NG!Q18+GT_Spot!Q18+Bawana_NG!Q18+Bawana_RLNG!Q18+Bawana_Spot!Q18</f>
        <v>177.41687140263525</v>
      </c>
      <c r="G18" s="197">
        <f t="shared" si="1"/>
        <v>-9.6871402635258619E-2</v>
      </c>
      <c r="H18" s="196">
        <f>PPCL_NG!K18+PPCL_Spot!K18+GT_NG!K18+GT_Spot!K18+Bawana_NG!K18+Bawana_RLNG!K18+Bawana_Spot!K18</f>
        <v>23.06</v>
      </c>
      <c r="I18" s="196">
        <f>PPCL_NG!R18+PPCL_Spot!R18+GT_NG!R18+GT_Spot!R18+Bawana_NG!R18+Bawana_RLNG!R18+Bawana_Spot!R18</f>
        <v>23.059877392280274</v>
      </c>
      <c r="J18" s="197">
        <f t="shared" si="2"/>
        <v>1.2260771972449902E-4</v>
      </c>
      <c r="K18" s="196">
        <f>PPCL_NG!L18+PPCL_Spot!L18+GT_NG!L18+GT_Spot!L18+Bawana_NG!L18+Bawana_RLNG!L18+Bawana_Spot!L18</f>
        <v>104.39</v>
      </c>
      <c r="L18" s="196">
        <f>PPCL_NG!S18+PPCL_Spot!S18+GT_NG!S18+GT_Spot!S18+Bawana_NG!S18+Bawana_RLNG!S18+Bawana_Spot!S18</f>
        <v>104.42515204791647</v>
      </c>
      <c r="M18" s="197">
        <f t="shared" si="3"/>
        <v>-3.5152047916469087E-2</v>
      </c>
      <c r="N18" s="196">
        <f>PPCL_NG!M18+PPCL_Spot!M18+GT_NG!M18+GT_Spot!M18+Bawana_NG!M18+Bawana_RLNG!M18+Bawana_Spot!M18</f>
        <v>248.98000000000002</v>
      </c>
      <c r="O18" s="196">
        <f>PPCL_NG!T18+PPCL_Spot!T18+GT_NG!T18+GT_Spot!T18+Bawana_NG!T18+Bawana_RLNG!T18+Bawana_Spot!T18</f>
        <v>249.11274791505127</v>
      </c>
      <c r="P18" s="197">
        <f t="shared" si="4"/>
        <v>-0.13274791505125449</v>
      </c>
      <c r="Q18" s="197">
        <f t="shared" si="5"/>
        <v>-0.43200000000000927</v>
      </c>
    </row>
    <row r="19" spans="1:17">
      <c r="A19" s="33" t="s">
        <v>61</v>
      </c>
      <c r="B19" s="196">
        <f>PPCL_NG!I19+PPCL_Spot!I19+GT_NG!I19+GT_Spot!I19+Bawana_NG!I19+Bawana_RLNG!I19+Bawana_Spot!I19</f>
        <v>669.25</v>
      </c>
      <c r="C19" s="196">
        <f>PPCL_NG!P19+PPCL_Spot!P19+GT_NG!P19+GT_Spot!P19+Bawana_NG!P19+Bawana_RLNG!P19+Bawana_Spot!P19</f>
        <v>669.41735124211675</v>
      </c>
      <c r="D19" s="197">
        <f t="shared" si="0"/>
        <v>-0.16735124211675156</v>
      </c>
      <c r="E19" s="196">
        <f>PPCL_NG!J19+PPCL_Spot!J19+GT_NG!J19+GT_Spot!J19+Bawana_NG!J19+Bawana_RLNG!J19+Bawana_Spot!J19</f>
        <v>177.32</v>
      </c>
      <c r="F19" s="196">
        <f>PPCL_NG!Q19+PPCL_Spot!Q19+GT_NG!Q19+GT_Spot!Q19+Bawana_NG!Q19+Bawana_RLNG!Q19+Bawana_Spot!Q19</f>
        <v>177.41687140263525</v>
      </c>
      <c r="G19" s="197">
        <f t="shared" si="1"/>
        <v>-9.6871402635258619E-2</v>
      </c>
      <c r="H19" s="196">
        <f>PPCL_NG!K19+PPCL_Spot!K19+GT_NG!K19+GT_Spot!K19+Bawana_NG!K19+Bawana_RLNG!K19+Bawana_Spot!K19</f>
        <v>23.06</v>
      </c>
      <c r="I19" s="196">
        <f>PPCL_NG!R19+PPCL_Spot!R19+GT_NG!R19+GT_Spot!R19+Bawana_NG!R19+Bawana_RLNG!R19+Bawana_Spot!R19</f>
        <v>23.059877392280274</v>
      </c>
      <c r="J19" s="197">
        <f t="shared" si="2"/>
        <v>1.2260771972449902E-4</v>
      </c>
      <c r="K19" s="196">
        <f>PPCL_NG!L19+PPCL_Spot!L19+GT_NG!L19+GT_Spot!L19+Bawana_NG!L19+Bawana_RLNG!L19+Bawana_Spot!L19</f>
        <v>104.39</v>
      </c>
      <c r="L19" s="196">
        <f>PPCL_NG!S19+PPCL_Spot!S19+GT_NG!S19+GT_Spot!S19+Bawana_NG!S19+Bawana_RLNG!S19+Bawana_Spot!S19</f>
        <v>104.42515204791647</v>
      </c>
      <c r="M19" s="197">
        <f t="shared" si="3"/>
        <v>-3.5152047916469087E-2</v>
      </c>
      <c r="N19" s="196">
        <f>PPCL_NG!M19+PPCL_Spot!M19+GT_NG!M19+GT_Spot!M19+Bawana_NG!M19+Bawana_RLNG!M19+Bawana_Spot!M19</f>
        <v>248.98000000000002</v>
      </c>
      <c r="O19" s="196">
        <f>PPCL_NG!T19+PPCL_Spot!T19+GT_NG!T19+GT_Spot!T19+Bawana_NG!T19+Bawana_RLNG!T19+Bawana_Spot!T19</f>
        <v>249.11274791505127</v>
      </c>
      <c r="P19" s="197">
        <f t="shared" si="4"/>
        <v>-0.13274791505125449</v>
      </c>
      <c r="Q19" s="197">
        <f t="shared" si="5"/>
        <v>-0.43200000000000927</v>
      </c>
    </row>
    <row r="20" spans="1:17">
      <c r="A20" s="33" t="s">
        <v>62</v>
      </c>
      <c r="B20" s="196">
        <f>PPCL_NG!I20+PPCL_Spot!I20+GT_NG!I20+GT_Spot!I20+Bawana_NG!I20+Bawana_RLNG!I20+Bawana_Spot!I20</f>
        <v>669.25</v>
      </c>
      <c r="C20" s="196">
        <f>PPCL_NG!P20+PPCL_Spot!P20+GT_NG!P20+GT_Spot!P20+Bawana_NG!P20+Bawana_RLNG!P20+Bawana_Spot!P20</f>
        <v>669.41735124211675</v>
      </c>
      <c r="D20" s="197">
        <f t="shared" si="0"/>
        <v>-0.16735124211675156</v>
      </c>
      <c r="E20" s="196">
        <f>PPCL_NG!J20+PPCL_Spot!J20+GT_NG!J20+GT_Spot!J20+Bawana_NG!J20+Bawana_RLNG!J20+Bawana_Spot!J20</f>
        <v>177.32</v>
      </c>
      <c r="F20" s="196">
        <f>PPCL_NG!Q20+PPCL_Spot!Q20+GT_NG!Q20+GT_Spot!Q20+Bawana_NG!Q20+Bawana_RLNG!Q20+Bawana_Spot!Q20</f>
        <v>177.41687140263525</v>
      </c>
      <c r="G20" s="197">
        <f t="shared" si="1"/>
        <v>-9.6871402635258619E-2</v>
      </c>
      <c r="H20" s="196">
        <f>PPCL_NG!K20+PPCL_Spot!K20+GT_NG!K20+GT_Spot!K20+Bawana_NG!K20+Bawana_RLNG!K20+Bawana_Spot!K20</f>
        <v>23.06</v>
      </c>
      <c r="I20" s="196">
        <f>PPCL_NG!R20+PPCL_Spot!R20+GT_NG!R20+GT_Spot!R20+Bawana_NG!R20+Bawana_RLNG!R20+Bawana_Spot!R20</f>
        <v>23.059877392280274</v>
      </c>
      <c r="J20" s="197">
        <f t="shared" si="2"/>
        <v>1.2260771972449902E-4</v>
      </c>
      <c r="K20" s="196">
        <f>PPCL_NG!L20+PPCL_Spot!L20+GT_NG!L20+GT_Spot!L20+Bawana_NG!L20+Bawana_RLNG!L20+Bawana_Spot!L20</f>
        <v>104.39</v>
      </c>
      <c r="L20" s="196">
        <f>PPCL_NG!S20+PPCL_Spot!S20+GT_NG!S20+GT_Spot!S20+Bawana_NG!S20+Bawana_RLNG!S20+Bawana_Spot!S20</f>
        <v>104.42515204791647</v>
      </c>
      <c r="M20" s="197">
        <f t="shared" si="3"/>
        <v>-3.5152047916469087E-2</v>
      </c>
      <c r="N20" s="196">
        <f>PPCL_NG!M20+PPCL_Spot!M20+GT_NG!M20+GT_Spot!M20+Bawana_NG!M20+Bawana_RLNG!M20+Bawana_Spot!M20</f>
        <v>248.98000000000002</v>
      </c>
      <c r="O20" s="196">
        <f>PPCL_NG!T20+PPCL_Spot!T20+GT_NG!T20+GT_Spot!T20+Bawana_NG!T20+Bawana_RLNG!T20+Bawana_Spot!T20</f>
        <v>249.11274791505127</v>
      </c>
      <c r="P20" s="197">
        <f t="shared" si="4"/>
        <v>-0.13274791505125449</v>
      </c>
      <c r="Q20" s="197">
        <f t="shared" si="5"/>
        <v>-0.43200000000000927</v>
      </c>
    </row>
    <row r="21" spans="1:17">
      <c r="A21" s="33" t="s">
        <v>63</v>
      </c>
      <c r="B21" s="196">
        <f>PPCL_NG!I21+PPCL_Spot!I21+GT_NG!I21+GT_Spot!I21+Bawana_NG!I21+Bawana_RLNG!I21+Bawana_Spot!I21</f>
        <v>669.25</v>
      </c>
      <c r="C21" s="196">
        <f>PPCL_NG!P21+PPCL_Spot!P21+GT_NG!P21+GT_Spot!P21+Bawana_NG!P21+Bawana_RLNG!P21+Bawana_Spot!P21</f>
        <v>669.41735124211675</v>
      </c>
      <c r="D21" s="197">
        <f t="shared" si="0"/>
        <v>-0.16735124211675156</v>
      </c>
      <c r="E21" s="196">
        <f>PPCL_NG!J21+PPCL_Spot!J21+GT_NG!J21+GT_Spot!J21+Bawana_NG!J21+Bawana_RLNG!J21+Bawana_Spot!J21</f>
        <v>177.32</v>
      </c>
      <c r="F21" s="196">
        <f>PPCL_NG!Q21+PPCL_Spot!Q21+GT_NG!Q21+GT_Spot!Q21+Bawana_NG!Q21+Bawana_RLNG!Q21+Bawana_Spot!Q21</f>
        <v>177.41687140263525</v>
      </c>
      <c r="G21" s="197">
        <f t="shared" si="1"/>
        <v>-9.6871402635258619E-2</v>
      </c>
      <c r="H21" s="196">
        <f>PPCL_NG!K21+PPCL_Spot!K21+GT_NG!K21+GT_Spot!K21+Bawana_NG!K21+Bawana_RLNG!K21+Bawana_Spot!K21</f>
        <v>23.06</v>
      </c>
      <c r="I21" s="196">
        <f>PPCL_NG!R21+PPCL_Spot!R21+GT_NG!R21+GT_Spot!R21+Bawana_NG!R21+Bawana_RLNG!R21+Bawana_Spot!R21</f>
        <v>23.059877392280274</v>
      </c>
      <c r="J21" s="197">
        <f t="shared" si="2"/>
        <v>1.2260771972449902E-4</v>
      </c>
      <c r="K21" s="196">
        <f>PPCL_NG!L21+PPCL_Spot!L21+GT_NG!L21+GT_Spot!L21+Bawana_NG!L21+Bawana_RLNG!L21+Bawana_Spot!L21</f>
        <v>104.39</v>
      </c>
      <c r="L21" s="196">
        <f>PPCL_NG!S21+PPCL_Spot!S21+GT_NG!S21+GT_Spot!S21+Bawana_NG!S21+Bawana_RLNG!S21+Bawana_Spot!S21</f>
        <v>104.42515204791647</v>
      </c>
      <c r="M21" s="197">
        <f t="shared" si="3"/>
        <v>-3.5152047916469087E-2</v>
      </c>
      <c r="N21" s="196">
        <f>PPCL_NG!M21+PPCL_Spot!M21+GT_NG!M21+GT_Spot!M21+Bawana_NG!M21+Bawana_RLNG!M21+Bawana_Spot!M21</f>
        <v>248.98000000000002</v>
      </c>
      <c r="O21" s="196">
        <f>PPCL_NG!T21+PPCL_Spot!T21+GT_NG!T21+GT_Spot!T21+Bawana_NG!T21+Bawana_RLNG!T21+Bawana_Spot!T21</f>
        <v>249.11274791505127</v>
      </c>
      <c r="P21" s="197">
        <f t="shared" si="4"/>
        <v>-0.13274791505125449</v>
      </c>
      <c r="Q21" s="197">
        <f t="shared" si="5"/>
        <v>-0.43200000000000927</v>
      </c>
    </row>
    <row r="22" spans="1:17">
      <c r="A22" s="33" t="s">
        <v>64</v>
      </c>
      <c r="B22" s="196">
        <f>PPCL_NG!I22+PPCL_Spot!I22+GT_NG!I22+GT_Spot!I22+Bawana_NG!I22+Bawana_RLNG!I22+Bawana_Spot!I22</f>
        <v>669.25</v>
      </c>
      <c r="C22" s="196">
        <f>PPCL_NG!P22+PPCL_Spot!P22+GT_NG!P22+GT_Spot!P22+Bawana_NG!P22+Bawana_RLNG!P22+Bawana_Spot!P22</f>
        <v>669.41735124211675</v>
      </c>
      <c r="D22" s="197">
        <f t="shared" si="0"/>
        <v>-0.16735124211675156</v>
      </c>
      <c r="E22" s="196">
        <f>PPCL_NG!J22+PPCL_Spot!J22+GT_NG!J22+GT_Spot!J22+Bawana_NG!J22+Bawana_RLNG!J22+Bawana_Spot!J22</f>
        <v>177.32</v>
      </c>
      <c r="F22" s="196">
        <f>PPCL_NG!Q22+PPCL_Spot!Q22+GT_NG!Q22+GT_Spot!Q22+Bawana_NG!Q22+Bawana_RLNG!Q22+Bawana_Spot!Q22</f>
        <v>177.41687140263525</v>
      </c>
      <c r="G22" s="197">
        <f t="shared" si="1"/>
        <v>-9.6871402635258619E-2</v>
      </c>
      <c r="H22" s="196">
        <f>PPCL_NG!K22+PPCL_Spot!K22+GT_NG!K22+GT_Spot!K22+Bawana_NG!K22+Bawana_RLNG!K22+Bawana_Spot!K22</f>
        <v>23.06</v>
      </c>
      <c r="I22" s="196">
        <f>PPCL_NG!R22+PPCL_Spot!R22+GT_NG!R22+GT_Spot!R22+Bawana_NG!R22+Bawana_RLNG!R22+Bawana_Spot!R22</f>
        <v>23.059877392280274</v>
      </c>
      <c r="J22" s="197">
        <f t="shared" si="2"/>
        <v>1.2260771972449902E-4</v>
      </c>
      <c r="K22" s="196">
        <f>PPCL_NG!L22+PPCL_Spot!L22+GT_NG!L22+GT_Spot!L22+Bawana_NG!L22+Bawana_RLNG!L22+Bawana_Spot!L22</f>
        <v>104.39</v>
      </c>
      <c r="L22" s="196">
        <f>PPCL_NG!S22+PPCL_Spot!S22+GT_NG!S22+GT_Spot!S22+Bawana_NG!S22+Bawana_RLNG!S22+Bawana_Spot!S22</f>
        <v>104.42515204791647</v>
      </c>
      <c r="M22" s="197">
        <f t="shared" si="3"/>
        <v>-3.5152047916469087E-2</v>
      </c>
      <c r="N22" s="196">
        <f>PPCL_NG!M22+PPCL_Spot!M22+GT_NG!M22+GT_Spot!M22+Bawana_NG!M22+Bawana_RLNG!M22+Bawana_Spot!M22</f>
        <v>248.98000000000002</v>
      </c>
      <c r="O22" s="196">
        <f>PPCL_NG!T22+PPCL_Spot!T22+GT_NG!T22+GT_Spot!T22+Bawana_NG!T22+Bawana_RLNG!T22+Bawana_Spot!T22</f>
        <v>249.11274791505127</v>
      </c>
      <c r="P22" s="197">
        <f t="shared" si="4"/>
        <v>-0.13274791505125449</v>
      </c>
      <c r="Q22" s="197">
        <f t="shared" si="5"/>
        <v>-0.43200000000000927</v>
      </c>
    </row>
    <row r="23" spans="1:17">
      <c r="A23" s="33" t="s">
        <v>65</v>
      </c>
      <c r="B23" s="196">
        <f>PPCL_NG!I23+PPCL_Spot!I23+GT_NG!I23+GT_Spot!I23+Bawana_NG!I23+Bawana_RLNG!I23+Bawana_Spot!I23</f>
        <v>669.25</v>
      </c>
      <c r="C23" s="196">
        <f>PPCL_NG!P23+PPCL_Spot!P23+GT_NG!P23+GT_Spot!P23+Bawana_NG!P23+Bawana_RLNG!P23+Bawana_Spot!P23</f>
        <v>669.41735124211675</v>
      </c>
      <c r="D23" s="197">
        <f t="shared" si="0"/>
        <v>-0.16735124211675156</v>
      </c>
      <c r="E23" s="196">
        <f>PPCL_NG!J23+PPCL_Spot!J23+GT_NG!J23+GT_Spot!J23+Bawana_NG!J23+Bawana_RLNG!J23+Bawana_Spot!J23</f>
        <v>177.32</v>
      </c>
      <c r="F23" s="196">
        <f>PPCL_NG!Q23+PPCL_Spot!Q23+GT_NG!Q23+GT_Spot!Q23+Bawana_NG!Q23+Bawana_RLNG!Q23+Bawana_Spot!Q23</f>
        <v>177.41687140263525</v>
      </c>
      <c r="G23" s="197">
        <f t="shared" si="1"/>
        <v>-9.6871402635258619E-2</v>
      </c>
      <c r="H23" s="196">
        <f>PPCL_NG!K23+PPCL_Spot!K23+GT_NG!K23+GT_Spot!K23+Bawana_NG!K23+Bawana_RLNG!K23+Bawana_Spot!K23</f>
        <v>23.06</v>
      </c>
      <c r="I23" s="196">
        <f>PPCL_NG!R23+PPCL_Spot!R23+GT_NG!R23+GT_Spot!R23+Bawana_NG!R23+Bawana_RLNG!R23+Bawana_Spot!R23</f>
        <v>23.059877392280274</v>
      </c>
      <c r="J23" s="197">
        <f t="shared" si="2"/>
        <v>1.2260771972449902E-4</v>
      </c>
      <c r="K23" s="196">
        <f>PPCL_NG!L23+PPCL_Spot!L23+GT_NG!L23+GT_Spot!L23+Bawana_NG!L23+Bawana_RLNG!L23+Bawana_Spot!L23</f>
        <v>104.39</v>
      </c>
      <c r="L23" s="196">
        <f>PPCL_NG!S23+PPCL_Spot!S23+GT_NG!S23+GT_Spot!S23+Bawana_NG!S23+Bawana_RLNG!S23+Bawana_Spot!S23</f>
        <v>104.42515204791647</v>
      </c>
      <c r="M23" s="197">
        <f t="shared" si="3"/>
        <v>-3.5152047916469087E-2</v>
      </c>
      <c r="N23" s="196">
        <f>PPCL_NG!M23+PPCL_Spot!M23+GT_NG!M23+GT_Spot!M23+Bawana_NG!M23+Bawana_RLNG!M23+Bawana_Spot!M23</f>
        <v>248.98000000000002</v>
      </c>
      <c r="O23" s="196">
        <f>PPCL_NG!T23+PPCL_Spot!T23+GT_NG!T23+GT_Spot!T23+Bawana_NG!T23+Bawana_RLNG!T23+Bawana_Spot!T23</f>
        <v>249.11274791505127</v>
      </c>
      <c r="P23" s="197">
        <f t="shared" si="4"/>
        <v>-0.13274791505125449</v>
      </c>
      <c r="Q23" s="197">
        <f t="shared" si="5"/>
        <v>-0.43200000000000927</v>
      </c>
    </row>
    <row r="24" spans="1:17">
      <c r="A24" s="33" t="s">
        <v>66</v>
      </c>
      <c r="B24" s="196">
        <f>PPCL_NG!I24+PPCL_Spot!I24+GT_NG!I24+GT_Spot!I24+Bawana_NG!I24+Bawana_RLNG!I24+Bawana_Spot!I24</f>
        <v>669.25</v>
      </c>
      <c r="C24" s="196">
        <f>PPCL_NG!P24+PPCL_Spot!P24+GT_NG!P24+GT_Spot!P24+Bawana_NG!P24+Bawana_RLNG!P24+Bawana_Spot!P24</f>
        <v>669.41735124211675</v>
      </c>
      <c r="D24" s="197">
        <f t="shared" si="0"/>
        <v>-0.16735124211675156</v>
      </c>
      <c r="E24" s="196">
        <f>PPCL_NG!J24+PPCL_Spot!J24+GT_NG!J24+GT_Spot!J24+Bawana_NG!J24+Bawana_RLNG!J24+Bawana_Spot!J24</f>
        <v>177.32</v>
      </c>
      <c r="F24" s="196">
        <f>PPCL_NG!Q24+PPCL_Spot!Q24+GT_NG!Q24+GT_Spot!Q24+Bawana_NG!Q24+Bawana_RLNG!Q24+Bawana_Spot!Q24</f>
        <v>177.41687140263525</v>
      </c>
      <c r="G24" s="197">
        <f t="shared" si="1"/>
        <v>-9.6871402635258619E-2</v>
      </c>
      <c r="H24" s="196">
        <f>PPCL_NG!K24+PPCL_Spot!K24+GT_NG!K24+GT_Spot!K24+Bawana_NG!K24+Bawana_RLNG!K24+Bawana_Spot!K24</f>
        <v>23.06</v>
      </c>
      <c r="I24" s="196">
        <f>PPCL_NG!R24+PPCL_Spot!R24+GT_NG!R24+GT_Spot!R24+Bawana_NG!R24+Bawana_RLNG!R24+Bawana_Spot!R24</f>
        <v>23.059877392280274</v>
      </c>
      <c r="J24" s="197">
        <f t="shared" si="2"/>
        <v>1.2260771972449902E-4</v>
      </c>
      <c r="K24" s="196">
        <f>PPCL_NG!L24+PPCL_Spot!L24+GT_NG!L24+GT_Spot!L24+Bawana_NG!L24+Bawana_RLNG!L24+Bawana_Spot!L24</f>
        <v>104.39</v>
      </c>
      <c r="L24" s="196">
        <f>PPCL_NG!S24+PPCL_Spot!S24+GT_NG!S24+GT_Spot!S24+Bawana_NG!S24+Bawana_RLNG!S24+Bawana_Spot!S24</f>
        <v>104.42515204791647</v>
      </c>
      <c r="M24" s="197">
        <f t="shared" si="3"/>
        <v>-3.5152047916469087E-2</v>
      </c>
      <c r="N24" s="196">
        <f>PPCL_NG!M24+PPCL_Spot!M24+GT_NG!M24+GT_Spot!M24+Bawana_NG!M24+Bawana_RLNG!M24+Bawana_Spot!M24</f>
        <v>248.98000000000002</v>
      </c>
      <c r="O24" s="196">
        <f>PPCL_NG!T24+PPCL_Spot!T24+GT_NG!T24+GT_Spot!T24+Bawana_NG!T24+Bawana_RLNG!T24+Bawana_Spot!T24</f>
        <v>249.11274791505127</v>
      </c>
      <c r="P24" s="197">
        <f t="shared" si="4"/>
        <v>-0.13274791505125449</v>
      </c>
      <c r="Q24" s="197">
        <f t="shared" si="5"/>
        <v>-0.43200000000000927</v>
      </c>
    </row>
    <row r="25" spans="1:17">
      <c r="A25" s="33" t="s">
        <v>67</v>
      </c>
      <c r="B25" s="196">
        <f>PPCL_NG!I25+PPCL_Spot!I25+GT_NG!I25+GT_Spot!I25+Bawana_NG!I25+Bawana_RLNG!I25+Bawana_Spot!I25</f>
        <v>669.25</v>
      </c>
      <c r="C25" s="196">
        <f>PPCL_NG!P25+PPCL_Spot!P25+GT_NG!P25+GT_Spot!P25+Bawana_NG!P25+Bawana_RLNG!P25+Bawana_Spot!P25</f>
        <v>669.41735124211675</v>
      </c>
      <c r="D25" s="197">
        <f t="shared" si="0"/>
        <v>-0.16735124211675156</v>
      </c>
      <c r="E25" s="196">
        <f>PPCL_NG!J25+PPCL_Spot!J25+GT_NG!J25+GT_Spot!J25+Bawana_NG!J25+Bawana_RLNG!J25+Bawana_Spot!J25</f>
        <v>177.32</v>
      </c>
      <c r="F25" s="196">
        <f>PPCL_NG!Q25+PPCL_Spot!Q25+GT_NG!Q25+GT_Spot!Q25+Bawana_NG!Q25+Bawana_RLNG!Q25+Bawana_Spot!Q25</f>
        <v>177.41687140263525</v>
      </c>
      <c r="G25" s="197">
        <f t="shared" si="1"/>
        <v>-9.6871402635258619E-2</v>
      </c>
      <c r="H25" s="196">
        <f>PPCL_NG!K25+PPCL_Spot!K25+GT_NG!K25+GT_Spot!K25+Bawana_NG!K25+Bawana_RLNG!K25+Bawana_Spot!K25</f>
        <v>23.06</v>
      </c>
      <c r="I25" s="196">
        <f>PPCL_NG!R25+PPCL_Spot!R25+GT_NG!R25+GT_Spot!R25+Bawana_NG!R25+Bawana_RLNG!R25+Bawana_Spot!R25</f>
        <v>23.059877392280274</v>
      </c>
      <c r="J25" s="197">
        <f t="shared" si="2"/>
        <v>1.2260771972449902E-4</v>
      </c>
      <c r="K25" s="196">
        <f>PPCL_NG!L25+PPCL_Spot!L25+GT_NG!L25+GT_Spot!L25+Bawana_NG!L25+Bawana_RLNG!L25+Bawana_Spot!L25</f>
        <v>104.39</v>
      </c>
      <c r="L25" s="196">
        <f>PPCL_NG!S25+PPCL_Spot!S25+GT_NG!S25+GT_Spot!S25+Bawana_NG!S25+Bawana_RLNG!S25+Bawana_Spot!S25</f>
        <v>104.42515204791647</v>
      </c>
      <c r="M25" s="197">
        <f t="shared" si="3"/>
        <v>-3.5152047916469087E-2</v>
      </c>
      <c r="N25" s="196">
        <f>PPCL_NG!M25+PPCL_Spot!M25+GT_NG!M25+GT_Spot!M25+Bawana_NG!M25+Bawana_RLNG!M25+Bawana_Spot!M25</f>
        <v>248.98000000000002</v>
      </c>
      <c r="O25" s="196">
        <f>PPCL_NG!T25+PPCL_Spot!T25+GT_NG!T25+GT_Spot!T25+Bawana_NG!T25+Bawana_RLNG!T25+Bawana_Spot!T25</f>
        <v>249.11274791505127</v>
      </c>
      <c r="P25" s="197">
        <f t="shared" si="4"/>
        <v>-0.13274791505125449</v>
      </c>
      <c r="Q25" s="197">
        <f t="shared" si="5"/>
        <v>-0.43200000000000927</v>
      </c>
    </row>
    <row r="26" spans="1:17">
      <c r="A26" s="33" t="s">
        <v>68</v>
      </c>
      <c r="B26" s="196">
        <f>PPCL_NG!I26+PPCL_Spot!I26+GT_NG!I26+GT_Spot!I26+Bawana_NG!I26+Bawana_RLNG!I26+Bawana_Spot!I26</f>
        <v>669.25</v>
      </c>
      <c r="C26" s="196">
        <f>PPCL_NG!P26+PPCL_Spot!P26+GT_NG!P26+GT_Spot!P26+Bawana_NG!P26+Bawana_RLNG!P26+Bawana_Spot!P26</f>
        <v>669.41735124211675</v>
      </c>
      <c r="D26" s="197">
        <f t="shared" si="0"/>
        <v>-0.16735124211675156</v>
      </c>
      <c r="E26" s="196">
        <f>PPCL_NG!J26+PPCL_Spot!J26+GT_NG!J26+GT_Spot!J26+Bawana_NG!J26+Bawana_RLNG!J26+Bawana_Spot!J26</f>
        <v>177.32</v>
      </c>
      <c r="F26" s="196">
        <f>PPCL_NG!Q26+PPCL_Spot!Q26+GT_NG!Q26+GT_Spot!Q26+Bawana_NG!Q26+Bawana_RLNG!Q26+Bawana_Spot!Q26</f>
        <v>177.41687140263525</v>
      </c>
      <c r="G26" s="197">
        <f t="shared" si="1"/>
        <v>-9.6871402635258619E-2</v>
      </c>
      <c r="H26" s="196">
        <f>PPCL_NG!K26+PPCL_Spot!K26+GT_NG!K26+GT_Spot!K26+Bawana_NG!K26+Bawana_RLNG!K26+Bawana_Spot!K26</f>
        <v>23.06</v>
      </c>
      <c r="I26" s="196">
        <f>PPCL_NG!R26+PPCL_Spot!R26+GT_NG!R26+GT_Spot!R26+Bawana_NG!R26+Bawana_RLNG!R26+Bawana_Spot!R26</f>
        <v>23.059877392280274</v>
      </c>
      <c r="J26" s="197">
        <f t="shared" si="2"/>
        <v>1.2260771972449902E-4</v>
      </c>
      <c r="K26" s="196">
        <f>PPCL_NG!L26+PPCL_Spot!L26+GT_NG!L26+GT_Spot!L26+Bawana_NG!L26+Bawana_RLNG!L26+Bawana_Spot!L26</f>
        <v>104.39</v>
      </c>
      <c r="L26" s="196">
        <f>PPCL_NG!S26+PPCL_Spot!S26+GT_NG!S26+GT_Spot!S26+Bawana_NG!S26+Bawana_RLNG!S26+Bawana_Spot!S26</f>
        <v>104.42515204791647</v>
      </c>
      <c r="M26" s="197">
        <f t="shared" si="3"/>
        <v>-3.5152047916469087E-2</v>
      </c>
      <c r="N26" s="196">
        <f>PPCL_NG!M26+PPCL_Spot!M26+GT_NG!M26+GT_Spot!M26+Bawana_NG!M26+Bawana_RLNG!M26+Bawana_Spot!M26</f>
        <v>248.98000000000002</v>
      </c>
      <c r="O26" s="196">
        <f>PPCL_NG!T26+PPCL_Spot!T26+GT_NG!T26+GT_Spot!T26+Bawana_NG!T26+Bawana_RLNG!T26+Bawana_Spot!T26</f>
        <v>249.11274791505127</v>
      </c>
      <c r="P26" s="197">
        <f t="shared" si="4"/>
        <v>-0.13274791505125449</v>
      </c>
      <c r="Q26" s="197">
        <f t="shared" si="5"/>
        <v>-0.43200000000000927</v>
      </c>
    </row>
    <row r="27" spans="1:17">
      <c r="A27" s="33" t="s">
        <v>69</v>
      </c>
      <c r="B27" s="196">
        <f>PPCL_NG!I27+PPCL_Spot!I27+GT_NG!I27+GT_Spot!I27+Bawana_NG!I27+Bawana_RLNG!I27+Bawana_Spot!I27</f>
        <v>669.25</v>
      </c>
      <c r="C27" s="196">
        <f>PPCL_NG!P27+PPCL_Spot!P27+GT_NG!P27+GT_Spot!P27+Bawana_NG!P27+Bawana_RLNG!P27+Bawana_Spot!P27</f>
        <v>669.41729059039199</v>
      </c>
      <c r="D27" s="197">
        <f t="shared" si="0"/>
        <v>-0.16729059039198546</v>
      </c>
      <c r="E27" s="196">
        <f>PPCL_NG!J27+PPCL_Spot!J27+GT_NG!J27+GT_Spot!J27+Bawana_NG!J27+Bawana_RLNG!J27+Bawana_Spot!J27</f>
        <v>177.32</v>
      </c>
      <c r="F27" s="196">
        <f>PPCL_NG!Q27+PPCL_Spot!Q27+GT_NG!Q27+GT_Spot!Q27+Bawana_NG!Q27+Bawana_RLNG!Q27+Bawana_Spot!Q27</f>
        <v>177.41685097506539</v>
      </c>
      <c r="G27" s="197">
        <f t="shared" si="1"/>
        <v>-9.6850975065393641E-2</v>
      </c>
      <c r="H27" s="196">
        <f>PPCL_NG!K27+PPCL_Spot!K27+GT_NG!K27+GT_Spot!K27+Bawana_NG!K27+Bawana_RLNG!K27+Bawana_Spot!K27</f>
        <v>23.06</v>
      </c>
      <c r="I27" s="196">
        <f>PPCL_NG!R27+PPCL_Spot!R27+GT_NG!R27+GT_Spot!R27+Bawana_NG!R27+Bawana_RLNG!R27+Bawana_Spot!R27</f>
        <v>23.05987474123565</v>
      </c>
      <c r="J27" s="197">
        <f t="shared" si="2"/>
        <v>1.2525876434921202E-4</v>
      </c>
      <c r="K27" s="196">
        <f>PPCL_NG!L27+PPCL_Spot!L27+GT_NG!L27+GT_Spot!L27+Bawana_NG!L27+Bawana_RLNG!L27+Bawana_Spot!L27</f>
        <v>101.08000000000001</v>
      </c>
      <c r="L27" s="196">
        <f>PPCL_NG!S27+PPCL_Spot!S27+GT_NG!S27+GT_Spot!S27+Bawana_NG!S27+Bawana_RLNG!S27+Bawana_Spot!S27</f>
        <v>101.11526737743665</v>
      </c>
      <c r="M27" s="197">
        <f t="shared" si="3"/>
        <v>-3.5267377436639435E-2</v>
      </c>
      <c r="N27" s="196">
        <f>PPCL_NG!M27+PPCL_Spot!M27+GT_NG!M27+GT_Spot!M27+Bawana_NG!M27+Bawana_RLNG!M27+Bawana_Spot!M27</f>
        <v>248.98000000000002</v>
      </c>
      <c r="O27" s="196">
        <f>PPCL_NG!T27+PPCL_Spot!T27+GT_NG!T27+GT_Spot!T27+Bawana_NG!T27+Bawana_RLNG!T27+Bawana_Spot!T27</f>
        <v>249.11271631587039</v>
      </c>
      <c r="P27" s="197">
        <f t="shared" si="4"/>
        <v>-0.13271631587036836</v>
      </c>
      <c r="Q27" s="197">
        <f t="shared" si="5"/>
        <v>-0.43200000000003769</v>
      </c>
    </row>
    <row r="28" spans="1:17">
      <c r="A28" s="33" t="s">
        <v>70</v>
      </c>
      <c r="B28" s="196">
        <f>PPCL_NG!I28+PPCL_Spot!I28+GT_NG!I28+GT_Spot!I28+Bawana_NG!I28+Bawana_RLNG!I28+Bawana_Spot!I28</f>
        <v>669.25</v>
      </c>
      <c r="C28" s="196">
        <f>PPCL_NG!P28+PPCL_Spot!P28+GT_NG!P28+GT_Spot!P28+Bawana_NG!P28+Bawana_RLNG!P28+Bawana_Spot!P28</f>
        <v>669.41729059039199</v>
      </c>
      <c r="D28" s="197">
        <f t="shared" si="0"/>
        <v>-0.16729059039198546</v>
      </c>
      <c r="E28" s="196">
        <f>PPCL_NG!J28+PPCL_Spot!J28+GT_NG!J28+GT_Spot!J28+Bawana_NG!J28+Bawana_RLNG!J28+Bawana_Spot!J28</f>
        <v>177.32</v>
      </c>
      <c r="F28" s="196">
        <f>PPCL_NG!Q28+PPCL_Spot!Q28+GT_NG!Q28+GT_Spot!Q28+Bawana_NG!Q28+Bawana_RLNG!Q28+Bawana_Spot!Q28</f>
        <v>177.41685097506539</v>
      </c>
      <c r="G28" s="197">
        <f t="shared" si="1"/>
        <v>-9.6850975065393641E-2</v>
      </c>
      <c r="H28" s="196">
        <f>PPCL_NG!K28+PPCL_Spot!K28+GT_NG!K28+GT_Spot!K28+Bawana_NG!K28+Bawana_RLNG!K28+Bawana_Spot!K28</f>
        <v>23.06</v>
      </c>
      <c r="I28" s="196">
        <f>PPCL_NG!R28+PPCL_Spot!R28+GT_NG!R28+GT_Spot!R28+Bawana_NG!R28+Bawana_RLNG!R28+Bawana_Spot!R28</f>
        <v>23.05987474123565</v>
      </c>
      <c r="J28" s="197">
        <f t="shared" si="2"/>
        <v>1.2525876434921202E-4</v>
      </c>
      <c r="K28" s="196">
        <f>PPCL_NG!L28+PPCL_Spot!L28+GT_NG!L28+GT_Spot!L28+Bawana_NG!L28+Bawana_RLNG!L28+Bawana_Spot!L28</f>
        <v>101.08000000000001</v>
      </c>
      <c r="L28" s="196">
        <f>PPCL_NG!S28+PPCL_Spot!S28+GT_NG!S28+GT_Spot!S28+Bawana_NG!S28+Bawana_RLNG!S28+Bawana_Spot!S28</f>
        <v>101.11526737743665</v>
      </c>
      <c r="M28" s="197">
        <f t="shared" si="3"/>
        <v>-3.5267377436639435E-2</v>
      </c>
      <c r="N28" s="196">
        <f>PPCL_NG!M28+PPCL_Spot!M28+GT_NG!M28+GT_Spot!M28+Bawana_NG!M28+Bawana_RLNG!M28+Bawana_Spot!M28</f>
        <v>248.98000000000002</v>
      </c>
      <c r="O28" s="196">
        <f>PPCL_NG!T28+PPCL_Spot!T28+GT_NG!T28+GT_Spot!T28+Bawana_NG!T28+Bawana_RLNG!T28+Bawana_Spot!T28</f>
        <v>249.11271631587039</v>
      </c>
      <c r="P28" s="197">
        <f t="shared" si="4"/>
        <v>-0.13271631587036836</v>
      </c>
      <c r="Q28" s="197">
        <f t="shared" si="5"/>
        <v>-0.43200000000003769</v>
      </c>
    </row>
    <row r="29" spans="1:17">
      <c r="A29" s="33" t="s">
        <v>71</v>
      </c>
      <c r="B29" s="196">
        <f>PPCL_NG!I29+PPCL_Spot!I29+GT_NG!I29+GT_Spot!I29+Bawana_NG!I29+Bawana_RLNG!I29+Bawana_Spot!I29</f>
        <v>669.25</v>
      </c>
      <c r="C29" s="196">
        <f>PPCL_NG!P29+PPCL_Spot!P29+GT_NG!P29+GT_Spot!P29+Bawana_NG!P29+Bawana_RLNG!P29+Bawana_Spot!P29</f>
        <v>669.41729059039199</v>
      </c>
      <c r="D29" s="197">
        <f t="shared" si="0"/>
        <v>-0.16729059039198546</v>
      </c>
      <c r="E29" s="196">
        <f>PPCL_NG!J29+PPCL_Spot!J29+GT_NG!J29+GT_Spot!J29+Bawana_NG!J29+Bawana_RLNG!J29+Bawana_Spot!J29</f>
        <v>177.32</v>
      </c>
      <c r="F29" s="196">
        <f>PPCL_NG!Q29+PPCL_Spot!Q29+GT_NG!Q29+GT_Spot!Q29+Bawana_NG!Q29+Bawana_RLNG!Q29+Bawana_Spot!Q29</f>
        <v>177.41685097506539</v>
      </c>
      <c r="G29" s="197">
        <f t="shared" si="1"/>
        <v>-9.6850975065393641E-2</v>
      </c>
      <c r="H29" s="196">
        <f>PPCL_NG!K29+PPCL_Spot!K29+GT_NG!K29+GT_Spot!K29+Bawana_NG!K29+Bawana_RLNG!K29+Bawana_Spot!K29</f>
        <v>23.06</v>
      </c>
      <c r="I29" s="196">
        <f>PPCL_NG!R29+PPCL_Spot!R29+GT_NG!R29+GT_Spot!R29+Bawana_NG!R29+Bawana_RLNG!R29+Bawana_Spot!R29</f>
        <v>23.05987474123565</v>
      </c>
      <c r="J29" s="197">
        <f t="shared" si="2"/>
        <v>1.2525876434921202E-4</v>
      </c>
      <c r="K29" s="196">
        <f>PPCL_NG!L29+PPCL_Spot!L29+GT_NG!L29+GT_Spot!L29+Bawana_NG!L29+Bawana_RLNG!L29+Bawana_Spot!L29</f>
        <v>101.08000000000001</v>
      </c>
      <c r="L29" s="196">
        <f>PPCL_NG!S29+PPCL_Spot!S29+GT_NG!S29+GT_Spot!S29+Bawana_NG!S29+Bawana_RLNG!S29+Bawana_Spot!S29</f>
        <v>101.11526737743665</v>
      </c>
      <c r="M29" s="197">
        <f t="shared" si="3"/>
        <v>-3.5267377436639435E-2</v>
      </c>
      <c r="N29" s="196">
        <f>PPCL_NG!M29+PPCL_Spot!M29+GT_NG!M29+GT_Spot!M29+Bawana_NG!M29+Bawana_RLNG!M29+Bawana_Spot!M29</f>
        <v>248.98000000000002</v>
      </c>
      <c r="O29" s="196">
        <f>PPCL_NG!T29+PPCL_Spot!T29+GT_NG!T29+GT_Spot!T29+Bawana_NG!T29+Bawana_RLNG!T29+Bawana_Spot!T29</f>
        <v>249.11271631587039</v>
      </c>
      <c r="P29" s="197">
        <f t="shared" si="4"/>
        <v>-0.13271631587036836</v>
      </c>
      <c r="Q29" s="197">
        <f t="shared" si="5"/>
        <v>-0.43200000000003769</v>
      </c>
    </row>
    <row r="30" spans="1:17">
      <c r="A30" s="33" t="s">
        <v>72</v>
      </c>
      <c r="B30" s="196">
        <f>PPCL_NG!I30+PPCL_Spot!I30+GT_NG!I30+GT_Spot!I30+Bawana_NG!I30+Bawana_RLNG!I30+Bawana_Spot!I30</f>
        <v>669.25</v>
      </c>
      <c r="C30" s="196">
        <f>PPCL_NG!P30+PPCL_Spot!P30+GT_NG!P30+GT_Spot!P30+Bawana_NG!P30+Bawana_RLNG!P30+Bawana_Spot!P30</f>
        <v>669.41729059039199</v>
      </c>
      <c r="D30" s="197">
        <f t="shared" si="0"/>
        <v>-0.16729059039198546</v>
      </c>
      <c r="E30" s="196">
        <f>PPCL_NG!J30+PPCL_Spot!J30+GT_NG!J30+GT_Spot!J30+Bawana_NG!J30+Bawana_RLNG!J30+Bawana_Spot!J30</f>
        <v>177.32</v>
      </c>
      <c r="F30" s="196">
        <f>PPCL_NG!Q30+PPCL_Spot!Q30+GT_NG!Q30+GT_Spot!Q30+Bawana_NG!Q30+Bawana_RLNG!Q30+Bawana_Spot!Q30</f>
        <v>177.41685097506539</v>
      </c>
      <c r="G30" s="197">
        <f t="shared" si="1"/>
        <v>-9.6850975065393641E-2</v>
      </c>
      <c r="H30" s="196">
        <f>PPCL_NG!K30+PPCL_Spot!K30+GT_NG!K30+GT_Spot!K30+Bawana_NG!K30+Bawana_RLNG!K30+Bawana_Spot!K30</f>
        <v>23.06</v>
      </c>
      <c r="I30" s="196">
        <f>PPCL_NG!R30+PPCL_Spot!R30+GT_NG!R30+GT_Spot!R30+Bawana_NG!R30+Bawana_RLNG!R30+Bawana_Spot!R30</f>
        <v>23.05987474123565</v>
      </c>
      <c r="J30" s="197">
        <f t="shared" si="2"/>
        <v>1.2525876434921202E-4</v>
      </c>
      <c r="K30" s="196">
        <f>PPCL_NG!L30+PPCL_Spot!L30+GT_NG!L30+GT_Spot!L30+Bawana_NG!L30+Bawana_RLNG!L30+Bawana_Spot!L30</f>
        <v>101.08000000000001</v>
      </c>
      <c r="L30" s="196">
        <f>PPCL_NG!S30+PPCL_Spot!S30+GT_NG!S30+GT_Spot!S30+Bawana_NG!S30+Bawana_RLNG!S30+Bawana_Spot!S30</f>
        <v>101.11526737743665</v>
      </c>
      <c r="M30" s="197">
        <f t="shared" si="3"/>
        <v>-3.5267377436639435E-2</v>
      </c>
      <c r="N30" s="196">
        <f>PPCL_NG!M30+PPCL_Spot!M30+GT_NG!M30+GT_Spot!M30+Bawana_NG!M30+Bawana_RLNG!M30+Bawana_Spot!M30</f>
        <v>248.98000000000002</v>
      </c>
      <c r="O30" s="196">
        <f>PPCL_NG!T30+PPCL_Spot!T30+GT_NG!T30+GT_Spot!T30+Bawana_NG!T30+Bawana_RLNG!T30+Bawana_Spot!T30</f>
        <v>249.11271631587039</v>
      </c>
      <c r="P30" s="197">
        <f t="shared" si="4"/>
        <v>-0.13271631587036836</v>
      </c>
      <c r="Q30" s="197">
        <f t="shared" si="5"/>
        <v>-0.43200000000003769</v>
      </c>
    </row>
    <row r="31" spans="1:17">
      <c r="A31" s="33" t="s">
        <v>73</v>
      </c>
      <c r="B31" s="196">
        <f>PPCL_NG!I31+PPCL_Spot!I31+GT_NG!I31+GT_Spot!I31+Bawana_NG!I31+Bawana_RLNG!I31+Bawana_Spot!I31</f>
        <v>670.67000000000007</v>
      </c>
      <c r="C31" s="196">
        <f>PPCL_NG!P31+PPCL_Spot!P31+GT_NG!P31+GT_Spot!P31+Bawana_NG!P31+Bawana_RLNG!P31+Bawana_Spot!P31</f>
        <v>670.84867069618599</v>
      </c>
      <c r="D31" s="197">
        <f t="shared" si="0"/>
        <v>-0.17867069618591813</v>
      </c>
      <c r="E31" s="196">
        <f>PPCL_NG!J31+PPCL_Spot!J31+GT_NG!J31+GT_Spot!J31+Bawana_NG!J31+Bawana_RLNG!J31+Bawana_Spot!J31</f>
        <v>177.81</v>
      </c>
      <c r="F31" s="196">
        <f>PPCL_NG!Q31+PPCL_Spot!Q31+GT_NG!Q31+GT_Spot!Q31+Bawana_NG!Q31+Bawana_RLNG!Q31+Bawana_Spot!Q31</f>
        <v>177.90956778987203</v>
      </c>
      <c r="G31" s="197">
        <f t="shared" si="1"/>
        <v>-9.9567789872025969E-2</v>
      </c>
      <c r="H31" s="196">
        <f>PPCL_NG!K31+PPCL_Spot!K31+GT_NG!K31+GT_Spot!K31+Bawana_NG!K31+Bawana_RLNG!K31+Bawana_Spot!K31</f>
        <v>23.06</v>
      </c>
      <c r="I31" s="196">
        <f>PPCL_NG!R31+PPCL_Spot!R31+GT_NG!R31+GT_Spot!R31+Bawana_NG!R31+Bawana_RLNG!R31+Bawana_Spot!R31</f>
        <v>23.05987474123565</v>
      </c>
      <c r="J31" s="197">
        <f t="shared" si="2"/>
        <v>1.2525876434921202E-4</v>
      </c>
      <c r="K31" s="196">
        <f>PPCL_NG!L31+PPCL_Spot!L31+GT_NG!L31+GT_Spot!L31+Bawana_NG!L31+Bawana_RLNG!L31+Bawana_Spot!L31</f>
        <v>101.08000000000001</v>
      </c>
      <c r="L31" s="196">
        <f>PPCL_NG!S31+PPCL_Spot!S31+GT_NG!S31+GT_Spot!S31+Bawana_NG!S31+Bawana_RLNG!S31+Bawana_Spot!S31</f>
        <v>101.11446524551889</v>
      </c>
      <c r="M31" s="197">
        <f t="shared" si="3"/>
        <v>-3.4465245518873644E-2</v>
      </c>
      <c r="N31" s="196">
        <f>PPCL_NG!M31+PPCL_Spot!M31+GT_NG!M31+GT_Spot!M31+Bawana_NG!M31+Bawana_RLNG!M31+Bawana_Spot!M31</f>
        <v>249.06</v>
      </c>
      <c r="O31" s="196">
        <f>PPCL_NG!T31+PPCL_Spot!T31+GT_NG!T31+GT_Spot!T31+Bawana_NG!T31+Bawana_RLNG!T31+Bawana_Spot!T31</f>
        <v>249.18942152718751</v>
      </c>
      <c r="P31" s="197">
        <f t="shared" si="4"/>
        <v>-0.12942152718750322</v>
      </c>
      <c r="Q31" s="197">
        <f t="shared" si="5"/>
        <v>-0.44199999999997175</v>
      </c>
    </row>
    <row r="32" spans="1:17">
      <c r="A32" s="33" t="s">
        <v>74</v>
      </c>
      <c r="B32" s="196">
        <f>PPCL_NG!I32+PPCL_Spot!I32+GT_NG!I32+GT_Spot!I32+Bawana_NG!I32+Bawana_RLNG!I32+Bawana_Spot!I32</f>
        <v>670.67000000000007</v>
      </c>
      <c r="C32" s="196">
        <f>PPCL_NG!P32+PPCL_Spot!P32+GT_NG!P32+GT_Spot!P32+Bawana_NG!P32+Bawana_RLNG!P32+Bawana_Spot!P32</f>
        <v>670.84867069618599</v>
      </c>
      <c r="D32" s="197">
        <f t="shared" si="0"/>
        <v>-0.17867069618591813</v>
      </c>
      <c r="E32" s="196">
        <f>PPCL_NG!J32+PPCL_Spot!J32+GT_NG!J32+GT_Spot!J32+Bawana_NG!J32+Bawana_RLNG!J32+Bawana_Spot!J32</f>
        <v>177.81</v>
      </c>
      <c r="F32" s="196">
        <f>PPCL_NG!Q32+PPCL_Spot!Q32+GT_NG!Q32+GT_Spot!Q32+Bawana_NG!Q32+Bawana_RLNG!Q32+Bawana_Spot!Q32</f>
        <v>177.90956778987203</v>
      </c>
      <c r="G32" s="197">
        <f t="shared" si="1"/>
        <v>-9.9567789872025969E-2</v>
      </c>
      <c r="H32" s="196">
        <f>PPCL_NG!K32+PPCL_Spot!K32+GT_NG!K32+GT_Spot!K32+Bawana_NG!K32+Bawana_RLNG!K32+Bawana_Spot!K32</f>
        <v>23.06</v>
      </c>
      <c r="I32" s="196">
        <f>PPCL_NG!R32+PPCL_Spot!R32+GT_NG!R32+GT_Spot!R32+Bawana_NG!R32+Bawana_RLNG!R32+Bawana_Spot!R32</f>
        <v>23.05987474123565</v>
      </c>
      <c r="J32" s="197">
        <f t="shared" si="2"/>
        <v>1.2525876434921202E-4</v>
      </c>
      <c r="K32" s="196">
        <f>PPCL_NG!L32+PPCL_Spot!L32+GT_NG!L32+GT_Spot!L32+Bawana_NG!L32+Bawana_RLNG!L32+Bawana_Spot!L32</f>
        <v>101.08000000000001</v>
      </c>
      <c r="L32" s="196">
        <f>PPCL_NG!S32+PPCL_Spot!S32+GT_NG!S32+GT_Spot!S32+Bawana_NG!S32+Bawana_RLNG!S32+Bawana_Spot!S32</f>
        <v>101.11446524551889</v>
      </c>
      <c r="M32" s="197">
        <f t="shared" si="3"/>
        <v>-3.4465245518873644E-2</v>
      </c>
      <c r="N32" s="196">
        <f>PPCL_NG!M32+PPCL_Spot!M32+GT_NG!M32+GT_Spot!M32+Bawana_NG!M32+Bawana_RLNG!M32+Bawana_Spot!M32</f>
        <v>249.06</v>
      </c>
      <c r="O32" s="196">
        <f>PPCL_NG!T32+PPCL_Spot!T32+GT_NG!T32+GT_Spot!T32+Bawana_NG!T32+Bawana_RLNG!T32+Bawana_Spot!T32</f>
        <v>249.18942152718751</v>
      </c>
      <c r="P32" s="197">
        <f t="shared" si="4"/>
        <v>-0.12942152718750322</v>
      </c>
      <c r="Q32" s="197">
        <f t="shared" si="5"/>
        <v>-0.44199999999997175</v>
      </c>
    </row>
    <row r="33" spans="1:17">
      <c r="A33" s="33" t="s">
        <v>75</v>
      </c>
      <c r="B33" s="196">
        <f>PPCL_NG!I33+PPCL_Spot!I33+GT_NG!I33+GT_Spot!I33+Bawana_NG!I33+Bawana_RLNG!I33+Bawana_Spot!I33</f>
        <v>670.67000000000007</v>
      </c>
      <c r="C33" s="196">
        <f>PPCL_NG!P33+PPCL_Spot!P33+GT_NG!P33+GT_Spot!P33+Bawana_NG!P33+Bawana_RLNG!P33+Bawana_Spot!P33</f>
        <v>670.84867069618599</v>
      </c>
      <c r="D33" s="197">
        <f t="shared" si="0"/>
        <v>-0.17867069618591813</v>
      </c>
      <c r="E33" s="196">
        <f>PPCL_NG!J33+PPCL_Spot!J33+GT_NG!J33+GT_Spot!J33+Bawana_NG!J33+Bawana_RLNG!J33+Bawana_Spot!J33</f>
        <v>177.81</v>
      </c>
      <c r="F33" s="196">
        <f>PPCL_NG!Q33+PPCL_Spot!Q33+GT_NG!Q33+GT_Spot!Q33+Bawana_NG!Q33+Bawana_RLNG!Q33+Bawana_Spot!Q33</f>
        <v>177.90956778987203</v>
      </c>
      <c r="G33" s="197">
        <f t="shared" si="1"/>
        <v>-9.9567789872025969E-2</v>
      </c>
      <c r="H33" s="196">
        <f>PPCL_NG!K33+PPCL_Spot!K33+GT_NG!K33+GT_Spot!K33+Bawana_NG!K33+Bawana_RLNG!K33+Bawana_Spot!K33</f>
        <v>23.06</v>
      </c>
      <c r="I33" s="196">
        <f>PPCL_NG!R33+PPCL_Spot!R33+GT_NG!R33+GT_Spot!R33+Bawana_NG!R33+Bawana_RLNG!R33+Bawana_Spot!R33</f>
        <v>23.05987474123565</v>
      </c>
      <c r="J33" s="197">
        <f t="shared" si="2"/>
        <v>1.2525876434921202E-4</v>
      </c>
      <c r="K33" s="196">
        <f>PPCL_NG!L33+PPCL_Spot!L33+GT_NG!L33+GT_Spot!L33+Bawana_NG!L33+Bawana_RLNG!L33+Bawana_Spot!L33</f>
        <v>101.08000000000001</v>
      </c>
      <c r="L33" s="196">
        <f>PPCL_NG!S33+PPCL_Spot!S33+GT_NG!S33+GT_Spot!S33+Bawana_NG!S33+Bawana_RLNG!S33+Bawana_Spot!S33</f>
        <v>101.11446524551889</v>
      </c>
      <c r="M33" s="197">
        <f t="shared" si="3"/>
        <v>-3.4465245518873644E-2</v>
      </c>
      <c r="N33" s="196">
        <f>PPCL_NG!M33+PPCL_Spot!M33+GT_NG!M33+GT_Spot!M33+Bawana_NG!M33+Bawana_RLNG!M33+Bawana_Spot!M33</f>
        <v>249.06</v>
      </c>
      <c r="O33" s="196">
        <f>PPCL_NG!T33+PPCL_Spot!T33+GT_NG!T33+GT_Spot!T33+Bawana_NG!T33+Bawana_RLNG!T33+Bawana_Spot!T33</f>
        <v>249.18942152718751</v>
      </c>
      <c r="P33" s="197">
        <f t="shared" si="4"/>
        <v>-0.12942152718750322</v>
      </c>
      <c r="Q33" s="197">
        <f t="shared" si="5"/>
        <v>-0.44199999999997175</v>
      </c>
    </row>
    <row r="34" spans="1:17">
      <c r="A34" s="33" t="s">
        <v>76</v>
      </c>
      <c r="B34" s="196">
        <f>PPCL_NG!I34+PPCL_Spot!I34+GT_NG!I34+GT_Spot!I34+Bawana_NG!I34+Bawana_RLNG!I34+Bawana_Spot!I34</f>
        <v>670.67000000000007</v>
      </c>
      <c r="C34" s="196">
        <f>PPCL_NG!P34+PPCL_Spot!P34+GT_NG!P34+GT_Spot!P34+Bawana_NG!P34+Bawana_RLNG!P34+Bawana_Spot!P34</f>
        <v>670.84867069618599</v>
      </c>
      <c r="D34" s="197">
        <f t="shared" si="0"/>
        <v>-0.17867069618591813</v>
      </c>
      <c r="E34" s="196">
        <f>PPCL_NG!J34+PPCL_Spot!J34+GT_NG!J34+GT_Spot!J34+Bawana_NG!J34+Bawana_RLNG!J34+Bawana_Spot!J34</f>
        <v>177.81</v>
      </c>
      <c r="F34" s="196">
        <f>PPCL_NG!Q34+PPCL_Spot!Q34+GT_NG!Q34+GT_Spot!Q34+Bawana_NG!Q34+Bawana_RLNG!Q34+Bawana_Spot!Q34</f>
        <v>177.90956778987203</v>
      </c>
      <c r="G34" s="197">
        <f t="shared" si="1"/>
        <v>-9.9567789872025969E-2</v>
      </c>
      <c r="H34" s="196">
        <f>PPCL_NG!K34+PPCL_Spot!K34+GT_NG!K34+GT_Spot!K34+Bawana_NG!K34+Bawana_RLNG!K34+Bawana_Spot!K34</f>
        <v>23.06</v>
      </c>
      <c r="I34" s="196">
        <f>PPCL_NG!R34+PPCL_Spot!R34+GT_NG!R34+GT_Spot!R34+Bawana_NG!R34+Bawana_RLNG!R34+Bawana_Spot!R34</f>
        <v>23.05987474123565</v>
      </c>
      <c r="J34" s="197">
        <f t="shared" si="2"/>
        <v>1.2525876434921202E-4</v>
      </c>
      <c r="K34" s="196">
        <f>PPCL_NG!L34+PPCL_Spot!L34+GT_NG!L34+GT_Spot!L34+Bawana_NG!L34+Bawana_RLNG!L34+Bawana_Spot!L34</f>
        <v>101.08000000000001</v>
      </c>
      <c r="L34" s="196">
        <f>PPCL_NG!S34+PPCL_Spot!S34+GT_NG!S34+GT_Spot!S34+Bawana_NG!S34+Bawana_RLNG!S34+Bawana_Spot!S34</f>
        <v>101.11446524551889</v>
      </c>
      <c r="M34" s="197">
        <f t="shared" si="3"/>
        <v>-3.4465245518873644E-2</v>
      </c>
      <c r="N34" s="196">
        <f>PPCL_NG!M34+PPCL_Spot!M34+GT_NG!M34+GT_Spot!M34+Bawana_NG!M34+Bawana_RLNG!M34+Bawana_Spot!M34</f>
        <v>249.06</v>
      </c>
      <c r="O34" s="196">
        <f>PPCL_NG!T34+PPCL_Spot!T34+GT_NG!T34+GT_Spot!T34+Bawana_NG!T34+Bawana_RLNG!T34+Bawana_Spot!T34</f>
        <v>249.18942152718751</v>
      </c>
      <c r="P34" s="197">
        <f t="shared" si="4"/>
        <v>-0.12942152718750322</v>
      </c>
      <c r="Q34" s="197">
        <f t="shared" si="5"/>
        <v>-0.44199999999997175</v>
      </c>
    </row>
    <row r="35" spans="1:17">
      <c r="A35" s="33" t="s">
        <v>77</v>
      </c>
      <c r="B35" s="196">
        <f>PPCL_NG!I35+PPCL_Spot!I35+GT_NG!I35+GT_Spot!I35+Bawana_NG!I35+Bawana_RLNG!I35+Bawana_Spot!I35</f>
        <v>669.25</v>
      </c>
      <c r="C35" s="196">
        <f>PPCL_NG!P35+PPCL_Spot!P35+GT_NG!P35+GT_Spot!P35+Bawana_NG!P35+Bawana_RLNG!P35+Bawana_Spot!P35</f>
        <v>669.41735124211675</v>
      </c>
      <c r="D35" s="197">
        <f t="shared" si="0"/>
        <v>-0.16735124211675156</v>
      </c>
      <c r="E35" s="196">
        <f>PPCL_NG!J35+PPCL_Spot!J35+GT_NG!J35+GT_Spot!J35+Bawana_NG!J35+Bawana_RLNG!J35+Bawana_Spot!J35</f>
        <v>177.32</v>
      </c>
      <c r="F35" s="196">
        <f>PPCL_NG!Q35+PPCL_Spot!Q35+GT_NG!Q35+GT_Spot!Q35+Bawana_NG!Q35+Bawana_RLNG!Q35+Bawana_Spot!Q35</f>
        <v>177.41687140263525</v>
      </c>
      <c r="G35" s="197">
        <f t="shared" si="1"/>
        <v>-9.6871402635258619E-2</v>
      </c>
      <c r="H35" s="196">
        <f>PPCL_NG!K35+PPCL_Spot!K35+GT_NG!K35+GT_Spot!K35+Bawana_NG!K35+Bawana_RLNG!K35+Bawana_Spot!K35</f>
        <v>23.06</v>
      </c>
      <c r="I35" s="196">
        <f>PPCL_NG!R35+PPCL_Spot!R35+GT_NG!R35+GT_Spot!R35+Bawana_NG!R35+Bawana_RLNG!R35+Bawana_Spot!R35</f>
        <v>23.059877392280274</v>
      </c>
      <c r="J35" s="197">
        <f t="shared" si="2"/>
        <v>1.2260771972449902E-4</v>
      </c>
      <c r="K35" s="196">
        <f>PPCL_NG!L35+PPCL_Spot!L35+GT_NG!L35+GT_Spot!L35+Bawana_NG!L35+Bawana_RLNG!L35+Bawana_Spot!L35</f>
        <v>104.39</v>
      </c>
      <c r="L35" s="196">
        <f>PPCL_NG!S35+PPCL_Spot!S35+GT_NG!S35+GT_Spot!S35+Bawana_NG!S35+Bawana_RLNG!S35+Bawana_Spot!S35</f>
        <v>104.42515204791647</v>
      </c>
      <c r="M35" s="197">
        <f t="shared" si="3"/>
        <v>-3.5152047916469087E-2</v>
      </c>
      <c r="N35" s="196">
        <f>PPCL_NG!M35+PPCL_Spot!M35+GT_NG!M35+GT_Spot!M35+Bawana_NG!M35+Bawana_RLNG!M35+Bawana_Spot!M35</f>
        <v>248.98000000000002</v>
      </c>
      <c r="O35" s="196">
        <f>PPCL_NG!T35+PPCL_Spot!T35+GT_NG!T35+GT_Spot!T35+Bawana_NG!T35+Bawana_RLNG!T35+Bawana_Spot!T35</f>
        <v>249.11274791505127</v>
      </c>
      <c r="P35" s="197">
        <f t="shared" si="4"/>
        <v>-0.13274791505125449</v>
      </c>
      <c r="Q35" s="197">
        <f t="shared" si="5"/>
        <v>-0.43200000000000927</v>
      </c>
    </row>
    <row r="36" spans="1:17">
      <c r="A36" s="33" t="s">
        <v>78</v>
      </c>
      <c r="B36" s="196">
        <f>PPCL_NG!I36+PPCL_Spot!I36+GT_NG!I36+GT_Spot!I36+Bawana_NG!I36+Bawana_RLNG!I36+Bawana_Spot!I36</f>
        <v>669.25</v>
      </c>
      <c r="C36" s="196">
        <f>PPCL_NG!P36+PPCL_Spot!P36+GT_NG!P36+GT_Spot!P36+Bawana_NG!P36+Bawana_RLNG!P36+Bawana_Spot!P36</f>
        <v>669.41735124211675</v>
      </c>
      <c r="D36" s="197">
        <f t="shared" si="0"/>
        <v>-0.16735124211675156</v>
      </c>
      <c r="E36" s="196">
        <f>PPCL_NG!J36+PPCL_Spot!J36+GT_NG!J36+GT_Spot!J36+Bawana_NG!J36+Bawana_RLNG!J36+Bawana_Spot!J36</f>
        <v>177.32</v>
      </c>
      <c r="F36" s="196">
        <f>PPCL_NG!Q36+PPCL_Spot!Q36+GT_NG!Q36+GT_Spot!Q36+Bawana_NG!Q36+Bawana_RLNG!Q36+Bawana_Spot!Q36</f>
        <v>177.41687140263525</v>
      </c>
      <c r="G36" s="197">
        <f t="shared" si="1"/>
        <v>-9.6871402635258619E-2</v>
      </c>
      <c r="H36" s="196">
        <f>PPCL_NG!K36+PPCL_Spot!K36+GT_NG!K36+GT_Spot!K36+Bawana_NG!K36+Bawana_RLNG!K36+Bawana_Spot!K36</f>
        <v>23.06</v>
      </c>
      <c r="I36" s="196">
        <f>PPCL_NG!R36+PPCL_Spot!R36+GT_NG!R36+GT_Spot!R36+Bawana_NG!R36+Bawana_RLNG!R36+Bawana_Spot!R36</f>
        <v>23.059877392280274</v>
      </c>
      <c r="J36" s="197">
        <f t="shared" si="2"/>
        <v>1.2260771972449902E-4</v>
      </c>
      <c r="K36" s="196">
        <f>PPCL_NG!L36+PPCL_Spot!L36+GT_NG!L36+GT_Spot!L36+Bawana_NG!L36+Bawana_RLNG!L36+Bawana_Spot!L36</f>
        <v>104.39</v>
      </c>
      <c r="L36" s="196">
        <f>PPCL_NG!S36+PPCL_Spot!S36+GT_NG!S36+GT_Spot!S36+Bawana_NG!S36+Bawana_RLNG!S36+Bawana_Spot!S36</f>
        <v>104.42515204791647</v>
      </c>
      <c r="M36" s="197">
        <f t="shared" si="3"/>
        <v>-3.5152047916469087E-2</v>
      </c>
      <c r="N36" s="196">
        <f>PPCL_NG!M36+PPCL_Spot!M36+GT_NG!M36+GT_Spot!M36+Bawana_NG!M36+Bawana_RLNG!M36+Bawana_Spot!M36</f>
        <v>248.98000000000002</v>
      </c>
      <c r="O36" s="196">
        <f>PPCL_NG!T36+PPCL_Spot!T36+GT_NG!T36+GT_Spot!T36+Bawana_NG!T36+Bawana_RLNG!T36+Bawana_Spot!T36</f>
        <v>249.11274791505127</v>
      </c>
      <c r="P36" s="197">
        <f t="shared" si="4"/>
        <v>-0.13274791505125449</v>
      </c>
      <c r="Q36" s="197">
        <f t="shared" si="5"/>
        <v>-0.43200000000000927</v>
      </c>
    </row>
    <row r="37" spans="1:17">
      <c r="A37" s="33" t="s">
        <v>79</v>
      </c>
      <c r="B37" s="196">
        <f>PPCL_NG!I37+PPCL_Spot!I37+GT_NG!I37+GT_Spot!I37+Bawana_NG!I37+Bawana_RLNG!I37+Bawana_Spot!I37</f>
        <v>669.25</v>
      </c>
      <c r="C37" s="196">
        <f>PPCL_NG!P37+PPCL_Spot!P37+GT_NG!P37+GT_Spot!P37+Bawana_NG!P37+Bawana_RLNG!P37+Bawana_Spot!P37</f>
        <v>669.41735124211675</v>
      </c>
      <c r="D37" s="197">
        <f t="shared" si="0"/>
        <v>-0.16735124211675156</v>
      </c>
      <c r="E37" s="196">
        <f>PPCL_NG!J37+PPCL_Spot!J37+GT_NG!J37+GT_Spot!J37+Bawana_NG!J37+Bawana_RLNG!J37+Bawana_Spot!J37</f>
        <v>177.32</v>
      </c>
      <c r="F37" s="196">
        <f>PPCL_NG!Q37+PPCL_Spot!Q37+GT_NG!Q37+GT_Spot!Q37+Bawana_NG!Q37+Bawana_RLNG!Q37+Bawana_Spot!Q37</f>
        <v>177.41687140263525</v>
      </c>
      <c r="G37" s="197">
        <f t="shared" si="1"/>
        <v>-9.6871402635258619E-2</v>
      </c>
      <c r="H37" s="196">
        <f>PPCL_NG!K37+PPCL_Spot!K37+GT_NG!K37+GT_Spot!K37+Bawana_NG!K37+Bawana_RLNG!K37+Bawana_Spot!K37</f>
        <v>23.06</v>
      </c>
      <c r="I37" s="196">
        <f>PPCL_NG!R37+PPCL_Spot!R37+GT_NG!R37+GT_Spot!R37+Bawana_NG!R37+Bawana_RLNG!R37+Bawana_Spot!R37</f>
        <v>23.059877392280274</v>
      </c>
      <c r="J37" s="197">
        <f t="shared" si="2"/>
        <v>1.2260771972449902E-4</v>
      </c>
      <c r="K37" s="196">
        <f>PPCL_NG!L37+PPCL_Spot!L37+GT_NG!L37+GT_Spot!L37+Bawana_NG!L37+Bawana_RLNG!L37+Bawana_Spot!L37</f>
        <v>104.39</v>
      </c>
      <c r="L37" s="196">
        <f>PPCL_NG!S37+PPCL_Spot!S37+GT_NG!S37+GT_Spot!S37+Bawana_NG!S37+Bawana_RLNG!S37+Bawana_Spot!S37</f>
        <v>104.42515204791647</v>
      </c>
      <c r="M37" s="197">
        <f t="shared" si="3"/>
        <v>-3.5152047916469087E-2</v>
      </c>
      <c r="N37" s="196">
        <f>PPCL_NG!M37+PPCL_Spot!M37+GT_NG!M37+GT_Spot!M37+Bawana_NG!M37+Bawana_RLNG!M37+Bawana_Spot!M37</f>
        <v>248.98000000000002</v>
      </c>
      <c r="O37" s="196">
        <f>PPCL_NG!T37+PPCL_Spot!T37+GT_NG!T37+GT_Spot!T37+Bawana_NG!T37+Bawana_RLNG!T37+Bawana_Spot!T37</f>
        <v>249.11274791505127</v>
      </c>
      <c r="P37" s="197">
        <f t="shared" si="4"/>
        <v>-0.13274791505125449</v>
      </c>
      <c r="Q37" s="197">
        <f t="shared" si="5"/>
        <v>-0.43200000000000927</v>
      </c>
    </row>
    <row r="38" spans="1:17">
      <c r="A38" s="33" t="s">
        <v>80</v>
      </c>
      <c r="B38" s="196">
        <f>PPCL_NG!I38+PPCL_Spot!I38+GT_NG!I38+GT_Spot!I38+Bawana_NG!I38+Bawana_RLNG!I38+Bawana_Spot!I38</f>
        <v>669.25</v>
      </c>
      <c r="C38" s="196">
        <f>PPCL_NG!P38+PPCL_Spot!P38+GT_NG!P38+GT_Spot!P38+Bawana_NG!P38+Bawana_RLNG!P38+Bawana_Spot!P38</f>
        <v>669.41735124211675</v>
      </c>
      <c r="D38" s="197">
        <f t="shared" si="0"/>
        <v>-0.16735124211675156</v>
      </c>
      <c r="E38" s="196">
        <f>PPCL_NG!J38+PPCL_Spot!J38+GT_NG!J38+GT_Spot!J38+Bawana_NG!J38+Bawana_RLNG!J38+Bawana_Spot!J38</f>
        <v>177.32</v>
      </c>
      <c r="F38" s="196">
        <f>PPCL_NG!Q38+PPCL_Spot!Q38+GT_NG!Q38+GT_Spot!Q38+Bawana_NG!Q38+Bawana_RLNG!Q38+Bawana_Spot!Q38</f>
        <v>177.41687140263525</v>
      </c>
      <c r="G38" s="197">
        <f t="shared" si="1"/>
        <v>-9.6871402635258619E-2</v>
      </c>
      <c r="H38" s="196">
        <f>PPCL_NG!K38+PPCL_Spot!K38+GT_NG!K38+GT_Spot!K38+Bawana_NG!K38+Bawana_RLNG!K38+Bawana_Spot!K38</f>
        <v>23.06</v>
      </c>
      <c r="I38" s="196">
        <f>PPCL_NG!R38+PPCL_Spot!R38+GT_NG!R38+GT_Spot!R38+Bawana_NG!R38+Bawana_RLNG!R38+Bawana_Spot!R38</f>
        <v>23.059877392280274</v>
      </c>
      <c r="J38" s="197">
        <f t="shared" si="2"/>
        <v>1.2260771972449902E-4</v>
      </c>
      <c r="K38" s="196">
        <f>PPCL_NG!L38+PPCL_Spot!L38+GT_NG!L38+GT_Spot!L38+Bawana_NG!L38+Bawana_RLNG!L38+Bawana_Spot!L38</f>
        <v>104.39</v>
      </c>
      <c r="L38" s="196">
        <f>PPCL_NG!S38+PPCL_Spot!S38+GT_NG!S38+GT_Spot!S38+Bawana_NG!S38+Bawana_RLNG!S38+Bawana_Spot!S38</f>
        <v>104.42515204791647</v>
      </c>
      <c r="M38" s="197">
        <f t="shared" si="3"/>
        <v>-3.5152047916469087E-2</v>
      </c>
      <c r="N38" s="196">
        <f>PPCL_NG!M38+PPCL_Spot!M38+GT_NG!M38+GT_Spot!M38+Bawana_NG!M38+Bawana_RLNG!M38+Bawana_Spot!M38</f>
        <v>248.98000000000002</v>
      </c>
      <c r="O38" s="196">
        <f>PPCL_NG!T38+PPCL_Spot!T38+GT_NG!T38+GT_Spot!T38+Bawana_NG!T38+Bawana_RLNG!T38+Bawana_Spot!T38</f>
        <v>249.11274791505127</v>
      </c>
      <c r="P38" s="197">
        <f t="shared" si="4"/>
        <v>-0.13274791505125449</v>
      </c>
      <c r="Q38" s="197">
        <f t="shared" si="5"/>
        <v>-0.43200000000000927</v>
      </c>
    </row>
    <row r="39" spans="1:17">
      <c r="A39" s="33" t="s">
        <v>81</v>
      </c>
      <c r="B39" s="196">
        <f>PPCL_NG!I39+PPCL_Spot!I39+GT_NG!I39+GT_Spot!I39+Bawana_NG!I39+Bawana_RLNG!I39+Bawana_Spot!I39</f>
        <v>663.03</v>
      </c>
      <c r="C39" s="196">
        <f>PPCL_NG!P39+PPCL_Spot!P39+GT_NG!P39+GT_Spot!P39+Bawana_NG!P39+Bawana_RLNG!P39+Bawana_Spot!P39</f>
        <v>663.19458067851883</v>
      </c>
      <c r="D39" s="197">
        <f t="shared" si="0"/>
        <v>-0.16458067851885971</v>
      </c>
      <c r="E39" s="196">
        <f>PPCL_NG!J39+PPCL_Spot!J39+GT_NG!J39+GT_Spot!J39+Bawana_NG!J39+Bawana_RLNG!J39+Bawana_Spot!J39</f>
        <v>177.32</v>
      </c>
      <c r="F39" s="196">
        <f>PPCL_NG!Q39+PPCL_Spot!Q39+GT_NG!Q39+GT_Spot!Q39+Bawana_NG!Q39+Bawana_RLNG!Q39+Bawana_Spot!Q39</f>
        <v>177.41565109379707</v>
      </c>
      <c r="G39" s="197">
        <f t="shared" si="1"/>
        <v>-9.5651093797073372E-2</v>
      </c>
      <c r="H39" s="196">
        <f>PPCL_NG!K39+PPCL_Spot!K39+GT_NG!K39+GT_Spot!K39+Bawana_NG!K39+Bawana_RLNG!K39+Bawana_Spot!K39</f>
        <v>23.06</v>
      </c>
      <c r="I39" s="196">
        <f>PPCL_NG!R39+PPCL_Spot!R39+GT_NG!R39+GT_Spot!R39+Bawana_NG!R39+Bawana_RLNG!R39+Bawana_Spot!R39</f>
        <v>23.059785049136881</v>
      </c>
      <c r="J39" s="197">
        <f t="shared" si="2"/>
        <v>2.1495086311773548E-4</v>
      </c>
      <c r="K39" s="196">
        <f>PPCL_NG!L39+PPCL_Spot!L39+GT_NG!L39+GT_Spot!L39+Bawana_NG!L39+Bawana_RLNG!L39+Bawana_Spot!L39</f>
        <v>104.39</v>
      </c>
      <c r="L39" s="196">
        <f>PPCL_NG!S39+PPCL_Spot!S39+GT_NG!S39+GT_Spot!S39+Bawana_NG!S39+Bawana_RLNG!S39+Bawana_Spot!S39</f>
        <v>104.42478186353505</v>
      </c>
      <c r="M39" s="197">
        <f t="shared" si="3"/>
        <v>-3.4781863535044977E-2</v>
      </c>
      <c r="N39" s="196">
        <f>PPCL_NG!M39+PPCL_Spot!M39+GT_NG!M39+GT_Spot!M39+Bawana_NG!M39+Bawana_RLNG!M39+Bawana_Spot!M39</f>
        <v>248.98000000000002</v>
      </c>
      <c r="O39" s="196">
        <f>PPCL_NG!T39+PPCL_Spot!T39+GT_NG!T39+GT_Spot!T39+Bawana_NG!T39+Bawana_RLNG!T39+Bawana_Spot!T39</f>
        <v>249.11120131501201</v>
      </c>
      <c r="P39" s="197">
        <f t="shared" si="4"/>
        <v>-0.13120131501199239</v>
      </c>
      <c r="Q39" s="197">
        <f t="shared" si="5"/>
        <v>-0.42599999999985272</v>
      </c>
    </row>
    <row r="40" spans="1:17">
      <c r="A40" s="33" t="s">
        <v>82</v>
      </c>
      <c r="B40" s="196">
        <f>PPCL_NG!I40+PPCL_Spot!I40+GT_NG!I40+GT_Spot!I40+Bawana_NG!I40+Bawana_RLNG!I40+Bawana_Spot!I40</f>
        <v>663.03</v>
      </c>
      <c r="C40" s="196">
        <f>PPCL_NG!P40+PPCL_Spot!P40+GT_NG!P40+GT_Spot!P40+Bawana_NG!P40+Bawana_RLNG!P40+Bawana_Spot!P40</f>
        <v>663.19458067851883</v>
      </c>
      <c r="D40" s="197">
        <f t="shared" si="0"/>
        <v>-0.16458067851885971</v>
      </c>
      <c r="E40" s="196">
        <f>PPCL_NG!J40+PPCL_Spot!J40+GT_NG!J40+GT_Spot!J40+Bawana_NG!J40+Bawana_RLNG!J40+Bawana_Spot!J40</f>
        <v>177.32</v>
      </c>
      <c r="F40" s="196">
        <f>PPCL_NG!Q40+PPCL_Spot!Q40+GT_NG!Q40+GT_Spot!Q40+Bawana_NG!Q40+Bawana_RLNG!Q40+Bawana_Spot!Q40</f>
        <v>177.41565109379707</v>
      </c>
      <c r="G40" s="197">
        <f t="shared" si="1"/>
        <v>-9.5651093797073372E-2</v>
      </c>
      <c r="H40" s="196">
        <f>PPCL_NG!K40+PPCL_Spot!K40+GT_NG!K40+GT_Spot!K40+Bawana_NG!K40+Bawana_RLNG!K40+Bawana_Spot!K40</f>
        <v>23.06</v>
      </c>
      <c r="I40" s="196">
        <f>PPCL_NG!R40+PPCL_Spot!R40+GT_NG!R40+GT_Spot!R40+Bawana_NG!R40+Bawana_RLNG!R40+Bawana_Spot!R40</f>
        <v>23.059785049136881</v>
      </c>
      <c r="J40" s="197">
        <f t="shared" si="2"/>
        <v>2.1495086311773548E-4</v>
      </c>
      <c r="K40" s="196">
        <f>PPCL_NG!L40+PPCL_Spot!L40+GT_NG!L40+GT_Spot!L40+Bawana_NG!L40+Bawana_RLNG!L40+Bawana_Spot!L40</f>
        <v>104.39</v>
      </c>
      <c r="L40" s="196">
        <f>PPCL_NG!S40+PPCL_Spot!S40+GT_NG!S40+GT_Spot!S40+Bawana_NG!S40+Bawana_RLNG!S40+Bawana_Spot!S40</f>
        <v>104.42478186353505</v>
      </c>
      <c r="M40" s="197">
        <f t="shared" si="3"/>
        <v>-3.4781863535044977E-2</v>
      </c>
      <c r="N40" s="196">
        <f>PPCL_NG!M40+PPCL_Spot!M40+GT_NG!M40+GT_Spot!M40+Bawana_NG!M40+Bawana_RLNG!M40+Bawana_Spot!M40</f>
        <v>248.98000000000002</v>
      </c>
      <c r="O40" s="196">
        <f>PPCL_NG!T40+PPCL_Spot!T40+GT_NG!T40+GT_Spot!T40+Bawana_NG!T40+Bawana_RLNG!T40+Bawana_Spot!T40</f>
        <v>249.11120131501201</v>
      </c>
      <c r="P40" s="197">
        <f t="shared" si="4"/>
        <v>-0.13120131501199239</v>
      </c>
      <c r="Q40" s="197">
        <f t="shared" si="5"/>
        <v>-0.42599999999985272</v>
      </c>
    </row>
    <row r="41" spans="1:17">
      <c r="A41" s="33" t="s">
        <v>83</v>
      </c>
      <c r="B41" s="196">
        <f>PPCL_NG!I41+PPCL_Spot!I41+GT_NG!I41+GT_Spot!I41+Bawana_NG!I41+Bawana_RLNG!I41+Bawana_Spot!I41</f>
        <v>660.99</v>
      </c>
      <c r="C41" s="196">
        <f>PPCL_NG!P41+PPCL_Spot!P41+GT_NG!P41+GT_Spot!P41+Bawana_NG!P41+Bawana_RLNG!P41+Bawana_Spot!P41</f>
        <v>661.15741126831495</v>
      </c>
      <c r="D41" s="197">
        <f t="shared" si="0"/>
        <v>-0.16741126831493602</v>
      </c>
      <c r="E41" s="196">
        <f>PPCL_NG!J41+PPCL_Spot!J41+GT_NG!J41+GT_Spot!J41+Bawana_NG!J41+Bawana_RLNG!J41+Bawana_Spot!J41</f>
        <v>176.51</v>
      </c>
      <c r="F41" s="196">
        <f>PPCL_NG!Q41+PPCL_Spot!Q41+GT_NG!Q41+GT_Spot!Q41+Bawana_NG!Q41+Bawana_RLNG!Q41+Bawana_Spot!Q41</f>
        <v>176.60726583350515</v>
      </c>
      <c r="G41" s="197">
        <f t="shared" si="1"/>
        <v>-9.7265833505161936E-2</v>
      </c>
      <c r="H41" s="196">
        <f>PPCL_NG!K41+PPCL_Spot!K41+GT_NG!K41+GT_Spot!K41+Bawana_NG!K41+Bawana_RLNG!K41+Bawana_Spot!K41</f>
        <v>23.37</v>
      </c>
      <c r="I41" s="196">
        <f>PPCL_NG!R41+PPCL_Spot!R41+GT_NG!R41+GT_Spot!R41+Bawana_NG!R41+Bawana_RLNG!R41+Bawana_Spot!R41</f>
        <v>23.369785049136883</v>
      </c>
      <c r="J41" s="197">
        <f t="shared" si="2"/>
        <v>2.1495086311773548E-4</v>
      </c>
      <c r="K41" s="196">
        <f>PPCL_NG!L41+PPCL_Spot!L41+GT_NG!L41+GT_Spot!L41+Bawana_NG!L41+Bawana_RLNG!L41+Bawana_Spot!L41</f>
        <v>102.89</v>
      </c>
      <c r="L41" s="196">
        <f>PPCL_NG!S41+PPCL_Spot!S41+GT_NG!S41+GT_Spot!S41+Bawana_NG!S41+Bawana_RLNG!S41+Bawana_Spot!S41</f>
        <v>102.92033653403087</v>
      </c>
      <c r="M41" s="197">
        <f t="shared" si="3"/>
        <v>-3.0336534030865892E-2</v>
      </c>
      <c r="N41" s="196">
        <f>PPCL_NG!M41+PPCL_Spot!M41+GT_NG!M41+GT_Spot!M41+Bawana_NG!M41+Bawana_RLNG!M41+Bawana_Spot!M41</f>
        <v>248.01999999999998</v>
      </c>
      <c r="O41" s="196">
        <f>PPCL_NG!T41+PPCL_Spot!T41+GT_NG!T41+GT_Spot!T41+Bawana_NG!T41+Bawana_RLNG!T41+Bawana_Spot!T41</f>
        <v>248.15120131501203</v>
      </c>
      <c r="P41" s="197">
        <f t="shared" si="4"/>
        <v>-0.13120131501204924</v>
      </c>
      <c r="Q41" s="197">
        <f t="shared" si="5"/>
        <v>-0.42599999999989535</v>
      </c>
    </row>
    <row r="42" spans="1:17">
      <c r="A42" s="33" t="s">
        <v>84</v>
      </c>
      <c r="B42" s="196">
        <f>PPCL_NG!I42+PPCL_Spot!I42+GT_NG!I42+GT_Spot!I42+Bawana_NG!I42+Bawana_RLNG!I42+Bawana_Spot!I42</f>
        <v>660.99</v>
      </c>
      <c r="C42" s="196">
        <f>PPCL_NG!P42+PPCL_Spot!P42+GT_NG!P42+GT_Spot!P42+Bawana_NG!P42+Bawana_RLNG!P42+Bawana_Spot!P42</f>
        <v>661.15741126831495</v>
      </c>
      <c r="D42" s="197">
        <f t="shared" si="0"/>
        <v>-0.16741126831493602</v>
      </c>
      <c r="E42" s="196">
        <f>PPCL_NG!J42+PPCL_Spot!J42+GT_NG!J42+GT_Spot!J42+Bawana_NG!J42+Bawana_RLNG!J42+Bawana_Spot!J42</f>
        <v>176.51</v>
      </c>
      <c r="F42" s="196">
        <f>PPCL_NG!Q42+PPCL_Spot!Q42+GT_NG!Q42+GT_Spot!Q42+Bawana_NG!Q42+Bawana_RLNG!Q42+Bawana_Spot!Q42</f>
        <v>176.60726583350515</v>
      </c>
      <c r="G42" s="197">
        <f t="shared" si="1"/>
        <v>-9.7265833505161936E-2</v>
      </c>
      <c r="H42" s="196">
        <f>PPCL_NG!K42+PPCL_Spot!K42+GT_NG!K42+GT_Spot!K42+Bawana_NG!K42+Bawana_RLNG!K42+Bawana_Spot!K42</f>
        <v>23.37</v>
      </c>
      <c r="I42" s="196">
        <f>PPCL_NG!R42+PPCL_Spot!R42+GT_NG!R42+GT_Spot!R42+Bawana_NG!R42+Bawana_RLNG!R42+Bawana_Spot!R42</f>
        <v>23.369785049136883</v>
      </c>
      <c r="J42" s="197">
        <f t="shared" si="2"/>
        <v>2.1495086311773548E-4</v>
      </c>
      <c r="K42" s="196">
        <f>PPCL_NG!L42+PPCL_Spot!L42+GT_NG!L42+GT_Spot!L42+Bawana_NG!L42+Bawana_RLNG!L42+Bawana_Spot!L42</f>
        <v>102.89</v>
      </c>
      <c r="L42" s="196">
        <f>PPCL_NG!S42+PPCL_Spot!S42+GT_NG!S42+GT_Spot!S42+Bawana_NG!S42+Bawana_RLNG!S42+Bawana_Spot!S42</f>
        <v>102.92033653403087</v>
      </c>
      <c r="M42" s="197">
        <f t="shared" si="3"/>
        <v>-3.0336534030865892E-2</v>
      </c>
      <c r="N42" s="196">
        <f>PPCL_NG!M42+PPCL_Spot!M42+GT_NG!M42+GT_Spot!M42+Bawana_NG!M42+Bawana_RLNG!M42+Bawana_Spot!M42</f>
        <v>248.01999999999998</v>
      </c>
      <c r="O42" s="196">
        <f>PPCL_NG!T42+PPCL_Spot!T42+GT_NG!T42+GT_Spot!T42+Bawana_NG!T42+Bawana_RLNG!T42+Bawana_Spot!T42</f>
        <v>248.15120131501203</v>
      </c>
      <c r="P42" s="197">
        <f t="shared" si="4"/>
        <v>-0.13120131501204924</v>
      </c>
      <c r="Q42" s="197">
        <f t="shared" si="5"/>
        <v>-0.42599999999989535</v>
      </c>
    </row>
    <row r="43" spans="1:17">
      <c r="A43" s="33" t="s">
        <v>85</v>
      </c>
      <c r="B43" s="196">
        <f>PPCL_NG!I43+PPCL_Spot!I43+GT_NG!I43+GT_Spot!I43+Bawana_NG!I43+Bawana_RLNG!I43+Bawana_Spot!I43</f>
        <v>660.99</v>
      </c>
      <c r="C43" s="196">
        <f>PPCL_NG!P43+PPCL_Spot!P43+GT_NG!P43+GT_Spot!P43+Bawana_NG!P43+Bawana_RLNG!P43+Bawana_Spot!P43</f>
        <v>661.15735061659029</v>
      </c>
      <c r="D43" s="197">
        <f t="shared" si="0"/>
        <v>-0.16735061659028361</v>
      </c>
      <c r="E43" s="196">
        <f>PPCL_NG!J43+PPCL_Spot!J43+GT_NG!J43+GT_Spot!J43+Bawana_NG!J43+Bawana_RLNG!J43+Bawana_Spot!J43</f>
        <v>176.51</v>
      </c>
      <c r="F43" s="196">
        <f>PPCL_NG!Q43+PPCL_Spot!Q43+GT_NG!Q43+GT_Spot!Q43+Bawana_NG!Q43+Bawana_RLNG!Q43+Bawana_Spot!Q43</f>
        <v>176.60724540593526</v>
      </c>
      <c r="G43" s="197">
        <f t="shared" si="1"/>
        <v>-9.7245405935268536E-2</v>
      </c>
      <c r="H43" s="196">
        <f>PPCL_NG!K43+PPCL_Spot!K43+GT_NG!K43+GT_Spot!K43+Bawana_NG!K43+Bawana_RLNG!K43+Bawana_Spot!K43</f>
        <v>23.37</v>
      </c>
      <c r="I43" s="196">
        <f>PPCL_NG!R43+PPCL_Spot!R43+GT_NG!R43+GT_Spot!R43+Bawana_NG!R43+Bawana_RLNG!R43+Bawana_Spot!R43</f>
        <v>23.369782398092259</v>
      </c>
      <c r="J43" s="197">
        <f t="shared" si="2"/>
        <v>2.1760190774244847E-4</v>
      </c>
      <c r="K43" s="196">
        <f>PPCL_NG!L43+PPCL_Spot!L43+GT_NG!L43+GT_Spot!L43+Bawana_NG!L43+Bawana_RLNG!L43+Bawana_Spot!L43</f>
        <v>99.580000000000013</v>
      </c>
      <c r="L43" s="196">
        <f>PPCL_NG!S43+PPCL_Spot!S43+GT_NG!S43+GT_Spot!S43+Bawana_NG!S43+Bawana_RLNG!S43+Bawana_Spot!S43</f>
        <v>99.610451863551049</v>
      </c>
      <c r="M43" s="197">
        <f t="shared" si="3"/>
        <v>-3.045186355103624E-2</v>
      </c>
      <c r="N43" s="196">
        <f>PPCL_NG!M43+PPCL_Spot!M43+GT_NG!M43+GT_Spot!M43+Bawana_NG!M43+Bawana_RLNG!M43+Bawana_Spot!M43</f>
        <v>248.01999999999998</v>
      </c>
      <c r="O43" s="196">
        <f>PPCL_NG!T43+PPCL_Spot!T43+GT_NG!T43+GT_Spot!T43+Bawana_NG!T43+Bawana_RLNG!T43+Bawana_Spot!T43</f>
        <v>248.15116971583114</v>
      </c>
      <c r="P43" s="197">
        <f t="shared" si="4"/>
        <v>-0.1311697158311631</v>
      </c>
      <c r="Q43" s="197">
        <f t="shared" si="5"/>
        <v>-0.42600000000000904</v>
      </c>
    </row>
    <row r="44" spans="1:17">
      <c r="A44" s="33" t="s">
        <v>86</v>
      </c>
      <c r="B44" s="196">
        <f>PPCL_NG!I44+PPCL_Spot!I44+GT_NG!I44+GT_Spot!I44+Bawana_NG!I44+Bawana_RLNG!I44+Bawana_Spot!I44</f>
        <v>660.99</v>
      </c>
      <c r="C44" s="196">
        <f>PPCL_NG!P44+PPCL_Spot!P44+GT_NG!P44+GT_Spot!P44+Bawana_NG!P44+Bawana_RLNG!P44+Bawana_Spot!P44</f>
        <v>661.15735061659029</v>
      </c>
      <c r="D44" s="197">
        <f t="shared" si="0"/>
        <v>-0.16735061659028361</v>
      </c>
      <c r="E44" s="196">
        <f>PPCL_NG!J44+PPCL_Spot!J44+GT_NG!J44+GT_Spot!J44+Bawana_NG!J44+Bawana_RLNG!J44+Bawana_Spot!J44</f>
        <v>176.51</v>
      </c>
      <c r="F44" s="196">
        <f>PPCL_NG!Q44+PPCL_Spot!Q44+GT_NG!Q44+GT_Spot!Q44+Bawana_NG!Q44+Bawana_RLNG!Q44+Bawana_Spot!Q44</f>
        <v>176.60724540593526</v>
      </c>
      <c r="G44" s="197">
        <f t="shared" si="1"/>
        <v>-9.7245405935268536E-2</v>
      </c>
      <c r="H44" s="196">
        <f>PPCL_NG!K44+PPCL_Spot!K44+GT_NG!K44+GT_Spot!K44+Bawana_NG!K44+Bawana_RLNG!K44+Bawana_Spot!K44</f>
        <v>23.37</v>
      </c>
      <c r="I44" s="196">
        <f>PPCL_NG!R44+PPCL_Spot!R44+GT_NG!R44+GT_Spot!R44+Bawana_NG!R44+Bawana_RLNG!R44+Bawana_Spot!R44</f>
        <v>23.369782398092259</v>
      </c>
      <c r="J44" s="197">
        <f t="shared" si="2"/>
        <v>2.1760190774244847E-4</v>
      </c>
      <c r="K44" s="196">
        <f>PPCL_NG!L44+PPCL_Spot!L44+GT_NG!L44+GT_Spot!L44+Bawana_NG!L44+Bawana_RLNG!L44+Bawana_Spot!L44</f>
        <v>99.580000000000013</v>
      </c>
      <c r="L44" s="196">
        <f>PPCL_NG!S44+PPCL_Spot!S44+GT_NG!S44+GT_Spot!S44+Bawana_NG!S44+Bawana_RLNG!S44+Bawana_Spot!S44</f>
        <v>99.610451863551049</v>
      </c>
      <c r="M44" s="197">
        <f t="shared" si="3"/>
        <v>-3.045186355103624E-2</v>
      </c>
      <c r="N44" s="196">
        <f>PPCL_NG!M44+PPCL_Spot!M44+GT_NG!M44+GT_Spot!M44+Bawana_NG!M44+Bawana_RLNG!M44+Bawana_Spot!M44</f>
        <v>248.01999999999998</v>
      </c>
      <c r="O44" s="196">
        <f>PPCL_NG!T44+PPCL_Spot!T44+GT_NG!T44+GT_Spot!T44+Bawana_NG!T44+Bawana_RLNG!T44+Bawana_Spot!T44</f>
        <v>248.15116971583114</v>
      </c>
      <c r="P44" s="197">
        <f t="shared" si="4"/>
        <v>-0.1311697158311631</v>
      </c>
      <c r="Q44" s="197">
        <f t="shared" si="5"/>
        <v>-0.42600000000000904</v>
      </c>
    </row>
    <row r="45" spans="1:17">
      <c r="A45" s="33" t="s">
        <v>87</v>
      </c>
      <c r="B45" s="196">
        <f>PPCL_NG!I45+PPCL_Spot!I45+GT_NG!I45+GT_Spot!I45+Bawana_NG!I45+Bawana_RLNG!I45+Bawana_Spot!I45</f>
        <v>660.99</v>
      </c>
      <c r="C45" s="196">
        <f>PPCL_NG!P45+PPCL_Spot!P45+GT_NG!P45+GT_Spot!P45+Bawana_NG!P45+Bawana_RLNG!P45+Bawana_Spot!P45</f>
        <v>661.15735061659029</v>
      </c>
      <c r="D45" s="197">
        <f t="shared" si="0"/>
        <v>-0.16735061659028361</v>
      </c>
      <c r="E45" s="196">
        <f>PPCL_NG!J45+PPCL_Spot!J45+GT_NG!J45+GT_Spot!J45+Bawana_NG!J45+Bawana_RLNG!J45+Bawana_Spot!J45</f>
        <v>176.51</v>
      </c>
      <c r="F45" s="196">
        <f>PPCL_NG!Q45+PPCL_Spot!Q45+GT_NG!Q45+GT_Spot!Q45+Bawana_NG!Q45+Bawana_RLNG!Q45+Bawana_Spot!Q45</f>
        <v>176.60724540593526</v>
      </c>
      <c r="G45" s="197">
        <f t="shared" si="1"/>
        <v>-9.7245405935268536E-2</v>
      </c>
      <c r="H45" s="196">
        <f>PPCL_NG!K45+PPCL_Spot!K45+GT_NG!K45+GT_Spot!K45+Bawana_NG!K45+Bawana_RLNG!K45+Bawana_Spot!K45</f>
        <v>23.37</v>
      </c>
      <c r="I45" s="196">
        <f>PPCL_NG!R45+PPCL_Spot!R45+GT_NG!R45+GT_Spot!R45+Bawana_NG!R45+Bawana_RLNG!R45+Bawana_Spot!R45</f>
        <v>23.369782398092259</v>
      </c>
      <c r="J45" s="197">
        <f t="shared" si="2"/>
        <v>2.1760190774244847E-4</v>
      </c>
      <c r="K45" s="196">
        <f>PPCL_NG!L45+PPCL_Spot!L45+GT_NG!L45+GT_Spot!L45+Bawana_NG!L45+Bawana_RLNG!L45+Bawana_Spot!L45</f>
        <v>99.580000000000013</v>
      </c>
      <c r="L45" s="196">
        <f>PPCL_NG!S45+PPCL_Spot!S45+GT_NG!S45+GT_Spot!S45+Bawana_NG!S45+Bawana_RLNG!S45+Bawana_Spot!S45</f>
        <v>99.610451863551049</v>
      </c>
      <c r="M45" s="197">
        <f t="shared" si="3"/>
        <v>-3.045186355103624E-2</v>
      </c>
      <c r="N45" s="196">
        <f>PPCL_NG!M45+PPCL_Spot!M45+GT_NG!M45+GT_Spot!M45+Bawana_NG!M45+Bawana_RLNG!M45+Bawana_Spot!M45</f>
        <v>248.01999999999998</v>
      </c>
      <c r="O45" s="196">
        <f>PPCL_NG!T45+PPCL_Spot!T45+GT_NG!T45+GT_Spot!T45+Bawana_NG!T45+Bawana_RLNG!T45+Bawana_Spot!T45</f>
        <v>248.15116971583114</v>
      </c>
      <c r="P45" s="197">
        <f t="shared" si="4"/>
        <v>-0.1311697158311631</v>
      </c>
      <c r="Q45" s="197">
        <f t="shared" si="5"/>
        <v>-0.42600000000000904</v>
      </c>
    </row>
    <row r="46" spans="1:17">
      <c r="A46" s="33" t="s">
        <v>88</v>
      </c>
      <c r="B46" s="196">
        <f>PPCL_NG!I46+PPCL_Spot!I46+GT_NG!I46+GT_Spot!I46+Bawana_NG!I46+Bawana_RLNG!I46+Bawana_Spot!I46</f>
        <v>660.99</v>
      </c>
      <c r="C46" s="196">
        <f>PPCL_NG!P46+PPCL_Spot!P46+GT_NG!P46+GT_Spot!P46+Bawana_NG!P46+Bawana_RLNG!P46+Bawana_Spot!P46</f>
        <v>661.15735061659029</v>
      </c>
      <c r="D46" s="197">
        <f t="shared" si="0"/>
        <v>-0.16735061659028361</v>
      </c>
      <c r="E46" s="196">
        <f>PPCL_NG!J46+PPCL_Spot!J46+GT_NG!J46+GT_Spot!J46+Bawana_NG!J46+Bawana_RLNG!J46+Bawana_Spot!J46</f>
        <v>176.51</v>
      </c>
      <c r="F46" s="196">
        <f>PPCL_NG!Q46+PPCL_Spot!Q46+GT_NG!Q46+GT_Spot!Q46+Bawana_NG!Q46+Bawana_RLNG!Q46+Bawana_Spot!Q46</f>
        <v>176.60724540593526</v>
      </c>
      <c r="G46" s="197">
        <f t="shared" si="1"/>
        <v>-9.7245405935268536E-2</v>
      </c>
      <c r="H46" s="196">
        <f>PPCL_NG!K46+PPCL_Spot!K46+GT_NG!K46+GT_Spot!K46+Bawana_NG!K46+Bawana_RLNG!K46+Bawana_Spot!K46</f>
        <v>23.37</v>
      </c>
      <c r="I46" s="196">
        <f>PPCL_NG!R46+PPCL_Spot!R46+GT_NG!R46+GT_Spot!R46+Bawana_NG!R46+Bawana_RLNG!R46+Bawana_Spot!R46</f>
        <v>23.369782398092259</v>
      </c>
      <c r="J46" s="197">
        <f t="shared" si="2"/>
        <v>2.1760190774244847E-4</v>
      </c>
      <c r="K46" s="196">
        <f>PPCL_NG!L46+PPCL_Spot!L46+GT_NG!L46+GT_Spot!L46+Bawana_NG!L46+Bawana_RLNG!L46+Bawana_Spot!L46</f>
        <v>99.580000000000013</v>
      </c>
      <c r="L46" s="196">
        <f>PPCL_NG!S46+PPCL_Spot!S46+GT_NG!S46+GT_Spot!S46+Bawana_NG!S46+Bawana_RLNG!S46+Bawana_Spot!S46</f>
        <v>99.610451863551049</v>
      </c>
      <c r="M46" s="197">
        <f t="shared" si="3"/>
        <v>-3.045186355103624E-2</v>
      </c>
      <c r="N46" s="196">
        <f>PPCL_NG!M46+PPCL_Spot!M46+GT_NG!M46+GT_Spot!M46+Bawana_NG!M46+Bawana_RLNG!M46+Bawana_Spot!M46</f>
        <v>248.01999999999998</v>
      </c>
      <c r="O46" s="196">
        <f>PPCL_NG!T46+PPCL_Spot!T46+GT_NG!T46+GT_Spot!T46+Bawana_NG!T46+Bawana_RLNG!T46+Bawana_Spot!T46</f>
        <v>248.15116971583114</v>
      </c>
      <c r="P46" s="197">
        <f t="shared" si="4"/>
        <v>-0.1311697158311631</v>
      </c>
      <c r="Q46" s="197">
        <f t="shared" si="5"/>
        <v>-0.42600000000000904</v>
      </c>
    </row>
    <row r="47" spans="1:17">
      <c r="A47" s="33" t="s">
        <v>89</v>
      </c>
      <c r="B47" s="196">
        <f>PPCL_NG!I47+PPCL_Spot!I47+GT_NG!I47+GT_Spot!I47+Bawana_NG!I47+Bawana_RLNG!I47+Bawana_Spot!I47</f>
        <v>660.99</v>
      </c>
      <c r="C47" s="196">
        <f>PPCL_NG!P47+PPCL_Spot!P47+GT_NG!P47+GT_Spot!P47+Bawana_NG!P47+Bawana_RLNG!P47+Bawana_Spot!P47</f>
        <v>661.15735061659029</v>
      </c>
      <c r="D47" s="197">
        <f t="shared" si="0"/>
        <v>-0.16735061659028361</v>
      </c>
      <c r="E47" s="196">
        <f>PPCL_NG!J47+PPCL_Spot!J47+GT_NG!J47+GT_Spot!J47+Bawana_NG!J47+Bawana_RLNG!J47+Bawana_Spot!J47</f>
        <v>176.51</v>
      </c>
      <c r="F47" s="196">
        <f>PPCL_NG!Q47+PPCL_Spot!Q47+GT_NG!Q47+GT_Spot!Q47+Bawana_NG!Q47+Bawana_RLNG!Q47+Bawana_Spot!Q47</f>
        <v>176.60724540593526</v>
      </c>
      <c r="G47" s="197">
        <f t="shared" si="1"/>
        <v>-9.7245405935268536E-2</v>
      </c>
      <c r="H47" s="196">
        <f>PPCL_NG!K47+PPCL_Spot!K47+GT_NG!K47+GT_Spot!K47+Bawana_NG!K47+Bawana_RLNG!K47+Bawana_Spot!K47</f>
        <v>23.37</v>
      </c>
      <c r="I47" s="196">
        <f>PPCL_NG!R47+PPCL_Spot!R47+GT_NG!R47+GT_Spot!R47+Bawana_NG!R47+Bawana_RLNG!R47+Bawana_Spot!R47</f>
        <v>23.369782398092259</v>
      </c>
      <c r="J47" s="197">
        <f t="shared" si="2"/>
        <v>2.1760190774244847E-4</v>
      </c>
      <c r="K47" s="196">
        <f>PPCL_NG!L47+PPCL_Spot!L47+GT_NG!L47+GT_Spot!L47+Bawana_NG!L47+Bawana_RLNG!L47+Bawana_Spot!L47</f>
        <v>99.580000000000013</v>
      </c>
      <c r="L47" s="196">
        <f>PPCL_NG!S47+PPCL_Spot!S47+GT_NG!S47+GT_Spot!S47+Bawana_NG!S47+Bawana_RLNG!S47+Bawana_Spot!S47</f>
        <v>99.610451863551049</v>
      </c>
      <c r="M47" s="197">
        <f t="shared" si="3"/>
        <v>-3.045186355103624E-2</v>
      </c>
      <c r="N47" s="196">
        <f>PPCL_NG!M47+PPCL_Spot!M47+GT_NG!M47+GT_Spot!M47+Bawana_NG!M47+Bawana_RLNG!M47+Bawana_Spot!M47</f>
        <v>248.01999999999998</v>
      </c>
      <c r="O47" s="196">
        <f>PPCL_NG!T47+PPCL_Spot!T47+GT_NG!T47+GT_Spot!T47+Bawana_NG!T47+Bawana_RLNG!T47+Bawana_Spot!T47</f>
        <v>248.15116971583114</v>
      </c>
      <c r="P47" s="197">
        <f t="shared" si="4"/>
        <v>-0.1311697158311631</v>
      </c>
      <c r="Q47" s="197">
        <f t="shared" si="5"/>
        <v>-0.42600000000000904</v>
      </c>
    </row>
    <row r="48" spans="1:17">
      <c r="A48" s="33" t="s">
        <v>90</v>
      </c>
      <c r="B48" s="196">
        <f>PPCL_NG!I48+PPCL_Spot!I48+GT_NG!I48+GT_Spot!I48+Bawana_NG!I48+Bawana_RLNG!I48+Bawana_Spot!I48</f>
        <v>660.99</v>
      </c>
      <c r="C48" s="196">
        <f>PPCL_NG!P48+PPCL_Spot!P48+GT_NG!P48+GT_Spot!P48+Bawana_NG!P48+Bawana_RLNG!P48+Bawana_Spot!P48</f>
        <v>661.15735061659029</v>
      </c>
      <c r="D48" s="197">
        <f t="shared" si="0"/>
        <v>-0.16735061659028361</v>
      </c>
      <c r="E48" s="196">
        <f>PPCL_NG!J48+PPCL_Spot!J48+GT_NG!J48+GT_Spot!J48+Bawana_NG!J48+Bawana_RLNG!J48+Bawana_Spot!J48</f>
        <v>176.51</v>
      </c>
      <c r="F48" s="196">
        <f>PPCL_NG!Q48+PPCL_Spot!Q48+GT_NG!Q48+GT_Spot!Q48+Bawana_NG!Q48+Bawana_RLNG!Q48+Bawana_Spot!Q48</f>
        <v>176.60724540593526</v>
      </c>
      <c r="G48" s="197">
        <f t="shared" si="1"/>
        <v>-9.7245405935268536E-2</v>
      </c>
      <c r="H48" s="196">
        <f>PPCL_NG!K48+PPCL_Spot!K48+GT_NG!K48+GT_Spot!K48+Bawana_NG!K48+Bawana_RLNG!K48+Bawana_Spot!K48</f>
        <v>23.37</v>
      </c>
      <c r="I48" s="196">
        <f>PPCL_NG!R48+PPCL_Spot!R48+GT_NG!R48+GT_Spot!R48+Bawana_NG!R48+Bawana_RLNG!R48+Bawana_Spot!R48</f>
        <v>23.369782398092259</v>
      </c>
      <c r="J48" s="197">
        <f t="shared" si="2"/>
        <v>2.1760190774244847E-4</v>
      </c>
      <c r="K48" s="196">
        <f>PPCL_NG!L48+PPCL_Spot!L48+GT_NG!L48+GT_Spot!L48+Bawana_NG!L48+Bawana_RLNG!L48+Bawana_Spot!L48</f>
        <v>99.580000000000013</v>
      </c>
      <c r="L48" s="196">
        <f>PPCL_NG!S48+PPCL_Spot!S48+GT_NG!S48+GT_Spot!S48+Bawana_NG!S48+Bawana_RLNG!S48+Bawana_Spot!S48</f>
        <v>99.610451863551049</v>
      </c>
      <c r="M48" s="197">
        <f t="shared" si="3"/>
        <v>-3.045186355103624E-2</v>
      </c>
      <c r="N48" s="196">
        <f>PPCL_NG!M48+PPCL_Spot!M48+GT_NG!M48+GT_Spot!M48+Bawana_NG!M48+Bawana_RLNG!M48+Bawana_Spot!M48</f>
        <v>248.01999999999998</v>
      </c>
      <c r="O48" s="196">
        <f>PPCL_NG!T48+PPCL_Spot!T48+GT_NG!T48+GT_Spot!T48+Bawana_NG!T48+Bawana_RLNG!T48+Bawana_Spot!T48</f>
        <v>248.15116971583114</v>
      </c>
      <c r="P48" s="197">
        <f t="shared" si="4"/>
        <v>-0.1311697158311631</v>
      </c>
      <c r="Q48" s="197">
        <f t="shared" si="5"/>
        <v>-0.42600000000000904</v>
      </c>
    </row>
    <row r="49" spans="1:17">
      <c r="A49" s="33" t="s">
        <v>91</v>
      </c>
      <c r="B49" s="196">
        <f>PPCL_NG!I49+PPCL_Spot!I49+GT_NG!I49+GT_Spot!I49+Bawana_NG!I49+Bawana_RLNG!I49+Bawana_Spot!I49</f>
        <v>660.99</v>
      </c>
      <c r="C49" s="196">
        <f>PPCL_NG!P49+PPCL_Spot!P49+GT_NG!P49+GT_Spot!P49+Bawana_NG!P49+Bawana_RLNG!P49+Bawana_Spot!P49</f>
        <v>661.15735061659029</v>
      </c>
      <c r="D49" s="197">
        <f t="shared" si="0"/>
        <v>-0.16735061659028361</v>
      </c>
      <c r="E49" s="196">
        <f>PPCL_NG!J49+PPCL_Spot!J49+GT_NG!J49+GT_Spot!J49+Bawana_NG!J49+Bawana_RLNG!J49+Bawana_Spot!J49</f>
        <v>176.51</v>
      </c>
      <c r="F49" s="196">
        <f>PPCL_NG!Q49+PPCL_Spot!Q49+GT_NG!Q49+GT_Spot!Q49+Bawana_NG!Q49+Bawana_RLNG!Q49+Bawana_Spot!Q49</f>
        <v>176.60724540593526</v>
      </c>
      <c r="G49" s="197">
        <f t="shared" si="1"/>
        <v>-9.7245405935268536E-2</v>
      </c>
      <c r="H49" s="196">
        <f>PPCL_NG!K49+PPCL_Spot!K49+GT_NG!K49+GT_Spot!K49+Bawana_NG!K49+Bawana_RLNG!K49+Bawana_Spot!K49</f>
        <v>23.37</v>
      </c>
      <c r="I49" s="196">
        <f>PPCL_NG!R49+PPCL_Spot!R49+GT_NG!R49+GT_Spot!R49+Bawana_NG!R49+Bawana_RLNG!R49+Bawana_Spot!R49</f>
        <v>23.369782398092259</v>
      </c>
      <c r="J49" s="197">
        <f t="shared" si="2"/>
        <v>2.1760190774244847E-4</v>
      </c>
      <c r="K49" s="196">
        <f>PPCL_NG!L49+PPCL_Spot!L49+GT_NG!L49+GT_Spot!L49+Bawana_NG!L49+Bawana_RLNG!L49+Bawana_Spot!L49</f>
        <v>99.580000000000013</v>
      </c>
      <c r="L49" s="196">
        <f>PPCL_NG!S49+PPCL_Spot!S49+GT_NG!S49+GT_Spot!S49+Bawana_NG!S49+Bawana_RLNG!S49+Bawana_Spot!S49</f>
        <v>99.610451863551049</v>
      </c>
      <c r="M49" s="197">
        <f t="shared" si="3"/>
        <v>-3.045186355103624E-2</v>
      </c>
      <c r="N49" s="196">
        <f>PPCL_NG!M49+PPCL_Spot!M49+GT_NG!M49+GT_Spot!M49+Bawana_NG!M49+Bawana_RLNG!M49+Bawana_Spot!M49</f>
        <v>248.01999999999998</v>
      </c>
      <c r="O49" s="196">
        <f>PPCL_NG!T49+PPCL_Spot!T49+GT_NG!T49+GT_Spot!T49+Bawana_NG!T49+Bawana_RLNG!T49+Bawana_Spot!T49</f>
        <v>248.15116971583114</v>
      </c>
      <c r="P49" s="197">
        <f t="shared" si="4"/>
        <v>-0.1311697158311631</v>
      </c>
      <c r="Q49" s="197">
        <f t="shared" si="5"/>
        <v>-0.42600000000000904</v>
      </c>
    </row>
    <row r="50" spans="1:17">
      <c r="A50" s="33" t="s">
        <v>92</v>
      </c>
      <c r="B50" s="196">
        <f>PPCL_NG!I50+PPCL_Spot!I50+GT_NG!I50+GT_Spot!I50+Bawana_NG!I50+Bawana_RLNG!I50+Bawana_Spot!I50</f>
        <v>660.99</v>
      </c>
      <c r="C50" s="196">
        <f>PPCL_NG!P50+PPCL_Spot!P50+GT_NG!P50+GT_Spot!P50+Bawana_NG!P50+Bawana_RLNG!P50+Bawana_Spot!P50</f>
        <v>661.15735061659029</v>
      </c>
      <c r="D50" s="197">
        <f t="shared" si="0"/>
        <v>-0.16735061659028361</v>
      </c>
      <c r="E50" s="196">
        <f>PPCL_NG!J50+PPCL_Spot!J50+GT_NG!J50+GT_Spot!J50+Bawana_NG!J50+Bawana_RLNG!J50+Bawana_Spot!J50</f>
        <v>176.51</v>
      </c>
      <c r="F50" s="196">
        <f>PPCL_NG!Q50+PPCL_Spot!Q50+GT_NG!Q50+GT_Spot!Q50+Bawana_NG!Q50+Bawana_RLNG!Q50+Bawana_Spot!Q50</f>
        <v>176.60724540593526</v>
      </c>
      <c r="G50" s="197">
        <f t="shared" si="1"/>
        <v>-9.7245405935268536E-2</v>
      </c>
      <c r="H50" s="196">
        <f>PPCL_NG!K50+PPCL_Spot!K50+GT_NG!K50+GT_Spot!K50+Bawana_NG!K50+Bawana_RLNG!K50+Bawana_Spot!K50</f>
        <v>23.37</v>
      </c>
      <c r="I50" s="196">
        <f>PPCL_NG!R50+PPCL_Spot!R50+GT_NG!R50+GT_Spot!R50+Bawana_NG!R50+Bawana_RLNG!R50+Bawana_Spot!R50</f>
        <v>23.369782398092259</v>
      </c>
      <c r="J50" s="197">
        <f t="shared" si="2"/>
        <v>2.1760190774244847E-4</v>
      </c>
      <c r="K50" s="196">
        <f>PPCL_NG!L50+PPCL_Spot!L50+GT_NG!L50+GT_Spot!L50+Bawana_NG!L50+Bawana_RLNG!L50+Bawana_Spot!L50</f>
        <v>99.580000000000013</v>
      </c>
      <c r="L50" s="196">
        <f>PPCL_NG!S50+PPCL_Spot!S50+GT_NG!S50+GT_Spot!S50+Bawana_NG!S50+Bawana_RLNG!S50+Bawana_Spot!S50</f>
        <v>99.610451863551049</v>
      </c>
      <c r="M50" s="197">
        <f t="shared" si="3"/>
        <v>-3.045186355103624E-2</v>
      </c>
      <c r="N50" s="196">
        <f>PPCL_NG!M50+PPCL_Spot!M50+GT_NG!M50+GT_Spot!M50+Bawana_NG!M50+Bawana_RLNG!M50+Bawana_Spot!M50</f>
        <v>248.01999999999998</v>
      </c>
      <c r="O50" s="196">
        <f>PPCL_NG!T50+PPCL_Spot!T50+GT_NG!T50+GT_Spot!T50+Bawana_NG!T50+Bawana_RLNG!T50+Bawana_Spot!T50</f>
        <v>248.15116971583114</v>
      </c>
      <c r="P50" s="197">
        <f t="shared" si="4"/>
        <v>-0.1311697158311631</v>
      </c>
      <c r="Q50" s="197">
        <f t="shared" si="5"/>
        <v>-0.42600000000000904</v>
      </c>
    </row>
    <row r="51" spans="1:17">
      <c r="A51" s="33" t="s">
        <v>93</v>
      </c>
      <c r="B51" s="196">
        <f>PPCL_NG!I51+PPCL_Spot!I51+GT_NG!I51+GT_Spot!I51+Bawana_NG!I51+Bawana_RLNG!I51+Bawana_Spot!I51</f>
        <v>654.76</v>
      </c>
      <c r="C51" s="196">
        <f>PPCL_NG!P51+PPCL_Spot!P51+GT_NG!P51+GT_Spot!P51+Bawana_NG!P51+Bawana_RLNG!P51+Bawana_Spot!P51</f>
        <v>654.93012118018817</v>
      </c>
      <c r="D51" s="197">
        <f t="shared" si="0"/>
        <v>-0.17012118018817546</v>
      </c>
      <c r="E51" s="196">
        <f>PPCL_NG!J51+PPCL_Spot!J51+GT_NG!J51+GT_Spot!J51+Bawana_NG!J51+Bawana_RLNG!J51+Bawana_Spot!J51</f>
        <v>176.51</v>
      </c>
      <c r="F51" s="196">
        <f>PPCL_NG!Q51+PPCL_Spot!Q51+GT_NG!Q51+GT_Spot!Q51+Bawana_NG!Q51+Bawana_RLNG!Q51+Bawana_Spot!Q51</f>
        <v>176.60810572538034</v>
      </c>
      <c r="G51" s="197">
        <f t="shared" si="1"/>
        <v>-9.8105725380349895E-2</v>
      </c>
      <c r="H51" s="196">
        <f>PPCL_NG!K51+PPCL_Spot!K51+GT_NG!K51+GT_Spot!K51+Bawana_NG!K51+Bawana_RLNG!K51+Bawana_Spot!K51</f>
        <v>23.37</v>
      </c>
      <c r="I51" s="196">
        <f>PPCL_NG!R51+PPCL_Spot!R51+GT_NG!R51+GT_Spot!R51+Bawana_NG!R51+Bawana_RLNG!R51+Bawana_Spot!R51</f>
        <v>23.36982989263856</v>
      </c>
      <c r="J51" s="197">
        <f t="shared" si="2"/>
        <v>1.7010736144129623E-4</v>
      </c>
      <c r="K51" s="196">
        <f>PPCL_NG!L51+PPCL_Spot!L51+GT_NG!L51+GT_Spot!L51+Bawana_NG!L51+Bawana_RLNG!L51+Bawana_Spot!L51</f>
        <v>99.580000000000013</v>
      </c>
      <c r="L51" s="196">
        <f>PPCL_NG!S51+PPCL_Spot!S51+GT_NG!S51+GT_Spot!S51+Bawana_NG!S51+Bawana_RLNG!S51+Bawana_Spot!S51</f>
        <v>99.610642259270733</v>
      </c>
      <c r="M51" s="197">
        <f t="shared" si="3"/>
        <v>-3.0642259270720729E-2</v>
      </c>
      <c r="N51" s="196">
        <f>PPCL_NG!M51+PPCL_Spot!M51+GT_NG!M51+GT_Spot!M51+Bawana_NG!M51+Bawana_RLNG!M51+Bawana_Spot!M51</f>
        <v>248.01999999999998</v>
      </c>
      <c r="O51" s="196">
        <f>PPCL_NG!T51+PPCL_Spot!T51+GT_NG!T51+GT_Spot!T51+Bawana_NG!T51+Bawana_RLNG!T51+Bawana_Spot!T51</f>
        <v>248.15230094252217</v>
      </c>
      <c r="P51" s="197">
        <f t="shared" si="4"/>
        <v>-0.1323009425221926</v>
      </c>
      <c r="Q51" s="197">
        <f t="shared" si="5"/>
        <v>-0.43099999999999739</v>
      </c>
    </row>
    <row r="52" spans="1:17">
      <c r="A52" s="33" t="s">
        <v>94</v>
      </c>
      <c r="B52" s="196">
        <f>PPCL_NG!I52+PPCL_Spot!I52+GT_NG!I52+GT_Spot!I52+Bawana_NG!I52+Bawana_RLNG!I52+Bawana_Spot!I52</f>
        <v>654.76</v>
      </c>
      <c r="C52" s="196">
        <f>PPCL_NG!P52+PPCL_Spot!P52+GT_NG!P52+GT_Spot!P52+Bawana_NG!P52+Bawana_RLNG!P52+Bawana_Spot!P52</f>
        <v>654.93012118018817</v>
      </c>
      <c r="D52" s="197">
        <f t="shared" si="0"/>
        <v>-0.17012118018817546</v>
      </c>
      <c r="E52" s="196">
        <f>PPCL_NG!J52+PPCL_Spot!J52+GT_NG!J52+GT_Spot!J52+Bawana_NG!J52+Bawana_RLNG!J52+Bawana_Spot!J52</f>
        <v>176.51</v>
      </c>
      <c r="F52" s="196">
        <f>PPCL_NG!Q52+PPCL_Spot!Q52+GT_NG!Q52+GT_Spot!Q52+Bawana_NG!Q52+Bawana_RLNG!Q52+Bawana_Spot!Q52</f>
        <v>176.60810572538034</v>
      </c>
      <c r="G52" s="197">
        <f t="shared" si="1"/>
        <v>-9.8105725380349895E-2</v>
      </c>
      <c r="H52" s="196">
        <f>PPCL_NG!K52+PPCL_Spot!K52+GT_NG!K52+GT_Spot!K52+Bawana_NG!K52+Bawana_RLNG!K52+Bawana_Spot!K52</f>
        <v>23.37</v>
      </c>
      <c r="I52" s="196">
        <f>PPCL_NG!R52+PPCL_Spot!R52+GT_NG!R52+GT_Spot!R52+Bawana_NG!R52+Bawana_RLNG!R52+Bawana_Spot!R52</f>
        <v>23.36982989263856</v>
      </c>
      <c r="J52" s="197">
        <f t="shared" si="2"/>
        <v>1.7010736144129623E-4</v>
      </c>
      <c r="K52" s="196">
        <f>PPCL_NG!L52+PPCL_Spot!L52+GT_NG!L52+GT_Spot!L52+Bawana_NG!L52+Bawana_RLNG!L52+Bawana_Spot!L52</f>
        <v>99.580000000000013</v>
      </c>
      <c r="L52" s="196">
        <f>PPCL_NG!S52+PPCL_Spot!S52+GT_NG!S52+GT_Spot!S52+Bawana_NG!S52+Bawana_RLNG!S52+Bawana_Spot!S52</f>
        <v>99.610642259270733</v>
      </c>
      <c r="M52" s="197">
        <f t="shared" si="3"/>
        <v>-3.0642259270720729E-2</v>
      </c>
      <c r="N52" s="196">
        <f>PPCL_NG!M52+PPCL_Spot!M52+GT_NG!M52+GT_Spot!M52+Bawana_NG!M52+Bawana_RLNG!M52+Bawana_Spot!M52</f>
        <v>248.01999999999998</v>
      </c>
      <c r="O52" s="196">
        <f>PPCL_NG!T52+PPCL_Spot!T52+GT_NG!T52+GT_Spot!T52+Bawana_NG!T52+Bawana_RLNG!T52+Bawana_Spot!T52</f>
        <v>248.15230094252217</v>
      </c>
      <c r="P52" s="197">
        <f t="shared" si="4"/>
        <v>-0.1323009425221926</v>
      </c>
      <c r="Q52" s="197">
        <f t="shared" si="5"/>
        <v>-0.43099999999999739</v>
      </c>
    </row>
    <row r="53" spans="1:17">
      <c r="A53" s="33" t="s">
        <v>95</v>
      </c>
      <c r="B53" s="196">
        <f>PPCL_NG!I53+PPCL_Spot!I53+GT_NG!I53+GT_Spot!I53+Bawana_NG!I53+Bawana_RLNG!I53+Bawana_Spot!I53</f>
        <v>654.76</v>
      </c>
      <c r="C53" s="196">
        <f>PPCL_NG!P53+PPCL_Spot!P53+GT_NG!P53+GT_Spot!P53+Bawana_NG!P53+Bawana_RLNG!P53+Bawana_Spot!P53</f>
        <v>654.93012118018817</v>
      </c>
      <c r="D53" s="197">
        <f t="shared" si="0"/>
        <v>-0.17012118018817546</v>
      </c>
      <c r="E53" s="196">
        <f>PPCL_NG!J53+PPCL_Spot!J53+GT_NG!J53+GT_Spot!J53+Bawana_NG!J53+Bawana_RLNG!J53+Bawana_Spot!J53</f>
        <v>176.51</v>
      </c>
      <c r="F53" s="196">
        <f>PPCL_NG!Q53+PPCL_Spot!Q53+GT_NG!Q53+GT_Spot!Q53+Bawana_NG!Q53+Bawana_RLNG!Q53+Bawana_Spot!Q53</f>
        <v>176.60810572538034</v>
      </c>
      <c r="G53" s="197">
        <f t="shared" si="1"/>
        <v>-9.8105725380349895E-2</v>
      </c>
      <c r="H53" s="196">
        <f>PPCL_NG!K53+PPCL_Spot!K53+GT_NG!K53+GT_Spot!K53+Bawana_NG!K53+Bawana_RLNG!K53+Bawana_Spot!K53</f>
        <v>23.37</v>
      </c>
      <c r="I53" s="196">
        <f>PPCL_NG!R53+PPCL_Spot!R53+GT_NG!R53+GT_Spot!R53+Bawana_NG!R53+Bawana_RLNG!R53+Bawana_Spot!R53</f>
        <v>23.36982989263856</v>
      </c>
      <c r="J53" s="197">
        <f t="shared" si="2"/>
        <v>1.7010736144129623E-4</v>
      </c>
      <c r="K53" s="196">
        <f>PPCL_NG!L53+PPCL_Spot!L53+GT_NG!L53+GT_Spot!L53+Bawana_NG!L53+Bawana_RLNG!L53+Bawana_Spot!L53</f>
        <v>99.580000000000013</v>
      </c>
      <c r="L53" s="196">
        <f>PPCL_NG!S53+PPCL_Spot!S53+GT_NG!S53+GT_Spot!S53+Bawana_NG!S53+Bawana_RLNG!S53+Bawana_Spot!S53</f>
        <v>99.610642259270733</v>
      </c>
      <c r="M53" s="197">
        <f t="shared" si="3"/>
        <v>-3.0642259270720729E-2</v>
      </c>
      <c r="N53" s="196">
        <f>PPCL_NG!M53+PPCL_Spot!M53+GT_NG!M53+GT_Spot!M53+Bawana_NG!M53+Bawana_RLNG!M53+Bawana_Spot!M53</f>
        <v>248.01999999999998</v>
      </c>
      <c r="O53" s="196">
        <f>PPCL_NG!T53+PPCL_Spot!T53+GT_NG!T53+GT_Spot!T53+Bawana_NG!T53+Bawana_RLNG!T53+Bawana_Spot!T53</f>
        <v>248.15230094252217</v>
      </c>
      <c r="P53" s="197">
        <f t="shared" si="4"/>
        <v>-0.1323009425221926</v>
      </c>
      <c r="Q53" s="197">
        <f t="shared" si="5"/>
        <v>-0.43099999999999739</v>
      </c>
    </row>
    <row r="54" spans="1:17">
      <c r="A54" s="33" t="s">
        <v>96</v>
      </c>
      <c r="B54" s="196">
        <f>PPCL_NG!I54+PPCL_Spot!I54+GT_NG!I54+GT_Spot!I54+Bawana_NG!I54+Bawana_RLNG!I54+Bawana_Spot!I54</f>
        <v>654.76</v>
      </c>
      <c r="C54" s="196">
        <f>PPCL_NG!P54+PPCL_Spot!P54+GT_NG!P54+GT_Spot!P54+Bawana_NG!P54+Bawana_RLNG!P54+Bawana_Spot!P54</f>
        <v>654.93012118018817</v>
      </c>
      <c r="D54" s="197">
        <f t="shared" si="0"/>
        <v>-0.17012118018817546</v>
      </c>
      <c r="E54" s="196">
        <f>PPCL_NG!J54+PPCL_Spot!J54+GT_NG!J54+GT_Spot!J54+Bawana_NG!J54+Bawana_RLNG!J54+Bawana_Spot!J54</f>
        <v>176.51</v>
      </c>
      <c r="F54" s="196">
        <f>PPCL_NG!Q54+PPCL_Spot!Q54+GT_NG!Q54+GT_Spot!Q54+Bawana_NG!Q54+Bawana_RLNG!Q54+Bawana_Spot!Q54</f>
        <v>176.60810572538034</v>
      </c>
      <c r="G54" s="197">
        <f t="shared" si="1"/>
        <v>-9.8105725380349895E-2</v>
      </c>
      <c r="H54" s="196">
        <f>PPCL_NG!K54+PPCL_Spot!K54+GT_NG!K54+GT_Spot!K54+Bawana_NG!K54+Bawana_RLNG!K54+Bawana_Spot!K54</f>
        <v>23.37</v>
      </c>
      <c r="I54" s="196">
        <f>PPCL_NG!R54+PPCL_Spot!R54+GT_NG!R54+GT_Spot!R54+Bawana_NG!R54+Bawana_RLNG!R54+Bawana_Spot!R54</f>
        <v>23.36982989263856</v>
      </c>
      <c r="J54" s="197">
        <f t="shared" si="2"/>
        <v>1.7010736144129623E-4</v>
      </c>
      <c r="K54" s="196">
        <f>PPCL_NG!L54+PPCL_Spot!L54+GT_NG!L54+GT_Spot!L54+Bawana_NG!L54+Bawana_RLNG!L54+Bawana_Spot!L54</f>
        <v>99.580000000000013</v>
      </c>
      <c r="L54" s="196">
        <f>PPCL_NG!S54+PPCL_Spot!S54+GT_NG!S54+GT_Spot!S54+Bawana_NG!S54+Bawana_RLNG!S54+Bawana_Spot!S54</f>
        <v>99.610642259270733</v>
      </c>
      <c r="M54" s="197">
        <f t="shared" si="3"/>
        <v>-3.0642259270720729E-2</v>
      </c>
      <c r="N54" s="196">
        <f>PPCL_NG!M54+PPCL_Spot!M54+GT_NG!M54+GT_Spot!M54+Bawana_NG!M54+Bawana_RLNG!M54+Bawana_Spot!M54</f>
        <v>248.01999999999998</v>
      </c>
      <c r="O54" s="196">
        <f>PPCL_NG!T54+PPCL_Spot!T54+GT_NG!T54+GT_Spot!T54+Bawana_NG!T54+Bawana_RLNG!T54+Bawana_Spot!T54</f>
        <v>248.15230094252217</v>
      </c>
      <c r="P54" s="197">
        <f t="shared" si="4"/>
        <v>-0.1323009425221926</v>
      </c>
      <c r="Q54" s="197">
        <f t="shared" si="5"/>
        <v>-0.43099999999999739</v>
      </c>
    </row>
    <row r="55" spans="1:17">
      <c r="A55" s="33" t="s">
        <v>97</v>
      </c>
      <c r="B55" s="196">
        <f>PPCL_NG!I55+PPCL_Spot!I55+GT_NG!I55+GT_Spot!I55+Bawana_NG!I55+Bawana_RLNG!I55+Bawana_Spot!I55</f>
        <v>653.63</v>
      </c>
      <c r="C55" s="196">
        <f>PPCL_NG!P55+PPCL_Spot!P55+GT_NG!P55+GT_Spot!P55+Bawana_NG!P55+Bawana_RLNG!P55+Bawana_Spot!P55</f>
        <v>653.79899059039212</v>
      </c>
      <c r="D55" s="197">
        <f t="shared" si="0"/>
        <v>-0.16899059039212716</v>
      </c>
      <c r="E55" s="196">
        <f>PPCL_NG!J55+PPCL_Spot!J55+GT_NG!J55+GT_Spot!J55+Bawana_NG!J55+Bawana_RLNG!J55+Bawana_Spot!J55</f>
        <v>175.87</v>
      </c>
      <c r="F55" s="196">
        <f>PPCL_NG!Q55+PPCL_Spot!Q55+GT_NG!Q55+GT_Spot!Q55+Bawana_NG!Q55+Bawana_RLNG!Q55+Bawana_Spot!Q55</f>
        <v>175.96759098567227</v>
      </c>
      <c r="G55" s="197">
        <f t="shared" si="1"/>
        <v>-9.7590985672269426E-2</v>
      </c>
      <c r="H55" s="196">
        <f>PPCL_NG!K55+PPCL_Spot!K55+GT_NG!K55+GT_Spot!K55+Bawana_NG!K55+Bawana_RLNG!K55+Bawana_Spot!K55</f>
        <v>23.12</v>
      </c>
      <c r="I55" s="196">
        <f>PPCL_NG!R55+PPCL_Spot!R55+GT_NG!R55+GT_Spot!R55+Bawana_NG!R55+Bawana_RLNG!R55+Bawana_Spot!R55</f>
        <v>23.11982989263856</v>
      </c>
      <c r="J55" s="197">
        <f t="shared" si="2"/>
        <v>1.7010736144129623E-4</v>
      </c>
      <c r="K55" s="196">
        <f>PPCL_NG!L55+PPCL_Spot!L55+GT_NG!L55+GT_Spot!L55+Bawana_NG!L55+Bawana_RLNG!L55+Bawana_Spot!L55</f>
        <v>98.38</v>
      </c>
      <c r="L55" s="196">
        <f>PPCL_NG!S55+PPCL_Spot!S55+GT_NG!S55+GT_Spot!S55+Bawana_NG!S55+Bawana_RLNG!S55+Bawana_Spot!S55</f>
        <v>98.410352083481342</v>
      </c>
      <c r="M55" s="197">
        <f t="shared" si="3"/>
        <v>-3.0352083481346881E-2</v>
      </c>
      <c r="N55" s="196">
        <f>PPCL_NG!M55+PPCL_Spot!M55+GT_NG!M55+GT_Spot!M55+Bawana_NG!M55+Bawana_RLNG!M55+Bawana_Spot!M55</f>
        <v>247.24</v>
      </c>
      <c r="O55" s="196">
        <f>PPCL_NG!T55+PPCL_Spot!T55+GT_NG!T55+GT_Spot!T55+Bawana_NG!T55+Bawana_RLNG!T55+Bawana_Spot!T55</f>
        <v>247.37423644781578</v>
      </c>
      <c r="P55" s="197">
        <f t="shared" si="4"/>
        <v>-0.13423644781576627</v>
      </c>
      <c r="Q55" s="197">
        <f t="shared" si="5"/>
        <v>-0.43100000000006844</v>
      </c>
    </row>
    <row r="56" spans="1:17">
      <c r="A56" s="33" t="s">
        <v>98</v>
      </c>
      <c r="B56" s="196">
        <f>PPCL_NG!I56+PPCL_Spot!I56+GT_NG!I56+GT_Spot!I56+Bawana_NG!I56+Bawana_RLNG!I56+Bawana_Spot!I56</f>
        <v>653.63</v>
      </c>
      <c r="C56" s="196">
        <f>PPCL_NG!P56+PPCL_Spot!P56+GT_NG!P56+GT_Spot!P56+Bawana_NG!P56+Bawana_RLNG!P56+Bawana_Spot!P56</f>
        <v>653.79899059039212</v>
      </c>
      <c r="D56" s="197">
        <f t="shared" si="0"/>
        <v>-0.16899059039212716</v>
      </c>
      <c r="E56" s="196">
        <f>PPCL_NG!J56+PPCL_Spot!J56+GT_NG!J56+GT_Spot!J56+Bawana_NG!J56+Bawana_RLNG!J56+Bawana_Spot!J56</f>
        <v>175.87</v>
      </c>
      <c r="F56" s="196">
        <f>PPCL_NG!Q56+PPCL_Spot!Q56+GT_NG!Q56+GT_Spot!Q56+Bawana_NG!Q56+Bawana_RLNG!Q56+Bawana_Spot!Q56</f>
        <v>175.96759098567227</v>
      </c>
      <c r="G56" s="197">
        <f t="shared" si="1"/>
        <v>-9.7590985672269426E-2</v>
      </c>
      <c r="H56" s="196">
        <f>PPCL_NG!K56+PPCL_Spot!K56+GT_NG!K56+GT_Spot!K56+Bawana_NG!K56+Bawana_RLNG!K56+Bawana_Spot!K56</f>
        <v>23.12</v>
      </c>
      <c r="I56" s="196">
        <f>PPCL_NG!R56+PPCL_Spot!R56+GT_NG!R56+GT_Spot!R56+Bawana_NG!R56+Bawana_RLNG!R56+Bawana_Spot!R56</f>
        <v>23.11982989263856</v>
      </c>
      <c r="J56" s="197">
        <f t="shared" si="2"/>
        <v>1.7010736144129623E-4</v>
      </c>
      <c r="K56" s="196">
        <f>PPCL_NG!L56+PPCL_Spot!L56+GT_NG!L56+GT_Spot!L56+Bawana_NG!L56+Bawana_RLNG!L56+Bawana_Spot!L56</f>
        <v>98.38</v>
      </c>
      <c r="L56" s="196">
        <f>PPCL_NG!S56+PPCL_Spot!S56+GT_NG!S56+GT_Spot!S56+Bawana_NG!S56+Bawana_RLNG!S56+Bawana_Spot!S56</f>
        <v>98.410352083481342</v>
      </c>
      <c r="M56" s="197">
        <f t="shared" si="3"/>
        <v>-3.0352083481346881E-2</v>
      </c>
      <c r="N56" s="196">
        <f>PPCL_NG!M56+PPCL_Spot!M56+GT_NG!M56+GT_Spot!M56+Bawana_NG!M56+Bawana_RLNG!M56+Bawana_Spot!M56</f>
        <v>247.24</v>
      </c>
      <c r="O56" s="196">
        <f>PPCL_NG!T56+PPCL_Spot!T56+GT_NG!T56+GT_Spot!T56+Bawana_NG!T56+Bawana_RLNG!T56+Bawana_Spot!T56</f>
        <v>247.37423644781578</v>
      </c>
      <c r="P56" s="197">
        <f t="shared" si="4"/>
        <v>-0.13423644781576627</v>
      </c>
      <c r="Q56" s="197">
        <f t="shared" si="5"/>
        <v>-0.43100000000006844</v>
      </c>
    </row>
    <row r="57" spans="1:17">
      <c r="A57" s="33" t="s">
        <v>99</v>
      </c>
      <c r="B57" s="196">
        <f>PPCL_NG!I57+PPCL_Spot!I57+GT_NG!I57+GT_Spot!I57+Bawana_NG!I57+Bawana_RLNG!I57+Bawana_Spot!I57</f>
        <v>653.63</v>
      </c>
      <c r="C57" s="196">
        <f>PPCL_NG!P57+PPCL_Spot!P57+GT_NG!P57+GT_Spot!P57+Bawana_NG!P57+Bawana_RLNG!P57+Bawana_Spot!P57</f>
        <v>653.79899059039212</v>
      </c>
      <c r="D57" s="197">
        <f t="shared" si="0"/>
        <v>-0.16899059039212716</v>
      </c>
      <c r="E57" s="196">
        <f>PPCL_NG!J57+PPCL_Spot!J57+GT_NG!J57+GT_Spot!J57+Bawana_NG!J57+Bawana_RLNG!J57+Bawana_Spot!J57</f>
        <v>175.87</v>
      </c>
      <c r="F57" s="196">
        <f>PPCL_NG!Q57+PPCL_Spot!Q57+GT_NG!Q57+GT_Spot!Q57+Bawana_NG!Q57+Bawana_RLNG!Q57+Bawana_Spot!Q57</f>
        <v>175.96759098567227</v>
      </c>
      <c r="G57" s="197">
        <f t="shared" si="1"/>
        <v>-9.7590985672269426E-2</v>
      </c>
      <c r="H57" s="196">
        <f>PPCL_NG!K57+PPCL_Spot!K57+GT_NG!K57+GT_Spot!K57+Bawana_NG!K57+Bawana_RLNG!K57+Bawana_Spot!K57</f>
        <v>23.12</v>
      </c>
      <c r="I57" s="196">
        <f>PPCL_NG!R57+PPCL_Spot!R57+GT_NG!R57+GT_Spot!R57+Bawana_NG!R57+Bawana_RLNG!R57+Bawana_Spot!R57</f>
        <v>23.11982989263856</v>
      </c>
      <c r="J57" s="197">
        <f t="shared" si="2"/>
        <v>1.7010736144129623E-4</v>
      </c>
      <c r="K57" s="196">
        <f>PPCL_NG!L57+PPCL_Spot!L57+GT_NG!L57+GT_Spot!L57+Bawana_NG!L57+Bawana_RLNG!L57+Bawana_Spot!L57</f>
        <v>98.38</v>
      </c>
      <c r="L57" s="196">
        <f>PPCL_NG!S57+PPCL_Spot!S57+GT_NG!S57+GT_Spot!S57+Bawana_NG!S57+Bawana_RLNG!S57+Bawana_Spot!S57</f>
        <v>98.410352083481342</v>
      </c>
      <c r="M57" s="197">
        <f t="shared" si="3"/>
        <v>-3.0352083481346881E-2</v>
      </c>
      <c r="N57" s="196">
        <f>PPCL_NG!M57+PPCL_Spot!M57+GT_NG!M57+GT_Spot!M57+Bawana_NG!M57+Bawana_RLNG!M57+Bawana_Spot!M57</f>
        <v>247.24</v>
      </c>
      <c r="O57" s="196">
        <f>PPCL_NG!T57+PPCL_Spot!T57+GT_NG!T57+GT_Spot!T57+Bawana_NG!T57+Bawana_RLNG!T57+Bawana_Spot!T57</f>
        <v>247.37423644781578</v>
      </c>
      <c r="P57" s="197">
        <f t="shared" si="4"/>
        <v>-0.13423644781576627</v>
      </c>
      <c r="Q57" s="197">
        <f t="shared" si="5"/>
        <v>-0.43100000000006844</v>
      </c>
    </row>
    <row r="58" spans="1:17">
      <c r="A58" s="33" t="s">
        <v>100</v>
      </c>
      <c r="B58" s="196">
        <f>PPCL_NG!I58+PPCL_Spot!I58+GT_NG!I58+GT_Spot!I58+Bawana_NG!I58+Bawana_RLNG!I58+Bawana_Spot!I58</f>
        <v>653.63</v>
      </c>
      <c r="C58" s="196">
        <f>PPCL_NG!P58+PPCL_Spot!P58+GT_NG!P58+GT_Spot!P58+Bawana_NG!P58+Bawana_RLNG!P58+Bawana_Spot!P58</f>
        <v>653.79899059039212</v>
      </c>
      <c r="D58" s="197">
        <f t="shared" si="0"/>
        <v>-0.16899059039212716</v>
      </c>
      <c r="E58" s="196">
        <f>PPCL_NG!J58+PPCL_Spot!J58+GT_NG!J58+GT_Spot!J58+Bawana_NG!J58+Bawana_RLNG!J58+Bawana_Spot!J58</f>
        <v>175.87</v>
      </c>
      <c r="F58" s="196">
        <f>PPCL_NG!Q58+PPCL_Spot!Q58+GT_NG!Q58+GT_Spot!Q58+Bawana_NG!Q58+Bawana_RLNG!Q58+Bawana_Spot!Q58</f>
        <v>175.96759098567227</v>
      </c>
      <c r="G58" s="197">
        <f t="shared" si="1"/>
        <v>-9.7590985672269426E-2</v>
      </c>
      <c r="H58" s="196">
        <f>PPCL_NG!K58+PPCL_Spot!K58+GT_NG!K58+GT_Spot!K58+Bawana_NG!K58+Bawana_RLNG!K58+Bawana_Spot!K58</f>
        <v>23.12</v>
      </c>
      <c r="I58" s="196">
        <f>PPCL_NG!R58+PPCL_Spot!R58+GT_NG!R58+GT_Spot!R58+Bawana_NG!R58+Bawana_RLNG!R58+Bawana_Spot!R58</f>
        <v>23.11982989263856</v>
      </c>
      <c r="J58" s="197">
        <f t="shared" si="2"/>
        <v>1.7010736144129623E-4</v>
      </c>
      <c r="K58" s="196">
        <f>PPCL_NG!L58+PPCL_Spot!L58+GT_NG!L58+GT_Spot!L58+Bawana_NG!L58+Bawana_RLNG!L58+Bawana_Spot!L58</f>
        <v>98.38</v>
      </c>
      <c r="L58" s="196">
        <f>PPCL_NG!S58+PPCL_Spot!S58+GT_NG!S58+GT_Spot!S58+Bawana_NG!S58+Bawana_RLNG!S58+Bawana_Spot!S58</f>
        <v>98.410352083481342</v>
      </c>
      <c r="M58" s="197">
        <f t="shared" si="3"/>
        <v>-3.0352083481346881E-2</v>
      </c>
      <c r="N58" s="196">
        <f>PPCL_NG!M58+PPCL_Spot!M58+GT_NG!M58+GT_Spot!M58+Bawana_NG!M58+Bawana_RLNG!M58+Bawana_Spot!M58</f>
        <v>247.24</v>
      </c>
      <c r="O58" s="196">
        <f>PPCL_NG!T58+PPCL_Spot!T58+GT_NG!T58+GT_Spot!T58+Bawana_NG!T58+Bawana_RLNG!T58+Bawana_Spot!T58</f>
        <v>247.37423644781578</v>
      </c>
      <c r="P58" s="197">
        <f t="shared" si="4"/>
        <v>-0.13423644781576627</v>
      </c>
      <c r="Q58" s="197">
        <f t="shared" si="5"/>
        <v>-0.43100000000006844</v>
      </c>
    </row>
    <row r="59" spans="1:17">
      <c r="A59" s="33" t="s">
        <v>101</v>
      </c>
      <c r="B59" s="196">
        <f>PPCL_NG!I59+PPCL_Spot!I59+GT_NG!I59+GT_Spot!I59+Bawana_NG!I59+Bawana_RLNG!I59+Bawana_Spot!I59</f>
        <v>653.63</v>
      </c>
      <c r="C59" s="196">
        <f>PPCL_NG!P59+PPCL_Spot!P59+GT_NG!P59+GT_Spot!P59+Bawana_NG!P59+Bawana_RLNG!P59+Bawana_Spot!P59</f>
        <v>653.79899059039212</v>
      </c>
      <c r="D59" s="197">
        <f t="shared" si="0"/>
        <v>-0.16899059039212716</v>
      </c>
      <c r="E59" s="196">
        <f>PPCL_NG!J59+PPCL_Spot!J59+GT_NG!J59+GT_Spot!J59+Bawana_NG!J59+Bawana_RLNG!J59+Bawana_Spot!J59</f>
        <v>175.87</v>
      </c>
      <c r="F59" s="196">
        <f>PPCL_NG!Q59+PPCL_Spot!Q59+GT_NG!Q59+GT_Spot!Q59+Bawana_NG!Q59+Bawana_RLNG!Q59+Bawana_Spot!Q59</f>
        <v>175.96759098567227</v>
      </c>
      <c r="G59" s="197">
        <f t="shared" si="1"/>
        <v>-9.7590985672269426E-2</v>
      </c>
      <c r="H59" s="196">
        <f>PPCL_NG!K59+PPCL_Spot!K59+GT_NG!K59+GT_Spot!K59+Bawana_NG!K59+Bawana_RLNG!K59+Bawana_Spot!K59</f>
        <v>23.12</v>
      </c>
      <c r="I59" s="196">
        <f>PPCL_NG!R59+PPCL_Spot!R59+GT_NG!R59+GT_Spot!R59+Bawana_NG!R59+Bawana_RLNG!R59+Bawana_Spot!R59</f>
        <v>23.11982989263856</v>
      </c>
      <c r="J59" s="197">
        <f t="shared" si="2"/>
        <v>1.7010736144129623E-4</v>
      </c>
      <c r="K59" s="196">
        <f>PPCL_NG!L59+PPCL_Spot!L59+GT_NG!L59+GT_Spot!L59+Bawana_NG!L59+Bawana_RLNG!L59+Bawana_Spot!L59</f>
        <v>98.38</v>
      </c>
      <c r="L59" s="196">
        <f>PPCL_NG!S59+PPCL_Spot!S59+GT_NG!S59+GT_Spot!S59+Bawana_NG!S59+Bawana_RLNG!S59+Bawana_Spot!S59</f>
        <v>98.410352083481342</v>
      </c>
      <c r="M59" s="197">
        <f t="shared" si="3"/>
        <v>-3.0352083481346881E-2</v>
      </c>
      <c r="N59" s="196">
        <f>PPCL_NG!M59+PPCL_Spot!M59+GT_NG!M59+GT_Spot!M59+Bawana_NG!M59+Bawana_RLNG!M59+Bawana_Spot!M59</f>
        <v>247.24</v>
      </c>
      <c r="O59" s="196">
        <f>PPCL_NG!T59+PPCL_Spot!T59+GT_NG!T59+GT_Spot!T59+Bawana_NG!T59+Bawana_RLNG!T59+Bawana_Spot!T59</f>
        <v>247.37423644781578</v>
      </c>
      <c r="P59" s="197">
        <f t="shared" si="4"/>
        <v>-0.13423644781576627</v>
      </c>
      <c r="Q59" s="197">
        <f t="shared" si="5"/>
        <v>-0.43100000000006844</v>
      </c>
    </row>
    <row r="60" spans="1:17">
      <c r="A60" s="33" t="s">
        <v>102</v>
      </c>
      <c r="B60" s="196">
        <f>PPCL_NG!I60+PPCL_Spot!I60+GT_NG!I60+GT_Spot!I60+Bawana_NG!I60+Bawana_RLNG!I60+Bawana_Spot!I60</f>
        <v>653.63</v>
      </c>
      <c r="C60" s="196">
        <f>PPCL_NG!P60+PPCL_Spot!P60+GT_NG!P60+GT_Spot!P60+Bawana_NG!P60+Bawana_RLNG!P60+Bawana_Spot!P60</f>
        <v>653.79899059039212</v>
      </c>
      <c r="D60" s="197">
        <f t="shared" si="0"/>
        <v>-0.16899059039212716</v>
      </c>
      <c r="E60" s="196">
        <f>PPCL_NG!J60+PPCL_Spot!J60+GT_NG!J60+GT_Spot!J60+Bawana_NG!J60+Bawana_RLNG!J60+Bawana_Spot!J60</f>
        <v>175.87</v>
      </c>
      <c r="F60" s="196">
        <f>PPCL_NG!Q60+PPCL_Spot!Q60+GT_NG!Q60+GT_Spot!Q60+Bawana_NG!Q60+Bawana_RLNG!Q60+Bawana_Spot!Q60</f>
        <v>175.96759098567227</v>
      </c>
      <c r="G60" s="197">
        <f t="shared" si="1"/>
        <v>-9.7590985672269426E-2</v>
      </c>
      <c r="H60" s="196">
        <f>PPCL_NG!K60+PPCL_Spot!K60+GT_NG!K60+GT_Spot!K60+Bawana_NG!K60+Bawana_RLNG!K60+Bawana_Spot!K60</f>
        <v>23.12</v>
      </c>
      <c r="I60" s="196">
        <f>PPCL_NG!R60+PPCL_Spot!R60+GT_NG!R60+GT_Spot!R60+Bawana_NG!R60+Bawana_RLNG!R60+Bawana_Spot!R60</f>
        <v>23.11982989263856</v>
      </c>
      <c r="J60" s="197">
        <f t="shared" si="2"/>
        <v>1.7010736144129623E-4</v>
      </c>
      <c r="K60" s="196">
        <f>PPCL_NG!L60+PPCL_Spot!L60+GT_NG!L60+GT_Spot!L60+Bawana_NG!L60+Bawana_RLNG!L60+Bawana_Spot!L60</f>
        <v>98.38</v>
      </c>
      <c r="L60" s="196">
        <f>PPCL_NG!S60+PPCL_Spot!S60+GT_NG!S60+GT_Spot!S60+Bawana_NG!S60+Bawana_RLNG!S60+Bawana_Spot!S60</f>
        <v>98.410352083481342</v>
      </c>
      <c r="M60" s="197">
        <f t="shared" si="3"/>
        <v>-3.0352083481346881E-2</v>
      </c>
      <c r="N60" s="196">
        <f>PPCL_NG!M60+PPCL_Spot!M60+GT_NG!M60+GT_Spot!M60+Bawana_NG!M60+Bawana_RLNG!M60+Bawana_Spot!M60</f>
        <v>247.24</v>
      </c>
      <c r="O60" s="196">
        <f>PPCL_NG!T60+PPCL_Spot!T60+GT_NG!T60+GT_Spot!T60+Bawana_NG!T60+Bawana_RLNG!T60+Bawana_Spot!T60</f>
        <v>247.37423644781578</v>
      </c>
      <c r="P60" s="197">
        <f t="shared" si="4"/>
        <v>-0.13423644781576627</v>
      </c>
      <c r="Q60" s="197">
        <f t="shared" si="5"/>
        <v>-0.43100000000006844</v>
      </c>
    </row>
    <row r="61" spans="1:17">
      <c r="A61" s="33" t="s">
        <v>103</v>
      </c>
      <c r="B61" s="196">
        <f>PPCL_NG!I61+PPCL_Spot!I61+GT_NG!I61+GT_Spot!I61+Bawana_NG!I61+Bawana_RLNG!I61+Bawana_Spot!I61</f>
        <v>650.16000000000008</v>
      </c>
      <c r="C61" s="196">
        <f>PPCL_NG!P61+PPCL_Spot!P61+GT_NG!P61+GT_Spot!P61+Bawana_NG!P61+Bawana_RLNG!P61+Bawana_Spot!P61</f>
        <v>650.29032296439527</v>
      </c>
      <c r="D61" s="197">
        <f t="shared" si="0"/>
        <v>-0.13032296439519087</v>
      </c>
      <c r="E61" s="196">
        <f>PPCL_NG!J61+PPCL_Spot!J61+GT_NG!J61+GT_Spot!J61+Bawana_NG!J61+Bawana_RLNG!J61+Bawana_Spot!J61</f>
        <v>175.31</v>
      </c>
      <c r="F61" s="196">
        <f>PPCL_NG!Q61+PPCL_Spot!Q61+GT_NG!Q61+GT_Spot!Q61+Bawana_NG!Q61+Bawana_RLNG!Q61+Bawana_Spot!Q61</f>
        <v>175.40335471696858</v>
      </c>
      <c r="G61" s="197">
        <f t="shared" si="1"/>
        <v>-9.3354716968576668E-2</v>
      </c>
      <c r="H61" s="196">
        <f>PPCL_NG!K61+PPCL_Spot!K61+GT_NG!K61+GT_Spot!K61+Bawana_NG!K61+Bawana_RLNG!K61+Bawana_Spot!K61</f>
        <v>23.12</v>
      </c>
      <c r="I61" s="196">
        <f>PPCL_NG!R61+PPCL_Spot!R61+GT_NG!R61+GT_Spot!R61+Bawana_NG!R61+Bawana_RLNG!R61+Bawana_Spot!R61</f>
        <v>23.119832543683184</v>
      </c>
      <c r="J61" s="197">
        <f t="shared" si="2"/>
        <v>1.6745631681658324E-4</v>
      </c>
      <c r="K61" s="196">
        <f>PPCL_NG!L61+PPCL_Spot!L61+GT_NG!L61+GT_Spot!L61+Bawana_NG!L61+Bawana_RLNG!L61+Bawana_Spot!L61</f>
        <v>101.54</v>
      </c>
      <c r="L61" s="196">
        <f>PPCL_NG!S61+PPCL_Spot!S61+GT_NG!S61+GT_Spot!S61+Bawana_NG!S61+Bawana_RLNG!S61+Bawana_Spot!S61</f>
        <v>101.56907468533241</v>
      </c>
      <c r="M61" s="197">
        <f t="shared" si="3"/>
        <v>-2.907468533240376E-2</v>
      </c>
      <c r="N61" s="196">
        <f>PPCL_NG!M61+PPCL_Spot!M61+GT_NG!M61+GT_Spot!M61+Bawana_NG!M61+Bawana_RLNG!M61+Bawana_Spot!M61</f>
        <v>246.47</v>
      </c>
      <c r="O61" s="196">
        <f>PPCL_NG!T61+PPCL_Spot!T61+GT_NG!T61+GT_Spot!T61+Bawana_NG!T61+Bawana_RLNG!T61+Bawana_Spot!T61</f>
        <v>246.59841508962049</v>
      </c>
      <c r="P61" s="197">
        <f t="shared" si="4"/>
        <v>-0.1284150896204892</v>
      </c>
      <c r="Q61" s="197">
        <f t="shared" si="5"/>
        <v>-0.38099999999984391</v>
      </c>
    </row>
    <row r="62" spans="1:17">
      <c r="A62" s="33" t="s">
        <v>104</v>
      </c>
      <c r="B62" s="196">
        <f>PPCL_NG!I62+PPCL_Spot!I62+GT_NG!I62+GT_Spot!I62+Bawana_NG!I62+Bawana_RLNG!I62+Bawana_Spot!I62</f>
        <v>650.16000000000008</v>
      </c>
      <c r="C62" s="196">
        <f>PPCL_NG!P62+PPCL_Spot!P62+GT_NG!P62+GT_Spot!P62+Bawana_NG!P62+Bawana_RLNG!P62+Bawana_Spot!P62</f>
        <v>650.29032296439527</v>
      </c>
      <c r="D62" s="197">
        <f t="shared" si="0"/>
        <v>-0.13032296439519087</v>
      </c>
      <c r="E62" s="196">
        <f>PPCL_NG!J62+PPCL_Spot!J62+GT_NG!J62+GT_Spot!J62+Bawana_NG!J62+Bawana_RLNG!J62+Bawana_Spot!J62</f>
        <v>175.31</v>
      </c>
      <c r="F62" s="196">
        <f>PPCL_NG!Q62+PPCL_Spot!Q62+GT_NG!Q62+GT_Spot!Q62+Bawana_NG!Q62+Bawana_RLNG!Q62+Bawana_Spot!Q62</f>
        <v>175.40335471696858</v>
      </c>
      <c r="G62" s="197">
        <f t="shared" si="1"/>
        <v>-9.3354716968576668E-2</v>
      </c>
      <c r="H62" s="196">
        <f>PPCL_NG!K62+PPCL_Spot!K62+GT_NG!K62+GT_Spot!K62+Bawana_NG!K62+Bawana_RLNG!K62+Bawana_Spot!K62</f>
        <v>23.12</v>
      </c>
      <c r="I62" s="196">
        <f>PPCL_NG!R62+PPCL_Spot!R62+GT_NG!R62+GT_Spot!R62+Bawana_NG!R62+Bawana_RLNG!R62+Bawana_Spot!R62</f>
        <v>23.119832543683184</v>
      </c>
      <c r="J62" s="197">
        <f t="shared" si="2"/>
        <v>1.6745631681658324E-4</v>
      </c>
      <c r="K62" s="196">
        <f>PPCL_NG!L62+PPCL_Spot!L62+GT_NG!L62+GT_Spot!L62+Bawana_NG!L62+Bawana_RLNG!L62+Bawana_Spot!L62</f>
        <v>101.54</v>
      </c>
      <c r="L62" s="196">
        <f>PPCL_NG!S62+PPCL_Spot!S62+GT_NG!S62+GT_Spot!S62+Bawana_NG!S62+Bawana_RLNG!S62+Bawana_Spot!S62</f>
        <v>101.56907468533241</v>
      </c>
      <c r="M62" s="197">
        <f t="shared" si="3"/>
        <v>-2.907468533240376E-2</v>
      </c>
      <c r="N62" s="196">
        <f>PPCL_NG!M62+PPCL_Spot!M62+GT_NG!M62+GT_Spot!M62+Bawana_NG!M62+Bawana_RLNG!M62+Bawana_Spot!M62</f>
        <v>246.47</v>
      </c>
      <c r="O62" s="196">
        <f>PPCL_NG!T62+PPCL_Spot!T62+GT_NG!T62+GT_Spot!T62+Bawana_NG!T62+Bawana_RLNG!T62+Bawana_Spot!T62</f>
        <v>246.59841508962049</v>
      </c>
      <c r="P62" s="197">
        <f t="shared" si="4"/>
        <v>-0.1284150896204892</v>
      </c>
      <c r="Q62" s="197">
        <f t="shared" si="5"/>
        <v>-0.38099999999984391</v>
      </c>
    </row>
    <row r="63" spans="1:17">
      <c r="A63" s="33" t="s">
        <v>105</v>
      </c>
      <c r="B63" s="196">
        <f>PPCL_NG!I63+PPCL_Spot!I63+GT_NG!I63+GT_Spot!I63+Bawana_NG!I63+Bawana_RLNG!I63+Bawana_Spot!I63</f>
        <v>650.16000000000008</v>
      </c>
      <c r="C63" s="196">
        <f>PPCL_NG!P63+PPCL_Spot!P63+GT_NG!P63+GT_Spot!P63+Bawana_NG!P63+Bawana_RLNG!P63+Bawana_Spot!P63</f>
        <v>650.29032296439527</v>
      </c>
      <c r="D63" s="197">
        <f t="shared" si="0"/>
        <v>-0.13032296439519087</v>
      </c>
      <c r="E63" s="196">
        <f>PPCL_NG!J63+PPCL_Spot!J63+GT_NG!J63+GT_Spot!J63+Bawana_NG!J63+Bawana_RLNG!J63+Bawana_Spot!J63</f>
        <v>175.31</v>
      </c>
      <c r="F63" s="196">
        <f>PPCL_NG!Q63+PPCL_Spot!Q63+GT_NG!Q63+GT_Spot!Q63+Bawana_NG!Q63+Bawana_RLNG!Q63+Bawana_Spot!Q63</f>
        <v>175.40335471696858</v>
      </c>
      <c r="G63" s="197">
        <f t="shared" si="1"/>
        <v>-9.3354716968576668E-2</v>
      </c>
      <c r="H63" s="196">
        <f>PPCL_NG!K63+PPCL_Spot!K63+GT_NG!K63+GT_Spot!K63+Bawana_NG!K63+Bawana_RLNG!K63+Bawana_Spot!K63</f>
        <v>23.12</v>
      </c>
      <c r="I63" s="196">
        <f>PPCL_NG!R63+PPCL_Spot!R63+GT_NG!R63+GT_Spot!R63+Bawana_NG!R63+Bawana_RLNG!R63+Bawana_Spot!R63</f>
        <v>23.119832543683184</v>
      </c>
      <c r="J63" s="197">
        <f t="shared" si="2"/>
        <v>1.6745631681658324E-4</v>
      </c>
      <c r="K63" s="196">
        <f>PPCL_NG!L63+PPCL_Spot!L63+GT_NG!L63+GT_Spot!L63+Bawana_NG!L63+Bawana_RLNG!L63+Bawana_Spot!L63</f>
        <v>101.54</v>
      </c>
      <c r="L63" s="196">
        <f>PPCL_NG!S63+PPCL_Spot!S63+GT_NG!S63+GT_Spot!S63+Bawana_NG!S63+Bawana_RLNG!S63+Bawana_Spot!S63</f>
        <v>101.56907468533241</v>
      </c>
      <c r="M63" s="197">
        <f t="shared" si="3"/>
        <v>-2.907468533240376E-2</v>
      </c>
      <c r="N63" s="196">
        <f>PPCL_NG!M63+PPCL_Spot!M63+GT_NG!M63+GT_Spot!M63+Bawana_NG!M63+Bawana_RLNG!M63+Bawana_Spot!M63</f>
        <v>246.47</v>
      </c>
      <c r="O63" s="196">
        <f>PPCL_NG!T63+PPCL_Spot!T63+GT_NG!T63+GT_Spot!T63+Bawana_NG!T63+Bawana_RLNG!T63+Bawana_Spot!T63</f>
        <v>246.59841508962049</v>
      </c>
      <c r="P63" s="197">
        <f t="shared" si="4"/>
        <v>-0.1284150896204892</v>
      </c>
      <c r="Q63" s="197">
        <f t="shared" si="5"/>
        <v>-0.38099999999984391</v>
      </c>
    </row>
    <row r="64" spans="1:17">
      <c r="A64" s="33" t="s">
        <v>106</v>
      </c>
      <c r="B64" s="196">
        <f>PPCL_NG!I64+PPCL_Spot!I64+GT_NG!I64+GT_Spot!I64+Bawana_NG!I64+Bawana_RLNG!I64+Bawana_Spot!I64</f>
        <v>650.16000000000008</v>
      </c>
      <c r="C64" s="196">
        <f>PPCL_NG!P64+PPCL_Spot!P64+GT_NG!P64+GT_Spot!P64+Bawana_NG!P64+Bawana_RLNG!P64+Bawana_Spot!P64</f>
        <v>650.29032296439527</v>
      </c>
      <c r="D64" s="197">
        <f t="shared" si="0"/>
        <v>-0.13032296439519087</v>
      </c>
      <c r="E64" s="196">
        <f>PPCL_NG!J64+PPCL_Spot!J64+GT_NG!J64+GT_Spot!J64+Bawana_NG!J64+Bawana_RLNG!J64+Bawana_Spot!J64</f>
        <v>175.31</v>
      </c>
      <c r="F64" s="196">
        <f>PPCL_NG!Q64+PPCL_Spot!Q64+GT_NG!Q64+GT_Spot!Q64+Bawana_NG!Q64+Bawana_RLNG!Q64+Bawana_Spot!Q64</f>
        <v>175.40335471696858</v>
      </c>
      <c r="G64" s="197">
        <f t="shared" si="1"/>
        <v>-9.3354716968576668E-2</v>
      </c>
      <c r="H64" s="196">
        <f>PPCL_NG!K64+PPCL_Spot!K64+GT_NG!K64+GT_Spot!K64+Bawana_NG!K64+Bawana_RLNG!K64+Bawana_Spot!K64</f>
        <v>23.12</v>
      </c>
      <c r="I64" s="196">
        <f>PPCL_NG!R64+PPCL_Spot!R64+GT_NG!R64+GT_Spot!R64+Bawana_NG!R64+Bawana_RLNG!R64+Bawana_Spot!R64</f>
        <v>23.119832543683184</v>
      </c>
      <c r="J64" s="197">
        <f t="shared" si="2"/>
        <v>1.6745631681658324E-4</v>
      </c>
      <c r="K64" s="196">
        <f>PPCL_NG!L64+PPCL_Spot!L64+GT_NG!L64+GT_Spot!L64+Bawana_NG!L64+Bawana_RLNG!L64+Bawana_Spot!L64</f>
        <v>101.54</v>
      </c>
      <c r="L64" s="196">
        <f>PPCL_NG!S64+PPCL_Spot!S64+GT_NG!S64+GT_Spot!S64+Bawana_NG!S64+Bawana_RLNG!S64+Bawana_Spot!S64</f>
        <v>101.56907468533241</v>
      </c>
      <c r="M64" s="197">
        <f t="shared" si="3"/>
        <v>-2.907468533240376E-2</v>
      </c>
      <c r="N64" s="196">
        <f>PPCL_NG!M64+PPCL_Spot!M64+GT_NG!M64+GT_Spot!M64+Bawana_NG!M64+Bawana_RLNG!M64+Bawana_Spot!M64</f>
        <v>246.47</v>
      </c>
      <c r="O64" s="196">
        <f>PPCL_NG!T64+PPCL_Spot!T64+GT_NG!T64+GT_Spot!T64+Bawana_NG!T64+Bawana_RLNG!T64+Bawana_Spot!T64</f>
        <v>246.59841508962049</v>
      </c>
      <c r="P64" s="197">
        <f t="shared" si="4"/>
        <v>-0.1284150896204892</v>
      </c>
      <c r="Q64" s="197">
        <f t="shared" si="5"/>
        <v>-0.38099999999984391</v>
      </c>
    </row>
    <row r="65" spans="1:17">
      <c r="A65" s="33" t="s">
        <v>107</v>
      </c>
      <c r="B65" s="196">
        <f>PPCL_NG!I65+PPCL_Spot!I65+GT_NG!I65+GT_Spot!I65+Bawana_NG!I65+Bawana_RLNG!I65+Bawana_Spot!I65</f>
        <v>650.16000000000008</v>
      </c>
      <c r="C65" s="196">
        <f>PPCL_NG!P65+PPCL_Spot!P65+GT_NG!P65+GT_Spot!P65+Bawana_NG!P65+Bawana_RLNG!P65+Bawana_Spot!P65</f>
        <v>650.29032296439527</v>
      </c>
      <c r="D65" s="197">
        <f t="shared" si="0"/>
        <v>-0.13032296439519087</v>
      </c>
      <c r="E65" s="196">
        <f>PPCL_NG!J65+PPCL_Spot!J65+GT_NG!J65+GT_Spot!J65+Bawana_NG!J65+Bawana_RLNG!J65+Bawana_Spot!J65</f>
        <v>175.31</v>
      </c>
      <c r="F65" s="196">
        <f>PPCL_NG!Q65+PPCL_Spot!Q65+GT_NG!Q65+GT_Spot!Q65+Bawana_NG!Q65+Bawana_RLNG!Q65+Bawana_Spot!Q65</f>
        <v>175.40335471696858</v>
      </c>
      <c r="G65" s="197">
        <f t="shared" si="1"/>
        <v>-9.3354716968576668E-2</v>
      </c>
      <c r="H65" s="196">
        <f>PPCL_NG!K65+PPCL_Spot!K65+GT_NG!K65+GT_Spot!K65+Bawana_NG!K65+Bawana_RLNG!K65+Bawana_Spot!K65</f>
        <v>23.12</v>
      </c>
      <c r="I65" s="196">
        <f>PPCL_NG!R65+PPCL_Spot!R65+GT_NG!R65+GT_Spot!R65+Bawana_NG!R65+Bawana_RLNG!R65+Bawana_Spot!R65</f>
        <v>23.119832543683184</v>
      </c>
      <c r="J65" s="197">
        <f t="shared" si="2"/>
        <v>1.6745631681658324E-4</v>
      </c>
      <c r="K65" s="196">
        <f>PPCL_NG!L65+PPCL_Spot!L65+GT_NG!L65+GT_Spot!L65+Bawana_NG!L65+Bawana_RLNG!L65+Bawana_Spot!L65</f>
        <v>101.54</v>
      </c>
      <c r="L65" s="196">
        <f>PPCL_NG!S65+PPCL_Spot!S65+GT_NG!S65+GT_Spot!S65+Bawana_NG!S65+Bawana_RLNG!S65+Bawana_Spot!S65</f>
        <v>101.56907468533241</v>
      </c>
      <c r="M65" s="197">
        <f t="shared" si="3"/>
        <v>-2.907468533240376E-2</v>
      </c>
      <c r="N65" s="196">
        <f>PPCL_NG!M65+PPCL_Spot!M65+GT_NG!M65+GT_Spot!M65+Bawana_NG!M65+Bawana_RLNG!M65+Bawana_Spot!M65</f>
        <v>246.47</v>
      </c>
      <c r="O65" s="196">
        <f>PPCL_NG!T65+PPCL_Spot!T65+GT_NG!T65+GT_Spot!T65+Bawana_NG!T65+Bawana_RLNG!T65+Bawana_Spot!T65</f>
        <v>246.59841508962049</v>
      </c>
      <c r="P65" s="197">
        <f t="shared" si="4"/>
        <v>-0.1284150896204892</v>
      </c>
      <c r="Q65" s="197">
        <f t="shared" si="5"/>
        <v>-0.38099999999984391</v>
      </c>
    </row>
    <row r="66" spans="1:17">
      <c r="A66" s="33" t="s">
        <v>108</v>
      </c>
      <c r="B66" s="196">
        <f>PPCL_NG!I66+PPCL_Spot!I66+GT_NG!I66+GT_Spot!I66+Bawana_NG!I66+Bawana_RLNG!I66+Bawana_Spot!I66</f>
        <v>650.16000000000008</v>
      </c>
      <c r="C66" s="196">
        <f>PPCL_NG!P66+PPCL_Spot!P66+GT_NG!P66+GT_Spot!P66+Bawana_NG!P66+Bawana_RLNG!P66+Bawana_Spot!P66</f>
        <v>650.29032296439527</v>
      </c>
      <c r="D66" s="197">
        <f t="shared" si="0"/>
        <v>-0.13032296439519087</v>
      </c>
      <c r="E66" s="196">
        <f>PPCL_NG!J66+PPCL_Spot!J66+GT_NG!J66+GT_Spot!J66+Bawana_NG!J66+Bawana_RLNG!J66+Bawana_Spot!J66</f>
        <v>175.31</v>
      </c>
      <c r="F66" s="196">
        <f>PPCL_NG!Q66+PPCL_Spot!Q66+GT_NG!Q66+GT_Spot!Q66+Bawana_NG!Q66+Bawana_RLNG!Q66+Bawana_Spot!Q66</f>
        <v>175.40335471696858</v>
      </c>
      <c r="G66" s="197">
        <f t="shared" si="1"/>
        <v>-9.3354716968576668E-2</v>
      </c>
      <c r="H66" s="196">
        <f>PPCL_NG!K66+PPCL_Spot!K66+GT_NG!K66+GT_Spot!K66+Bawana_NG!K66+Bawana_RLNG!K66+Bawana_Spot!K66</f>
        <v>23.12</v>
      </c>
      <c r="I66" s="196">
        <f>PPCL_NG!R66+PPCL_Spot!R66+GT_NG!R66+GT_Spot!R66+Bawana_NG!R66+Bawana_RLNG!R66+Bawana_Spot!R66</f>
        <v>23.119832543683184</v>
      </c>
      <c r="J66" s="197">
        <f t="shared" si="2"/>
        <v>1.6745631681658324E-4</v>
      </c>
      <c r="K66" s="196">
        <f>PPCL_NG!L66+PPCL_Spot!L66+GT_NG!L66+GT_Spot!L66+Bawana_NG!L66+Bawana_RLNG!L66+Bawana_Spot!L66</f>
        <v>101.54</v>
      </c>
      <c r="L66" s="196">
        <f>PPCL_NG!S66+PPCL_Spot!S66+GT_NG!S66+GT_Spot!S66+Bawana_NG!S66+Bawana_RLNG!S66+Bawana_Spot!S66</f>
        <v>101.56907468533241</v>
      </c>
      <c r="M66" s="197">
        <f t="shared" si="3"/>
        <v>-2.907468533240376E-2</v>
      </c>
      <c r="N66" s="196">
        <f>PPCL_NG!M66+PPCL_Spot!M66+GT_NG!M66+GT_Spot!M66+Bawana_NG!M66+Bawana_RLNG!M66+Bawana_Spot!M66</f>
        <v>246.47</v>
      </c>
      <c r="O66" s="196">
        <f>PPCL_NG!T66+PPCL_Spot!T66+GT_NG!T66+GT_Spot!T66+Bawana_NG!T66+Bawana_RLNG!T66+Bawana_Spot!T66</f>
        <v>246.59841508962049</v>
      </c>
      <c r="P66" s="197">
        <f t="shared" si="4"/>
        <v>-0.1284150896204892</v>
      </c>
      <c r="Q66" s="197">
        <f t="shared" si="5"/>
        <v>-0.38099999999984391</v>
      </c>
    </row>
    <row r="67" spans="1:17">
      <c r="A67" s="33" t="s">
        <v>109</v>
      </c>
      <c r="B67" s="196">
        <f>PPCL_NG!I67+PPCL_Spot!I67+GT_NG!I67+GT_Spot!I67+Bawana_NG!I67+Bawana_RLNG!I67+Bawana_Spot!I67</f>
        <v>650.16000000000008</v>
      </c>
      <c r="C67" s="196">
        <f>PPCL_NG!P67+PPCL_Spot!P67+GT_NG!P67+GT_Spot!P67+Bawana_NG!P67+Bawana_RLNG!P67+Bawana_Spot!P67</f>
        <v>650.29026231267062</v>
      </c>
      <c r="D67" s="197">
        <f t="shared" ref="D67:D99" si="6">B67-C67</f>
        <v>-0.13026231267053845</v>
      </c>
      <c r="E67" s="196">
        <f>PPCL_NG!J67+PPCL_Spot!J67+GT_NG!J67+GT_Spot!J67+Bawana_NG!J67+Bawana_RLNG!J67+Bawana_Spot!J67</f>
        <v>175.31</v>
      </c>
      <c r="F67" s="196">
        <f>PPCL_NG!Q67+PPCL_Spot!Q67+GT_NG!Q67+GT_Spot!Q67+Bawana_NG!Q67+Bawana_RLNG!Q67+Bawana_Spot!Q67</f>
        <v>175.40333428939869</v>
      </c>
      <c r="G67" s="197">
        <f t="shared" ref="G67:G99" si="7">E67-F67</f>
        <v>-9.3334289398683268E-2</v>
      </c>
      <c r="H67" s="196">
        <f>PPCL_NG!K67+PPCL_Spot!K67+GT_NG!K67+GT_Spot!K67+Bawana_NG!K67+Bawana_RLNG!K67+Bawana_Spot!K67</f>
        <v>23.12</v>
      </c>
      <c r="I67" s="196">
        <f>PPCL_NG!R67+PPCL_Spot!R67+GT_NG!R67+GT_Spot!R67+Bawana_NG!R67+Bawana_RLNG!R67+Bawana_Spot!R67</f>
        <v>23.11982989263856</v>
      </c>
      <c r="J67" s="197">
        <f t="shared" ref="J67:J99" si="8">H67-I67</f>
        <v>1.7010736144129623E-4</v>
      </c>
      <c r="K67" s="196">
        <f>PPCL_NG!L67+PPCL_Spot!L67+GT_NG!L67+GT_Spot!L67+Bawana_NG!L67+Bawana_RLNG!L67+Bawana_Spot!L67</f>
        <v>98.230000000000018</v>
      </c>
      <c r="L67" s="196">
        <f>PPCL_NG!S67+PPCL_Spot!S67+GT_NG!S67+GT_Spot!S67+Bawana_NG!S67+Bawana_RLNG!S67+Bawana_Spot!S67</f>
        <v>98.259190014852592</v>
      </c>
      <c r="M67" s="197">
        <f t="shared" ref="M67:M99" si="9">K67-L67</f>
        <v>-2.9190014852574109E-2</v>
      </c>
      <c r="N67" s="196">
        <f>PPCL_NG!M67+PPCL_Spot!M67+GT_NG!M67+GT_Spot!M67+Bawana_NG!M67+Bawana_RLNG!M67+Bawana_Spot!M67</f>
        <v>246.47</v>
      </c>
      <c r="O67" s="196">
        <f>PPCL_NG!T67+PPCL_Spot!T67+GT_NG!T67+GT_Spot!T67+Bawana_NG!T67+Bawana_RLNG!T67+Bawana_Spot!T67</f>
        <v>246.5983834904396</v>
      </c>
      <c r="P67" s="197">
        <f t="shared" ref="P67:P99" si="10">N67-O67</f>
        <v>-0.12838349043960307</v>
      </c>
      <c r="Q67" s="197">
        <f t="shared" si="5"/>
        <v>-0.38099999999995759</v>
      </c>
    </row>
    <row r="68" spans="1:17">
      <c r="A68" s="33" t="s">
        <v>110</v>
      </c>
      <c r="B68" s="196">
        <f>PPCL_NG!I68+PPCL_Spot!I68+GT_NG!I68+GT_Spot!I68+Bawana_NG!I68+Bawana_RLNG!I68+Bawana_Spot!I68</f>
        <v>650.16000000000008</v>
      </c>
      <c r="C68" s="196">
        <f>PPCL_NG!P68+PPCL_Spot!P68+GT_NG!P68+GT_Spot!P68+Bawana_NG!P68+Bawana_RLNG!P68+Bawana_Spot!P68</f>
        <v>650.29026231267062</v>
      </c>
      <c r="D68" s="197">
        <f t="shared" si="6"/>
        <v>-0.13026231267053845</v>
      </c>
      <c r="E68" s="196">
        <f>PPCL_NG!J68+PPCL_Spot!J68+GT_NG!J68+GT_Spot!J68+Bawana_NG!J68+Bawana_RLNG!J68+Bawana_Spot!J68</f>
        <v>175.31</v>
      </c>
      <c r="F68" s="196">
        <f>PPCL_NG!Q68+PPCL_Spot!Q68+GT_NG!Q68+GT_Spot!Q68+Bawana_NG!Q68+Bawana_RLNG!Q68+Bawana_Spot!Q68</f>
        <v>175.40333428939869</v>
      </c>
      <c r="G68" s="197">
        <f t="shared" si="7"/>
        <v>-9.3334289398683268E-2</v>
      </c>
      <c r="H68" s="196">
        <f>PPCL_NG!K68+PPCL_Spot!K68+GT_NG!K68+GT_Spot!K68+Bawana_NG!K68+Bawana_RLNG!K68+Bawana_Spot!K68</f>
        <v>23.12</v>
      </c>
      <c r="I68" s="196">
        <f>PPCL_NG!R68+PPCL_Spot!R68+GT_NG!R68+GT_Spot!R68+Bawana_NG!R68+Bawana_RLNG!R68+Bawana_Spot!R68</f>
        <v>23.11982989263856</v>
      </c>
      <c r="J68" s="197">
        <f t="shared" si="8"/>
        <v>1.7010736144129623E-4</v>
      </c>
      <c r="K68" s="196">
        <f>PPCL_NG!L68+PPCL_Spot!L68+GT_NG!L68+GT_Spot!L68+Bawana_NG!L68+Bawana_RLNG!L68+Bawana_Spot!L68</f>
        <v>98.230000000000018</v>
      </c>
      <c r="L68" s="196">
        <f>PPCL_NG!S68+PPCL_Spot!S68+GT_NG!S68+GT_Spot!S68+Bawana_NG!S68+Bawana_RLNG!S68+Bawana_Spot!S68</f>
        <v>98.259190014852592</v>
      </c>
      <c r="M68" s="197">
        <f t="shared" si="9"/>
        <v>-2.9190014852574109E-2</v>
      </c>
      <c r="N68" s="196">
        <f>PPCL_NG!M68+PPCL_Spot!M68+GT_NG!M68+GT_Spot!M68+Bawana_NG!M68+Bawana_RLNG!M68+Bawana_Spot!M68</f>
        <v>246.47</v>
      </c>
      <c r="O68" s="196">
        <f>PPCL_NG!T68+PPCL_Spot!T68+GT_NG!T68+GT_Spot!T68+Bawana_NG!T68+Bawana_RLNG!T68+Bawana_Spot!T68</f>
        <v>246.5983834904396</v>
      </c>
      <c r="P68" s="197">
        <f t="shared" si="10"/>
        <v>-0.12838349043960307</v>
      </c>
      <c r="Q68" s="197">
        <f t="shared" ref="Q68:Q99" si="11">D68+G68+J68+M68+P68</f>
        <v>-0.38099999999995759</v>
      </c>
    </row>
    <row r="69" spans="1:17">
      <c r="A69" s="33" t="s">
        <v>111</v>
      </c>
      <c r="B69" s="196">
        <f>PPCL_NG!I69+PPCL_Spot!I69+GT_NG!I69+GT_Spot!I69+Bawana_NG!I69+Bawana_RLNG!I69+Bawana_Spot!I69</f>
        <v>650.16000000000008</v>
      </c>
      <c r="C69" s="196">
        <f>PPCL_NG!P69+PPCL_Spot!P69+GT_NG!P69+GT_Spot!P69+Bawana_NG!P69+Bawana_RLNG!P69+Bawana_Spot!P69</f>
        <v>650.29026231267062</v>
      </c>
      <c r="D69" s="197">
        <f t="shared" si="6"/>
        <v>-0.13026231267053845</v>
      </c>
      <c r="E69" s="196">
        <f>PPCL_NG!J69+PPCL_Spot!J69+GT_NG!J69+GT_Spot!J69+Bawana_NG!J69+Bawana_RLNG!J69+Bawana_Spot!J69</f>
        <v>175.31</v>
      </c>
      <c r="F69" s="196">
        <f>PPCL_NG!Q69+PPCL_Spot!Q69+GT_NG!Q69+GT_Spot!Q69+Bawana_NG!Q69+Bawana_RLNG!Q69+Bawana_Spot!Q69</f>
        <v>175.40333428939869</v>
      </c>
      <c r="G69" s="197">
        <f t="shared" si="7"/>
        <v>-9.3334289398683268E-2</v>
      </c>
      <c r="H69" s="196">
        <f>PPCL_NG!K69+PPCL_Spot!K69+GT_NG!K69+GT_Spot!K69+Bawana_NG!K69+Bawana_RLNG!K69+Bawana_Spot!K69</f>
        <v>23.12</v>
      </c>
      <c r="I69" s="196">
        <f>PPCL_NG!R69+PPCL_Spot!R69+GT_NG!R69+GT_Spot!R69+Bawana_NG!R69+Bawana_RLNG!R69+Bawana_Spot!R69</f>
        <v>23.11982989263856</v>
      </c>
      <c r="J69" s="197">
        <f t="shared" si="8"/>
        <v>1.7010736144129623E-4</v>
      </c>
      <c r="K69" s="196">
        <f>PPCL_NG!L69+PPCL_Spot!L69+GT_NG!L69+GT_Spot!L69+Bawana_NG!L69+Bawana_RLNG!L69+Bawana_Spot!L69</f>
        <v>98.230000000000018</v>
      </c>
      <c r="L69" s="196">
        <f>PPCL_NG!S69+PPCL_Spot!S69+GT_NG!S69+GT_Spot!S69+Bawana_NG!S69+Bawana_RLNG!S69+Bawana_Spot!S69</f>
        <v>98.259190014852592</v>
      </c>
      <c r="M69" s="197">
        <f t="shared" si="9"/>
        <v>-2.9190014852574109E-2</v>
      </c>
      <c r="N69" s="196">
        <f>PPCL_NG!M69+PPCL_Spot!M69+GT_NG!M69+GT_Spot!M69+Bawana_NG!M69+Bawana_RLNG!M69+Bawana_Spot!M69</f>
        <v>246.47</v>
      </c>
      <c r="O69" s="196">
        <f>PPCL_NG!T69+PPCL_Spot!T69+GT_NG!T69+GT_Spot!T69+Bawana_NG!T69+Bawana_RLNG!T69+Bawana_Spot!T69</f>
        <v>246.5983834904396</v>
      </c>
      <c r="P69" s="197">
        <f t="shared" si="10"/>
        <v>-0.12838349043960307</v>
      </c>
      <c r="Q69" s="197">
        <f t="shared" si="11"/>
        <v>-0.38099999999995759</v>
      </c>
    </row>
    <row r="70" spans="1:17">
      <c r="A70" s="33" t="s">
        <v>112</v>
      </c>
      <c r="B70" s="196">
        <f>PPCL_NG!I70+PPCL_Spot!I70+GT_NG!I70+GT_Spot!I70+Bawana_NG!I70+Bawana_RLNG!I70+Bawana_Spot!I70</f>
        <v>650.16000000000008</v>
      </c>
      <c r="C70" s="196">
        <f>PPCL_NG!P70+PPCL_Spot!P70+GT_NG!P70+GT_Spot!P70+Bawana_NG!P70+Bawana_RLNG!P70+Bawana_Spot!P70</f>
        <v>650.29026231267062</v>
      </c>
      <c r="D70" s="197">
        <f t="shared" si="6"/>
        <v>-0.13026231267053845</v>
      </c>
      <c r="E70" s="196">
        <f>PPCL_NG!J70+PPCL_Spot!J70+GT_NG!J70+GT_Spot!J70+Bawana_NG!J70+Bawana_RLNG!J70+Bawana_Spot!J70</f>
        <v>175.31</v>
      </c>
      <c r="F70" s="196">
        <f>PPCL_NG!Q70+PPCL_Spot!Q70+GT_NG!Q70+GT_Spot!Q70+Bawana_NG!Q70+Bawana_RLNG!Q70+Bawana_Spot!Q70</f>
        <v>175.40333428939869</v>
      </c>
      <c r="G70" s="197">
        <f t="shared" si="7"/>
        <v>-9.3334289398683268E-2</v>
      </c>
      <c r="H70" s="196">
        <f>PPCL_NG!K70+PPCL_Spot!K70+GT_NG!K70+GT_Spot!K70+Bawana_NG!K70+Bawana_RLNG!K70+Bawana_Spot!K70</f>
        <v>23.12</v>
      </c>
      <c r="I70" s="196">
        <f>PPCL_NG!R70+PPCL_Spot!R70+GT_NG!R70+GT_Spot!R70+Bawana_NG!R70+Bawana_RLNG!R70+Bawana_Spot!R70</f>
        <v>23.11982989263856</v>
      </c>
      <c r="J70" s="197">
        <f t="shared" si="8"/>
        <v>1.7010736144129623E-4</v>
      </c>
      <c r="K70" s="196">
        <f>PPCL_NG!L70+PPCL_Spot!L70+GT_NG!L70+GT_Spot!L70+Bawana_NG!L70+Bawana_RLNG!L70+Bawana_Spot!L70</f>
        <v>98.230000000000018</v>
      </c>
      <c r="L70" s="196">
        <f>PPCL_NG!S70+PPCL_Spot!S70+GT_NG!S70+GT_Spot!S70+Bawana_NG!S70+Bawana_RLNG!S70+Bawana_Spot!S70</f>
        <v>98.259190014852592</v>
      </c>
      <c r="M70" s="197">
        <f t="shared" si="9"/>
        <v>-2.9190014852574109E-2</v>
      </c>
      <c r="N70" s="196">
        <f>PPCL_NG!M70+PPCL_Spot!M70+GT_NG!M70+GT_Spot!M70+Bawana_NG!M70+Bawana_RLNG!M70+Bawana_Spot!M70</f>
        <v>246.47</v>
      </c>
      <c r="O70" s="196">
        <f>PPCL_NG!T70+PPCL_Spot!T70+GT_NG!T70+GT_Spot!T70+Bawana_NG!T70+Bawana_RLNG!T70+Bawana_Spot!T70</f>
        <v>246.5983834904396</v>
      </c>
      <c r="P70" s="197">
        <f t="shared" si="10"/>
        <v>-0.12838349043960307</v>
      </c>
      <c r="Q70" s="197">
        <f t="shared" si="11"/>
        <v>-0.38099999999995759</v>
      </c>
    </row>
    <row r="71" spans="1:17">
      <c r="A71" s="33" t="s">
        <v>113</v>
      </c>
      <c r="B71" s="196">
        <f>PPCL_NG!I71+PPCL_Spot!I71+GT_NG!I71+GT_Spot!I71+Bawana_NG!I71+Bawana_RLNG!I71+Bawana_Spot!I71</f>
        <v>650.16000000000008</v>
      </c>
      <c r="C71" s="196">
        <f>PPCL_NG!P71+PPCL_Spot!P71+GT_NG!P71+GT_Spot!P71+Bawana_NG!P71+Bawana_RLNG!P71+Bawana_Spot!P71</f>
        <v>650.29026231267062</v>
      </c>
      <c r="D71" s="197">
        <f t="shared" si="6"/>
        <v>-0.13026231267053845</v>
      </c>
      <c r="E71" s="196">
        <f>PPCL_NG!J71+PPCL_Spot!J71+GT_NG!J71+GT_Spot!J71+Bawana_NG!J71+Bawana_RLNG!J71+Bawana_Spot!J71</f>
        <v>175.31</v>
      </c>
      <c r="F71" s="196">
        <f>PPCL_NG!Q71+PPCL_Spot!Q71+GT_NG!Q71+GT_Spot!Q71+Bawana_NG!Q71+Bawana_RLNG!Q71+Bawana_Spot!Q71</f>
        <v>175.40333428939869</v>
      </c>
      <c r="G71" s="197">
        <f t="shared" si="7"/>
        <v>-9.3334289398683268E-2</v>
      </c>
      <c r="H71" s="196">
        <f>PPCL_NG!K71+PPCL_Spot!K71+GT_NG!K71+GT_Spot!K71+Bawana_NG!K71+Bawana_RLNG!K71+Bawana_Spot!K71</f>
        <v>23.12</v>
      </c>
      <c r="I71" s="196">
        <f>PPCL_NG!R71+PPCL_Spot!R71+GT_NG!R71+GT_Spot!R71+Bawana_NG!R71+Bawana_RLNG!R71+Bawana_Spot!R71</f>
        <v>23.11982989263856</v>
      </c>
      <c r="J71" s="197">
        <f t="shared" si="8"/>
        <v>1.7010736144129623E-4</v>
      </c>
      <c r="K71" s="196">
        <f>PPCL_NG!L71+PPCL_Spot!L71+GT_NG!L71+GT_Spot!L71+Bawana_NG!L71+Bawana_RLNG!L71+Bawana_Spot!L71</f>
        <v>98.230000000000018</v>
      </c>
      <c r="L71" s="196">
        <f>PPCL_NG!S71+PPCL_Spot!S71+GT_NG!S71+GT_Spot!S71+Bawana_NG!S71+Bawana_RLNG!S71+Bawana_Spot!S71</f>
        <v>98.259190014852592</v>
      </c>
      <c r="M71" s="197">
        <f t="shared" si="9"/>
        <v>-2.9190014852574109E-2</v>
      </c>
      <c r="N71" s="196">
        <f>PPCL_NG!M71+PPCL_Spot!M71+GT_NG!M71+GT_Spot!M71+Bawana_NG!M71+Bawana_RLNG!M71+Bawana_Spot!M71</f>
        <v>246.47</v>
      </c>
      <c r="O71" s="196">
        <f>PPCL_NG!T71+PPCL_Spot!T71+GT_NG!T71+GT_Spot!T71+Bawana_NG!T71+Bawana_RLNG!T71+Bawana_Spot!T71</f>
        <v>246.5983834904396</v>
      </c>
      <c r="P71" s="197">
        <f t="shared" si="10"/>
        <v>-0.12838349043960307</v>
      </c>
      <c r="Q71" s="197">
        <f t="shared" si="11"/>
        <v>-0.38099999999995759</v>
      </c>
    </row>
    <row r="72" spans="1:17">
      <c r="A72" s="33" t="s">
        <v>114</v>
      </c>
      <c r="B72" s="196">
        <f>PPCL_NG!I72+PPCL_Spot!I72+GT_NG!I72+GT_Spot!I72+Bawana_NG!I72+Bawana_RLNG!I72+Bawana_Spot!I72</f>
        <v>650.16000000000008</v>
      </c>
      <c r="C72" s="196">
        <f>PPCL_NG!P72+PPCL_Spot!P72+GT_NG!P72+GT_Spot!P72+Bawana_NG!P72+Bawana_RLNG!P72+Bawana_Spot!P72</f>
        <v>650.29026231267062</v>
      </c>
      <c r="D72" s="197">
        <f t="shared" si="6"/>
        <v>-0.13026231267053845</v>
      </c>
      <c r="E72" s="196">
        <f>PPCL_NG!J72+PPCL_Spot!J72+GT_NG!J72+GT_Spot!J72+Bawana_NG!J72+Bawana_RLNG!J72+Bawana_Spot!J72</f>
        <v>175.31</v>
      </c>
      <c r="F72" s="196">
        <f>PPCL_NG!Q72+PPCL_Spot!Q72+GT_NG!Q72+GT_Spot!Q72+Bawana_NG!Q72+Bawana_RLNG!Q72+Bawana_Spot!Q72</f>
        <v>175.40333428939869</v>
      </c>
      <c r="G72" s="197">
        <f t="shared" si="7"/>
        <v>-9.3334289398683268E-2</v>
      </c>
      <c r="H72" s="196">
        <f>PPCL_NG!K72+PPCL_Spot!K72+GT_NG!K72+GT_Spot!K72+Bawana_NG!K72+Bawana_RLNG!K72+Bawana_Spot!K72</f>
        <v>23.12</v>
      </c>
      <c r="I72" s="196">
        <f>PPCL_NG!R72+PPCL_Spot!R72+GT_NG!R72+GT_Spot!R72+Bawana_NG!R72+Bawana_RLNG!R72+Bawana_Spot!R72</f>
        <v>23.11982989263856</v>
      </c>
      <c r="J72" s="197">
        <f t="shared" si="8"/>
        <v>1.7010736144129623E-4</v>
      </c>
      <c r="K72" s="196">
        <f>PPCL_NG!L72+PPCL_Spot!L72+GT_NG!L72+GT_Spot!L72+Bawana_NG!L72+Bawana_RLNG!L72+Bawana_Spot!L72</f>
        <v>98.230000000000018</v>
      </c>
      <c r="L72" s="196">
        <f>PPCL_NG!S72+PPCL_Spot!S72+GT_NG!S72+GT_Spot!S72+Bawana_NG!S72+Bawana_RLNG!S72+Bawana_Spot!S72</f>
        <v>98.259190014852592</v>
      </c>
      <c r="M72" s="197">
        <f t="shared" si="9"/>
        <v>-2.9190014852574109E-2</v>
      </c>
      <c r="N72" s="196">
        <f>PPCL_NG!M72+PPCL_Spot!M72+GT_NG!M72+GT_Spot!M72+Bawana_NG!M72+Bawana_RLNG!M72+Bawana_Spot!M72</f>
        <v>246.47</v>
      </c>
      <c r="O72" s="196">
        <f>PPCL_NG!T72+PPCL_Spot!T72+GT_NG!T72+GT_Spot!T72+Bawana_NG!T72+Bawana_RLNG!T72+Bawana_Spot!T72</f>
        <v>246.5983834904396</v>
      </c>
      <c r="P72" s="197">
        <f t="shared" si="10"/>
        <v>-0.12838349043960307</v>
      </c>
      <c r="Q72" s="197">
        <f t="shared" si="11"/>
        <v>-0.38099999999995759</v>
      </c>
    </row>
    <row r="73" spans="1:17">
      <c r="A73" s="33" t="s">
        <v>115</v>
      </c>
      <c r="B73" s="196">
        <f>PPCL_NG!I73+PPCL_Spot!I73+GT_NG!I73+GT_Spot!I73+Bawana_NG!I73+Bawana_RLNG!I73+Bawana_Spot!I73</f>
        <v>619.89</v>
      </c>
      <c r="C73" s="196">
        <f>PPCL_NG!P73+PPCL_Spot!P73+GT_NG!P73+GT_Spot!P73+Bawana_NG!P73+Bawana_RLNG!P73+Bawana_Spot!P73</f>
        <v>619.89207197086057</v>
      </c>
      <c r="D73" s="197">
        <f t="shared" si="6"/>
        <v>-2.0719708605838605E-3</v>
      </c>
      <c r="E73" s="196">
        <f>PPCL_NG!J73+PPCL_Spot!J73+GT_NG!J73+GT_Spot!J73+Bawana_NG!J73+Bawana_RLNG!J73+Bawana_Spot!J73</f>
        <v>158.13999999999999</v>
      </c>
      <c r="F73" s="196">
        <f>PPCL_NG!Q73+PPCL_Spot!Q73+GT_NG!Q73+GT_Spot!Q73+Bawana_NG!Q73+Bawana_RLNG!Q73+Bawana_Spot!Q73</f>
        <v>158.14361821949666</v>
      </c>
      <c r="G73" s="197">
        <f t="shared" si="7"/>
        <v>-3.6182194966727366E-3</v>
      </c>
      <c r="H73" s="196">
        <f>PPCL_NG!K73+PPCL_Spot!K73+GT_NG!K73+GT_Spot!K73+Bawana_NG!K73+Bawana_RLNG!K73+Bawana_Spot!K73</f>
        <v>15.87</v>
      </c>
      <c r="I73" s="196">
        <f>PPCL_NG!R73+PPCL_Spot!R73+GT_NG!R73+GT_Spot!R73+Bawana_NG!R73+Bawana_RLNG!R73+Bawana_Spot!R73</f>
        <v>15.86982989263856</v>
      </c>
      <c r="J73" s="197">
        <f t="shared" si="8"/>
        <v>1.7010736143951988E-4</v>
      </c>
      <c r="K73" s="196">
        <f>PPCL_NG!L73+PPCL_Spot!L73+GT_NG!L73+GT_Spot!L73+Bawana_NG!L73+Bawana_RLNG!L73+Bawana_Spot!L73</f>
        <v>65.87</v>
      </c>
      <c r="L73" s="196">
        <f>PPCL_NG!S73+PPCL_Spot!S73+GT_NG!S73+GT_Spot!S73+Bawana_NG!S73+Bawana_RLNG!S73+Bawana_Spot!S73</f>
        <v>65.87087984550125</v>
      </c>
      <c r="M73" s="197">
        <f t="shared" si="9"/>
        <v>-8.7984550124531324E-4</v>
      </c>
      <c r="N73" s="196">
        <f>PPCL_NG!M73+PPCL_Spot!M73+GT_NG!M73+GT_Spot!M73+Bawana_NG!M73+Bawana_RLNG!M73+Bawana_Spot!M73</f>
        <v>225.89</v>
      </c>
      <c r="O73" s="196">
        <f>PPCL_NG!T73+PPCL_Spot!T73+GT_NG!T73+GT_Spot!T73+Bawana_NG!T73+Bawana_RLNG!T73+Bawana_Spot!T73</f>
        <v>225.89460007150291</v>
      </c>
      <c r="P73" s="197">
        <f t="shared" si="10"/>
        <v>-4.600071502920855E-3</v>
      </c>
      <c r="Q73" s="197">
        <f t="shared" si="11"/>
        <v>-1.0999999999983245E-2</v>
      </c>
    </row>
    <row r="74" spans="1:17">
      <c r="A74" s="33" t="s">
        <v>116</v>
      </c>
      <c r="B74" s="196">
        <f>PPCL_NG!I74+PPCL_Spot!I74+GT_NG!I74+GT_Spot!I74+Bawana_NG!I74+Bawana_RLNG!I74+Bawana_Spot!I74</f>
        <v>619.89</v>
      </c>
      <c r="C74" s="196">
        <f>PPCL_NG!P74+PPCL_Spot!P74+GT_NG!P74+GT_Spot!P74+Bawana_NG!P74+Bawana_RLNG!P74+Bawana_Spot!P74</f>
        <v>619.89207197086057</v>
      </c>
      <c r="D74" s="197">
        <f t="shared" si="6"/>
        <v>-2.0719708605838605E-3</v>
      </c>
      <c r="E74" s="196">
        <f>PPCL_NG!J74+PPCL_Spot!J74+GT_NG!J74+GT_Spot!J74+Bawana_NG!J74+Bawana_RLNG!J74+Bawana_Spot!J74</f>
        <v>158.13999999999999</v>
      </c>
      <c r="F74" s="196">
        <f>PPCL_NG!Q74+PPCL_Spot!Q74+GT_NG!Q74+GT_Spot!Q74+Bawana_NG!Q74+Bawana_RLNG!Q74+Bawana_Spot!Q74</f>
        <v>158.14361821949666</v>
      </c>
      <c r="G74" s="197">
        <f t="shared" si="7"/>
        <v>-3.6182194966727366E-3</v>
      </c>
      <c r="H74" s="196">
        <f>PPCL_NG!K74+PPCL_Spot!K74+GT_NG!K74+GT_Spot!K74+Bawana_NG!K74+Bawana_RLNG!K74+Bawana_Spot!K74</f>
        <v>15.87</v>
      </c>
      <c r="I74" s="196">
        <f>PPCL_NG!R74+PPCL_Spot!R74+GT_NG!R74+GT_Spot!R74+Bawana_NG!R74+Bawana_RLNG!R74+Bawana_Spot!R74</f>
        <v>15.86982989263856</v>
      </c>
      <c r="J74" s="197">
        <f t="shared" si="8"/>
        <v>1.7010736143951988E-4</v>
      </c>
      <c r="K74" s="196">
        <f>PPCL_NG!L74+PPCL_Spot!L74+GT_NG!L74+GT_Spot!L74+Bawana_NG!L74+Bawana_RLNG!L74+Bawana_Spot!L74</f>
        <v>65.87</v>
      </c>
      <c r="L74" s="196">
        <f>PPCL_NG!S74+PPCL_Spot!S74+GT_NG!S74+GT_Spot!S74+Bawana_NG!S74+Bawana_RLNG!S74+Bawana_Spot!S74</f>
        <v>65.87087984550125</v>
      </c>
      <c r="M74" s="197">
        <f t="shared" si="9"/>
        <v>-8.7984550124531324E-4</v>
      </c>
      <c r="N74" s="196">
        <f>PPCL_NG!M74+PPCL_Spot!M74+GT_NG!M74+GT_Spot!M74+Bawana_NG!M74+Bawana_RLNG!M74+Bawana_Spot!M74</f>
        <v>225.89</v>
      </c>
      <c r="O74" s="196">
        <f>PPCL_NG!T74+PPCL_Spot!T74+GT_NG!T74+GT_Spot!T74+Bawana_NG!T74+Bawana_RLNG!T74+Bawana_Spot!T74</f>
        <v>225.89460007150291</v>
      </c>
      <c r="P74" s="197">
        <f t="shared" si="10"/>
        <v>-4.600071502920855E-3</v>
      </c>
      <c r="Q74" s="197">
        <f t="shared" si="11"/>
        <v>-1.0999999999983245E-2</v>
      </c>
    </row>
    <row r="75" spans="1:17">
      <c r="A75" s="33" t="s">
        <v>117</v>
      </c>
      <c r="B75" s="196">
        <f>PPCL_NG!I75+PPCL_Spot!I75+GT_NG!I75+GT_Spot!I75+Bawana_NG!I75+Bawana_RLNG!I75+Bawana_Spot!I75</f>
        <v>629.23</v>
      </c>
      <c r="C75" s="196">
        <f>PPCL_NG!P75+PPCL_Spot!P75+GT_NG!P75+GT_Spot!P75+Bawana_NG!P75+Bawana_RLNG!P75+Bawana_Spot!P75</f>
        <v>629.23137781518119</v>
      </c>
      <c r="D75" s="197">
        <f t="shared" si="6"/>
        <v>-1.3778151811720818E-3</v>
      </c>
      <c r="E75" s="196">
        <f>PPCL_NG!J75+PPCL_Spot!J75+GT_NG!J75+GT_Spot!J75+Bawana_NG!J75+Bawana_RLNG!J75+Bawana_Spot!J75</f>
        <v>158.13999999999999</v>
      </c>
      <c r="F75" s="196">
        <f>PPCL_NG!Q75+PPCL_Spot!Q75+GT_NG!Q75+GT_Spot!Q75+Bawana_NG!Q75+Bawana_RLNG!Q75+Bawana_Spot!Q75</f>
        <v>158.1431359506964</v>
      </c>
      <c r="G75" s="197">
        <f t="shared" si="7"/>
        <v>-3.1359506964179218E-3</v>
      </c>
      <c r="H75" s="196">
        <f>PPCL_NG!K75+PPCL_Spot!K75+GT_NG!K75+GT_Spot!K75+Bawana_NG!K75+Bawana_RLNG!K75+Bawana_Spot!K75</f>
        <v>15.87</v>
      </c>
      <c r="I75" s="196">
        <f>PPCL_NG!R75+PPCL_Spot!R75+GT_NG!R75+GT_Spot!R75+Bawana_NG!R75+Bawana_RLNG!R75+Bawana_Spot!R75</f>
        <v>15.869782398092257</v>
      </c>
      <c r="J75" s="197">
        <f t="shared" si="8"/>
        <v>2.1760190774244847E-4</v>
      </c>
      <c r="K75" s="196">
        <f>PPCL_NG!L75+PPCL_Spot!L75+GT_NG!L75+GT_Spot!L75+Bawana_NG!L75+Bawana_RLNG!L75+Bawana_Spot!L75</f>
        <v>65.87</v>
      </c>
      <c r="L75" s="196">
        <f>PPCL_NG!S75+PPCL_Spot!S75+GT_NG!S75+GT_Spot!S75+Bawana_NG!S75+Bawana_RLNG!S75+Bawana_Spot!S75</f>
        <v>65.870689449781565</v>
      </c>
      <c r="M75" s="197">
        <f t="shared" si="9"/>
        <v>-6.894497815608247E-4</v>
      </c>
      <c r="N75" s="196">
        <f>PPCL_NG!M75+PPCL_Spot!M75+GT_NG!M75+GT_Spot!M75+Bawana_NG!M75+Bawana_RLNG!M75+Bawana_Spot!M75</f>
        <v>225.89</v>
      </c>
      <c r="O75" s="196">
        <f>PPCL_NG!T75+PPCL_Spot!T75+GT_NG!T75+GT_Spot!T75+Bawana_NG!T75+Bawana_RLNG!T75+Bawana_Spot!T75</f>
        <v>225.8940143862487</v>
      </c>
      <c r="P75" s="197">
        <f t="shared" si="10"/>
        <v>-4.0143862487127535E-3</v>
      </c>
      <c r="Q75" s="197">
        <f t="shared" si="11"/>
        <v>-9.0000000001211333E-3</v>
      </c>
    </row>
    <row r="76" spans="1:17">
      <c r="A76" s="33" t="s">
        <v>118</v>
      </c>
      <c r="B76" s="196">
        <f>PPCL_NG!I76+PPCL_Spot!I76+GT_NG!I76+GT_Spot!I76+Bawana_NG!I76+Bawana_RLNG!I76+Bawana_Spot!I76</f>
        <v>659.66000000000008</v>
      </c>
      <c r="C76" s="196">
        <f>PPCL_NG!P76+PPCL_Spot!P76+GT_NG!P76+GT_Spot!P76+Bawana_NG!P76+Bawana_RLNG!P76+Bawana_Spot!P76</f>
        <v>659.66307781518117</v>
      </c>
      <c r="D76" s="197">
        <f t="shared" si="6"/>
        <v>-3.0778151810864074E-3</v>
      </c>
      <c r="E76" s="196">
        <f>PPCL_NG!J76+PPCL_Spot!J76+GT_NG!J76+GT_Spot!J76+Bawana_NG!J76+Bawana_RLNG!J76+Bawana_Spot!J76</f>
        <v>175.42</v>
      </c>
      <c r="F76" s="196">
        <f>PPCL_NG!Q76+PPCL_Spot!Q76+GT_NG!Q76+GT_Spot!Q76+Bawana_NG!Q76+Bawana_RLNG!Q76+Bawana_Spot!Q76</f>
        <v>175.42423595069641</v>
      </c>
      <c r="G76" s="197">
        <f t="shared" si="7"/>
        <v>-4.2359506964260163E-3</v>
      </c>
      <c r="H76" s="196">
        <f>PPCL_NG!K76+PPCL_Spot!K76+GT_NG!K76+GT_Spot!K76+Bawana_NG!K76+Bawana_RLNG!K76+Bawana_Spot!K76</f>
        <v>23.12</v>
      </c>
      <c r="I76" s="196">
        <f>PPCL_NG!R76+PPCL_Spot!R76+GT_NG!R76+GT_Spot!R76+Bawana_NG!R76+Bawana_RLNG!R76+Bawana_Spot!R76</f>
        <v>23.119782398092259</v>
      </c>
      <c r="J76" s="197">
        <f t="shared" si="8"/>
        <v>2.1760190774244847E-4</v>
      </c>
      <c r="K76" s="196">
        <f>PPCL_NG!L76+PPCL_Spot!L76+GT_NG!L76+GT_Spot!L76+Bawana_NG!L76+Bawana_RLNG!L76+Bawana_Spot!L76</f>
        <v>98.170000000000016</v>
      </c>
      <c r="L76" s="196">
        <f>PPCL_NG!S76+PPCL_Spot!S76+GT_NG!S76+GT_Spot!S76+Bawana_NG!S76+Bawana_RLNG!S76+Bawana_Spot!S76</f>
        <v>98.175953944487986</v>
      </c>
      <c r="M76" s="197">
        <f t="shared" si="9"/>
        <v>-5.9539444879703751E-3</v>
      </c>
      <c r="N76" s="196">
        <f>PPCL_NG!M76+PPCL_Spot!M76+GT_NG!M76+GT_Spot!M76+Bawana_NG!M76+Bawana_RLNG!M76+Bawana_Spot!M76</f>
        <v>246.62</v>
      </c>
      <c r="O76" s="196">
        <f>PPCL_NG!T76+PPCL_Spot!T76+GT_NG!T76+GT_Spot!T76+Bawana_NG!T76+Bawana_RLNG!T76+Bawana_Spot!T76</f>
        <v>246.62594989154229</v>
      </c>
      <c r="P76" s="197">
        <f t="shared" si="10"/>
        <v>-5.9498915422864229E-3</v>
      </c>
      <c r="Q76" s="197">
        <f t="shared" si="11"/>
        <v>-1.9000000000026773E-2</v>
      </c>
    </row>
    <row r="77" spans="1:17">
      <c r="A77" s="33" t="s">
        <v>119</v>
      </c>
      <c r="B77" s="196">
        <f>PPCL_NG!I77+PPCL_Spot!I77+GT_NG!I77+GT_Spot!I77+Bawana_NG!I77+Bawana_RLNG!I77+Bawana_Spot!I77</f>
        <v>651.61</v>
      </c>
      <c r="C77" s="196">
        <f>PPCL_NG!P77+PPCL_Spot!P77+GT_NG!P77+GT_Spot!P77+Bawana_NG!P77+Bawana_RLNG!P77+Bawana_Spot!P77</f>
        <v>651.61315170811463</v>
      </c>
      <c r="D77" s="197">
        <f t="shared" si="6"/>
        <v>-3.1517081146148485E-3</v>
      </c>
      <c r="E77" s="196">
        <f>PPCL_NG!J77+PPCL_Spot!J77+GT_NG!J77+GT_Spot!J77+Bawana_NG!J77+Bawana_RLNG!J77+Bawana_Spot!J77</f>
        <v>175.42</v>
      </c>
      <c r="F77" s="196">
        <f>PPCL_NG!Q77+PPCL_Spot!Q77+GT_NG!Q77+GT_Spot!Q77+Bawana_NG!Q77+Bawana_RLNG!Q77+Bawana_Spot!Q77</f>
        <v>175.42415493388711</v>
      </c>
      <c r="G77" s="197">
        <f t="shared" si="7"/>
        <v>-4.1549338871220698E-3</v>
      </c>
      <c r="H77" s="196">
        <f>PPCL_NG!K77+PPCL_Spot!K77+GT_NG!K77+GT_Spot!K77+Bawana_NG!K77+Bawana_RLNG!K77+Bawana_Spot!K77</f>
        <v>23.12</v>
      </c>
      <c r="I77" s="196">
        <f>PPCL_NG!R77+PPCL_Spot!R77+GT_NG!R77+GT_Spot!R77+Bawana_NG!R77+Bawana_RLNG!R77+Bawana_Spot!R77</f>
        <v>23.119771883910786</v>
      </c>
      <c r="J77" s="197">
        <f t="shared" si="8"/>
        <v>2.281160892145806E-4</v>
      </c>
      <c r="K77" s="196">
        <f>PPCL_NG!L77+PPCL_Spot!L77+GT_NG!L77+GT_Spot!L77+Bawana_NG!L77+Bawana_RLNG!L77+Bawana_Spot!L77</f>
        <v>93.850000000000009</v>
      </c>
      <c r="L77" s="196">
        <f>PPCL_NG!S77+PPCL_Spot!S77+GT_NG!S77+GT_Spot!S77+Bawana_NG!S77+Bawana_RLNG!S77+Bawana_Spot!S77</f>
        <v>93.85609690654735</v>
      </c>
      <c r="M77" s="197">
        <f t="shared" si="9"/>
        <v>-6.0969065473415185E-3</v>
      </c>
      <c r="N77" s="196">
        <f>PPCL_NG!M77+PPCL_Spot!M77+GT_NG!M77+GT_Spot!M77+Bawana_NG!M77+Bawana_RLNG!M77+Bawana_Spot!M77</f>
        <v>246.62</v>
      </c>
      <c r="O77" s="196">
        <f>PPCL_NG!T77+PPCL_Spot!T77+GT_NG!T77+GT_Spot!T77+Bawana_NG!T77+Bawana_RLNG!T77+Bawana_Spot!T77</f>
        <v>246.62582456754018</v>
      </c>
      <c r="P77" s="197">
        <f t="shared" si="10"/>
        <v>-5.8245675401735753E-3</v>
      </c>
      <c r="Q77" s="197">
        <f t="shared" si="11"/>
        <v>-1.9000000000037431E-2</v>
      </c>
    </row>
    <row r="78" spans="1:17">
      <c r="A78" s="33" t="s">
        <v>120</v>
      </c>
      <c r="B78" s="196">
        <f>PPCL_NG!I78+PPCL_Spot!I78+GT_NG!I78+GT_Spot!I78+Bawana_NG!I78+Bawana_RLNG!I78+Bawana_Spot!I78</f>
        <v>641.49</v>
      </c>
      <c r="C78" s="196">
        <f>PPCL_NG!P78+PPCL_Spot!P78+GT_NG!P78+GT_Spot!P78+Bawana_NG!P78+Bawana_RLNG!P78+Bawana_Spot!P78</f>
        <v>641.58138810057744</v>
      </c>
      <c r="D78" s="197">
        <f t="shared" si="6"/>
        <v>-9.1388100577432851E-2</v>
      </c>
      <c r="E78" s="196">
        <f>PPCL_NG!J78+PPCL_Spot!J78+GT_NG!J78+GT_Spot!J78+Bawana_NG!J78+Bawana_RLNG!J78+Bawana_Spot!J78</f>
        <v>185.34</v>
      </c>
      <c r="F78" s="196">
        <f>PPCL_NG!Q78+PPCL_Spot!Q78+GT_NG!Q78+GT_Spot!Q78+Bawana_NG!Q78+Bawana_RLNG!Q78+Bawana_Spot!Q78</f>
        <v>185.40532497257828</v>
      </c>
      <c r="G78" s="197">
        <f t="shared" si="7"/>
        <v>-6.5324972578281404E-2</v>
      </c>
      <c r="H78" s="196">
        <f>PPCL_NG!K78+PPCL_Spot!K78+GT_NG!K78+GT_Spot!K78+Bawana_NG!K78+Bawana_RLNG!K78+Bawana_Spot!K78</f>
        <v>23.12</v>
      </c>
      <c r="I78" s="196">
        <f>PPCL_NG!R78+PPCL_Spot!R78+GT_NG!R78+GT_Spot!R78+Bawana_NG!R78+Bawana_RLNG!R78+Bawana_Spot!R78</f>
        <v>23.119771883910786</v>
      </c>
      <c r="J78" s="197">
        <f t="shared" si="8"/>
        <v>2.281160892145806E-4</v>
      </c>
      <c r="K78" s="196">
        <f>PPCL_NG!L78+PPCL_Spot!L78+GT_NG!L78+GT_Spot!L78+Bawana_NG!L78+Bawana_RLNG!L78+Bawana_Spot!L78</f>
        <v>93.92</v>
      </c>
      <c r="L78" s="196">
        <f>PPCL_NG!S78+PPCL_Spot!S78+GT_NG!S78+GT_Spot!S78+Bawana_NG!S78+Bawana_RLNG!S78+Bawana_Spot!S78</f>
        <v>93.942143914638223</v>
      </c>
      <c r="M78" s="197">
        <f t="shared" si="9"/>
        <v>-2.2143914638220963E-2</v>
      </c>
      <c r="N78" s="196">
        <f>PPCL_NG!M78+PPCL_Spot!M78+GT_NG!M78+GT_Spot!M78+Bawana_NG!M78+Bawana_RLNG!M78+Bawana_Spot!M78</f>
        <v>246.5</v>
      </c>
      <c r="O78" s="196">
        <f>PPCL_NG!T78+PPCL_Spot!T78+GT_NG!T78+GT_Spot!T78+Bawana_NG!T78+Bawana_RLNG!T78+Bawana_Spot!T78</f>
        <v>246.59037112829535</v>
      </c>
      <c r="P78" s="197">
        <f t="shared" si="10"/>
        <v>-9.0371128295345216E-2</v>
      </c>
      <c r="Q78" s="197">
        <f t="shared" si="11"/>
        <v>-0.26900000000006585</v>
      </c>
    </row>
    <row r="79" spans="1:17">
      <c r="A79" s="33" t="s">
        <v>121</v>
      </c>
      <c r="B79" s="196">
        <f>PPCL_NG!I79+PPCL_Spot!I79+GT_NG!I79+GT_Spot!I79+Bawana_NG!I79+Bawana_RLNG!I79+Bawana_Spot!I79</f>
        <v>659.54</v>
      </c>
      <c r="C79" s="196">
        <f>PPCL_NG!P79+PPCL_Spot!P79+GT_NG!P79+GT_Spot!P79+Bawana_NG!P79+Bawana_RLNG!P79+Bawana_Spot!P79</f>
        <v>659.63092359790221</v>
      </c>
      <c r="D79" s="197">
        <f t="shared" si="6"/>
        <v>-9.0923597902246911E-2</v>
      </c>
      <c r="E79" s="196">
        <f>PPCL_NG!J79+PPCL_Spot!J79+GT_NG!J79+GT_Spot!J79+Bawana_NG!J79+Bawana_RLNG!J79+Bawana_Spot!J79</f>
        <v>175.34</v>
      </c>
      <c r="F79" s="196">
        <f>PPCL_NG!Q79+PPCL_Spot!Q79+GT_NG!Q79+GT_Spot!Q79+Bawana_NG!Q79+Bawana_RLNG!Q79+Bawana_Spot!Q79</f>
        <v>175.40579659912936</v>
      </c>
      <c r="G79" s="197">
        <f t="shared" si="7"/>
        <v>-6.5796599129356537E-2</v>
      </c>
      <c r="H79" s="196">
        <f>PPCL_NG!K79+PPCL_Spot!K79+GT_NG!K79+GT_Spot!K79+Bawana_NG!K79+Bawana_RLNG!K79+Bawana_Spot!K79</f>
        <v>23.12</v>
      </c>
      <c r="I79" s="196">
        <f>PPCL_NG!R79+PPCL_Spot!R79+GT_NG!R79+GT_Spot!R79+Bawana_NG!R79+Bawana_RLNG!R79+Bawana_Spot!R79</f>
        <v>23.119782398092259</v>
      </c>
      <c r="J79" s="197">
        <f t="shared" si="8"/>
        <v>2.1760190774244847E-4</v>
      </c>
      <c r="K79" s="196">
        <f>PPCL_NG!L79+PPCL_Spot!L79+GT_NG!L79+GT_Spot!L79+Bawana_NG!L79+Bawana_RLNG!L79+Bawana_Spot!L79</f>
        <v>98.240000000000009</v>
      </c>
      <c r="L79" s="196">
        <f>PPCL_NG!S79+PPCL_Spot!S79+GT_NG!S79+GT_Spot!S79+Bawana_NG!S79+Bawana_RLNG!S79+Bawana_Spot!S79</f>
        <v>98.262000952578845</v>
      </c>
      <c r="M79" s="197">
        <f t="shared" si="9"/>
        <v>-2.2000952578835609E-2</v>
      </c>
      <c r="N79" s="196">
        <f>PPCL_NG!M79+PPCL_Spot!M79+GT_NG!M79+GT_Spot!M79+Bawana_NG!M79+Bawana_RLNG!M79+Bawana_Spot!M79</f>
        <v>246.5</v>
      </c>
      <c r="O79" s="196">
        <f>PPCL_NG!T79+PPCL_Spot!T79+GT_NG!T79+GT_Spot!T79+Bawana_NG!T79+Bawana_RLNG!T79+Bawana_Spot!T79</f>
        <v>246.59049645229746</v>
      </c>
      <c r="P79" s="197">
        <f t="shared" si="10"/>
        <v>-9.0496452297458063E-2</v>
      </c>
      <c r="Q79" s="197">
        <f t="shared" si="11"/>
        <v>-0.26900000000015467</v>
      </c>
    </row>
    <row r="80" spans="1:17">
      <c r="A80" s="33" t="s">
        <v>122</v>
      </c>
      <c r="B80" s="196">
        <f>PPCL_NG!I80+PPCL_Spot!I80+GT_NG!I80+GT_Spot!I80+Bawana_NG!I80+Bawana_RLNG!I80+Bawana_Spot!I80</f>
        <v>659.5</v>
      </c>
      <c r="C80" s="196">
        <f>PPCL_NG!P80+PPCL_Spot!P80+GT_NG!P80+GT_Spot!P80+Bawana_NG!P80+Bawana_RLNG!P80+Bawana_Spot!P80</f>
        <v>659.62956815699113</v>
      </c>
      <c r="D80" s="197">
        <f t="shared" si="6"/>
        <v>-0.12956815699112667</v>
      </c>
      <c r="E80" s="196">
        <f>PPCL_NG!J80+PPCL_Spot!J80+GT_NG!J80+GT_Spot!J80+Bawana_NG!J80+Bawana_RLNG!J80+Bawana_Spot!J80</f>
        <v>175.31</v>
      </c>
      <c r="F80" s="196">
        <f>PPCL_NG!Q80+PPCL_Spot!Q80+GT_NG!Q80+GT_Spot!Q80+Bawana_NG!Q80+Bawana_RLNG!Q80+Bawana_Spot!Q80</f>
        <v>175.40285202059843</v>
      </c>
      <c r="G80" s="197">
        <f t="shared" si="7"/>
        <v>-9.2852020598428453E-2</v>
      </c>
      <c r="H80" s="196">
        <f>PPCL_NG!K80+PPCL_Spot!K80+GT_NG!K80+GT_Spot!K80+Bawana_NG!K80+Bawana_RLNG!K80+Bawana_Spot!K80</f>
        <v>23.12</v>
      </c>
      <c r="I80" s="196">
        <f>PPCL_NG!R80+PPCL_Spot!R80+GT_NG!R80+GT_Spot!R80+Bawana_NG!R80+Bawana_RLNG!R80+Bawana_Spot!R80</f>
        <v>23.119782398092259</v>
      </c>
      <c r="J80" s="197">
        <f t="shared" si="8"/>
        <v>2.1760190774244847E-4</v>
      </c>
      <c r="K80" s="196">
        <f>PPCL_NG!L80+PPCL_Spot!L80+GT_NG!L80+GT_Spot!L80+Bawana_NG!L80+Bawana_RLNG!L80+Bawana_Spot!L80</f>
        <v>98.230000000000018</v>
      </c>
      <c r="L80" s="196">
        <f>PPCL_NG!S80+PPCL_Spot!S80+GT_NG!S80+GT_Spot!S80+Bawana_NG!S80+Bawana_RLNG!S80+Bawana_Spot!S80</f>
        <v>98.258999619132908</v>
      </c>
      <c r="M80" s="197">
        <f t="shared" si="9"/>
        <v>-2.899961913288962E-2</v>
      </c>
      <c r="N80" s="196">
        <f>PPCL_NG!M80+PPCL_Spot!M80+GT_NG!M80+GT_Spot!M80+Bawana_NG!M80+Bawana_RLNG!M80+Bawana_Spot!M80</f>
        <v>246.47</v>
      </c>
      <c r="O80" s="196">
        <f>PPCL_NG!T80+PPCL_Spot!T80+GT_NG!T80+GT_Spot!T80+Bawana_NG!T80+Bawana_RLNG!T80+Bawana_Spot!T80</f>
        <v>246.59779780518539</v>
      </c>
      <c r="P80" s="197">
        <f t="shared" si="10"/>
        <v>-0.12779780518539496</v>
      </c>
      <c r="Q80" s="197">
        <f t="shared" si="11"/>
        <v>-0.37900000000009726</v>
      </c>
    </row>
    <row r="81" spans="1:17">
      <c r="A81" s="33" t="s">
        <v>123</v>
      </c>
      <c r="B81" s="196">
        <f>PPCL_NG!I81+PPCL_Spot!I81+GT_NG!I81+GT_Spot!I81+Bawana_NG!I81+Bawana_RLNG!I81+Bawana_Spot!I81</f>
        <v>659.5</v>
      </c>
      <c r="C81" s="196">
        <f>PPCL_NG!P81+PPCL_Spot!P81+GT_NG!P81+GT_Spot!P81+Bawana_NG!P81+Bawana_RLNG!P81+Bawana_Spot!P81</f>
        <v>659.62956815699113</v>
      </c>
      <c r="D81" s="197">
        <f t="shared" si="6"/>
        <v>-0.12956815699112667</v>
      </c>
      <c r="E81" s="196">
        <f>PPCL_NG!J81+PPCL_Spot!J81+GT_NG!J81+GT_Spot!J81+Bawana_NG!J81+Bawana_RLNG!J81+Bawana_Spot!J81</f>
        <v>175.31</v>
      </c>
      <c r="F81" s="196">
        <f>PPCL_NG!Q81+PPCL_Spot!Q81+GT_NG!Q81+GT_Spot!Q81+Bawana_NG!Q81+Bawana_RLNG!Q81+Bawana_Spot!Q81</f>
        <v>175.40285202059843</v>
      </c>
      <c r="G81" s="197">
        <f t="shared" si="7"/>
        <v>-9.2852020598428453E-2</v>
      </c>
      <c r="H81" s="196">
        <f>PPCL_NG!K81+PPCL_Spot!K81+GT_NG!K81+GT_Spot!K81+Bawana_NG!K81+Bawana_RLNG!K81+Bawana_Spot!K81</f>
        <v>23.12</v>
      </c>
      <c r="I81" s="196">
        <f>PPCL_NG!R81+PPCL_Spot!R81+GT_NG!R81+GT_Spot!R81+Bawana_NG!R81+Bawana_RLNG!R81+Bawana_Spot!R81</f>
        <v>23.119782398092259</v>
      </c>
      <c r="J81" s="197">
        <f t="shared" si="8"/>
        <v>2.1760190774244847E-4</v>
      </c>
      <c r="K81" s="196">
        <f>PPCL_NG!L81+PPCL_Spot!L81+GT_NG!L81+GT_Spot!L81+Bawana_NG!L81+Bawana_RLNG!L81+Bawana_Spot!L81</f>
        <v>98.230000000000018</v>
      </c>
      <c r="L81" s="196">
        <f>PPCL_NG!S81+PPCL_Spot!S81+GT_NG!S81+GT_Spot!S81+Bawana_NG!S81+Bawana_RLNG!S81+Bawana_Spot!S81</f>
        <v>98.258999619132908</v>
      </c>
      <c r="M81" s="197">
        <f t="shared" si="9"/>
        <v>-2.899961913288962E-2</v>
      </c>
      <c r="N81" s="196">
        <f>PPCL_NG!M81+PPCL_Spot!M81+GT_NG!M81+GT_Spot!M81+Bawana_NG!M81+Bawana_RLNG!M81+Bawana_Spot!M81</f>
        <v>246.47</v>
      </c>
      <c r="O81" s="196">
        <f>PPCL_NG!T81+PPCL_Spot!T81+GT_NG!T81+GT_Spot!T81+Bawana_NG!T81+Bawana_RLNG!T81+Bawana_Spot!T81</f>
        <v>246.59779780518539</v>
      </c>
      <c r="P81" s="197">
        <f t="shared" si="10"/>
        <v>-0.12779780518539496</v>
      </c>
      <c r="Q81" s="197">
        <f t="shared" si="11"/>
        <v>-0.37900000000009726</v>
      </c>
    </row>
    <row r="82" spans="1:17">
      <c r="A82" s="33" t="s">
        <v>124</v>
      </c>
      <c r="B82" s="196">
        <f>PPCL_NG!I82+PPCL_Spot!I82+GT_NG!I82+GT_Spot!I82+Bawana_NG!I82+Bawana_RLNG!I82+Bawana_Spot!I82</f>
        <v>659.5</v>
      </c>
      <c r="C82" s="196">
        <f>PPCL_NG!P82+PPCL_Spot!P82+GT_NG!P82+GT_Spot!P82+Bawana_NG!P82+Bawana_RLNG!P82+Bawana_Spot!P82</f>
        <v>659.62956815699113</v>
      </c>
      <c r="D82" s="197">
        <f t="shared" si="6"/>
        <v>-0.12956815699112667</v>
      </c>
      <c r="E82" s="196">
        <f>PPCL_NG!J82+PPCL_Spot!J82+GT_NG!J82+GT_Spot!J82+Bawana_NG!J82+Bawana_RLNG!J82+Bawana_Spot!J82</f>
        <v>175.31</v>
      </c>
      <c r="F82" s="196">
        <f>PPCL_NG!Q82+PPCL_Spot!Q82+GT_NG!Q82+GT_Spot!Q82+Bawana_NG!Q82+Bawana_RLNG!Q82+Bawana_Spot!Q82</f>
        <v>175.40285202059843</v>
      </c>
      <c r="G82" s="197">
        <f t="shared" si="7"/>
        <v>-9.2852020598428453E-2</v>
      </c>
      <c r="H82" s="196">
        <f>PPCL_NG!K82+PPCL_Spot!K82+GT_NG!K82+GT_Spot!K82+Bawana_NG!K82+Bawana_RLNG!K82+Bawana_Spot!K82</f>
        <v>23.12</v>
      </c>
      <c r="I82" s="196">
        <f>PPCL_NG!R82+PPCL_Spot!R82+GT_NG!R82+GT_Spot!R82+Bawana_NG!R82+Bawana_RLNG!R82+Bawana_Spot!R82</f>
        <v>23.119782398092259</v>
      </c>
      <c r="J82" s="197">
        <f t="shared" si="8"/>
        <v>2.1760190774244847E-4</v>
      </c>
      <c r="K82" s="196">
        <f>PPCL_NG!L82+PPCL_Spot!L82+GT_NG!L82+GT_Spot!L82+Bawana_NG!L82+Bawana_RLNG!L82+Bawana_Spot!L82</f>
        <v>98.230000000000018</v>
      </c>
      <c r="L82" s="196">
        <f>PPCL_NG!S82+PPCL_Spot!S82+GT_NG!S82+GT_Spot!S82+Bawana_NG!S82+Bawana_RLNG!S82+Bawana_Spot!S82</f>
        <v>98.258999619132908</v>
      </c>
      <c r="M82" s="197">
        <f t="shared" si="9"/>
        <v>-2.899961913288962E-2</v>
      </c>
      <c r="N82" s="196">
        <f>PPCL_NG!M82+PPCL_Spot!M82+GT_NG!M82+GT_Spot!M82+Bawana_NG!M82+Bawana_RLNG!M82+Bawana_Spot!M82</f>
        <v>246.47</v>
      </c>
      <c r="O82" s="196">
        <f>PPCL_NG!T82+PPCL_Spot!T82+GT_NG!T82+GT_Spot!T82+Bawana_NG!T82+Bawana_RLNG!T82+Bawana_Spot!T82</f>
        <v>246.59779780518539</v>
      </c>
      <c r="P82" s="197">
        <f t="shared" si="10"/>
        <v>-0.12779780518539496</v>
      </c>
      <c r="Q82" s="197">
        <f t="shared" si="11"/>
        <v>-0.37900000000009726</v>
      </c>
    </row>
    <row r="83" spans="1:17">
      <c r="A83" s="33" t="s">
        <v>125</v>
      </c>
      <c r="B83" s="196">
        <f>PPCL_NG!I83+PPCL_Spot!I83+GT_NG!I83+GT_Spot!I83+Bawana_NG!I83+Bawana_RLNG!I83+Bawana_Spot!I83</f>
        <v>659.84</v>
      </c>
      <c r="C83" s="196">
        <f>PPCL_NG!P83+PPCL_Spot!P83+GT_NG!P83+GT_Spot!P83+Bawana_NG!P83+Bawana_RLNG!P83+Bawana_Spot!P83</f>
        <v>659.97654027598173</v>
      </c>
      <c r="D83" s="197">
        <f t="shared" si="6"/>
        <v>-0.1365402759817016</v>
      </c>
      <c r="E83" s="196">
        <f>PPCL_NG!J83+PPCL_Spot!J83+GT_NG!J83+GT_Spot!J83+Bawana_NG!J83+Bawana_RLNG!J83+Bawana_Spot!J83</f>
        <v>175.55</v>
      </c>
      <c r="F83" s="196">
        <f>PPCL_NG!Q83+PPCL_Spot!Q83+GT_NG!Q83+GT_Spot!Q83+Bawana_NG!Q83+Bawana_RLNG!Q83+Bawana_Spot!Q83</f>
        <v>175.64775962127044</v>
      </c>
      <c r="G83" s="197">
        <f t="shared" si="7"/>
        <v>-9.7759621270427033E-2</v>
      </c>
      <c r="H83" s="196">
        <f>PPCL_NG!K83+PPCL_Spot!K83+GT_NG!K83+GT_Spot!K83+Bawana_NG!K83+Bawana_RLNG!K83+Bawana_Spot!K83</f>
        <v>23.12</v>
      </c>
      <c r="I83" s="196">
        <f>PPCL_NG!R83+PPCL_Spot!R83+GT_NG!R83+GT_Spot!R83+Bawana_NG!R83+Bawana_RLNG!R83+Bawana_Spot!R83</f>
        <v>23.119782398092259</v>
      </c>
      <c r="J83" s="197">
        <f t="shared" si="8"/>
        <v>2.1760190774244847E-4</v>
      </c>
      <c r="K83" s="196">
        <f>PPCL_NG!L83+PPCL_Spot!L83+GT_NG!L83+GT_Spot!L83+Bawana_NG!L83+Bawana_RLNG!L83+Bawana_Spot!L83</f>
        <v>98.300000000000011</v>
      </c>
      <c r="L83" s="196">
        <f>PPCL_NG!S83+PPCL_Spot!S83+GT_NG!S83+GT_Spot!S83+Bawana_NG!S83+Bawana_RLNG!S83+Bawana_Spot!S83</f>
        <v>98.330371948546272</v>
      </c>
      <c r="M83" s="197">
        <f t="shared" si="9"/>
        <v>-3.0371948546260796E-2</v>
      </c>
      <c r="N83" s="196">
        <f>PPCL_NG!M83+PPCL_Spot!M83+GT_NG!M83+GT_Spot!M83+Bawana_NG!M83+Bawana_RLNG!M83+Bawana_Spot!M83</f>
        <v>246.8</v>
      </c>
      <c r="O83" s="196">
        <f>PPCL_NG!T83+PPCL_Spot!T83+GT_NG!T83+GT_Spot!T83+Bawana_NG!T83+Bawana_RLNG!T83+Bawana_Spot!T83</f>
        <v>246.93454575610937</v>
      </c>
      <c r="P83" s="197">
        <f t="shared" si="10"/>
        <v>-0.13454575610936104</v>
      </c>
      <c r="Q83" s="197">
        <f t="shared" si="11"/>
        <v>-0.39900000000000801</v>
      </c>
    </row>
    <row r="84" spans="1:17">
      <c r="A84" s="33" t="s">
        <v>126</v>
      </c>
      <c r="B84" s="196">
        <f>PPCL_NG!I84+PPCL_Spot!I84+GT_NG!I84+GT_Spot!I84+Bawana_NG!I84+Bawana_RLNG!I84+Bawana_Spot!I84</f>
        <v>659.84</v>
      </c>
      <c r="C84" s="196">
        <f>PPCL_NG!P84+PPCL_Spot!P84+GT_NG!P84+GT_Spot!P84+Bawana_NG!P84+Bawana_RLNG!P84+Bawana_Spot!P84</f>
        <v>659.97654027598173</v>
      </c>
      <c r="D84" s="197">
        <f t="shared" si="6"/>
        <v>-0.1365402759817016</v>
      </c>
      <c r="E84" s="196">
        <f>PPCL_NG!J84+PPCL_Spot!J84+GT_NG!J84+GT_Spot!J84+Bawana_NG!J84+Bawana_RLNG!J84+Bawana_Spot!J84</f>
        <v>175.55</v>
      </c>
      <c r="F84" s="196">
        <f>PPCL_NG!Q84+PPCL_Spot!Q84+GT_NG!Q84+GT_Spot!Q84+Bawana_NG!Q84+Bawana_RLNG!Q84+Bawana_Spot!Q84</f>
        <v>175.64775962127044</v>
      </c>
      <c r="G84" s="197">
        <f t="shared" si="7"/>
        <v>-9.7759621270427033E-2</v>
      </c>
      <c r="H84" s="196">
        <f>PPCL_NG!K84+PPCL_Spot!K84+GT_NG!K84+GT_Spot!K84+Bawana_NG!K84+Bawana_RLNG!K84+Bawana_Spot!K84</f>
        <v>23.12</v>
      </c>
      <c r="I84" s="196">
        <f>PPCL_NG!R84+PPCL_Spot!R84+GT_NG!R84+GT_Spot!R84+Bawana_NG!R84+Bawana_RLNG!R84+Bawana_Spot!R84</f>
        <v>23.119782398092259</v>
      </c>
      <c r="J84" s="197">
        <f t="shared" si="8"/>
        <v>2.1760190774244847E-4</v>
      </c>
      <c r="K84" s="196">
        <f>PPCL_NG!L84+PPCL_Spot!L84+GT_NG!L84+GT_Spot!L84+Bawana_NG!L84+Bawana_RLNG!L84+Bawana_Spot!L84</f>
        <v>98.300000000000011</v>
      </c>
      <c r="L84" s="196">
        <f>PPCL_NG!S84+PPCL_Spot!S84+GT_NG!S84+GT_Spot!S84+Bawana_NG!S84+Bawana_RLNG!S84+Bawana_Spot!S84</f>
        <v>98.330371948546272</v>
      </c>
      <c r="M84" s="197">
        <f t="shared" si="9"/>
        <v>-3.0371948546260796E-2</v>
      </c>
      <c r="N84" s="196">
        <f>PPCL_NG!M84+PPCL_Spot!M84+GT_NG!M84+GT_Spot!M84+Bawana_NG!M84+Bawana_RLNG!M84+Bawana_Spot!M84</f>
        <v>246.8</v>
      </c>
      <c r="O84" s="196">
        <f>PPCL_NG!T84+PPCL_Spot!T84+GT_NG!T84+GT_Spot!T84+Bawana_NG!T84+Bawana_RLNG!T84+Bawana_Spot!T84</f>
        <v>246.93454575610937</v>
      </c>
      <c r="P84" s="197">
        <f t="shared" si="10"/>
        <v>-0.13454575610936104</v>
      </c>
      <c r="Q84" s="197">
        <f t="shared" si="11"/>
        <v>-0.39900000000000801</v>
      </c>
    </row>
    <row r="85" spans="1:17">
      <c r="A85" s="33" t="s">
        <v>127</v>
      </c>
      <c r="B85" s="196">
        <f>PPCL_NG!I85+PPCL_Spot!I85+GT_NG!I85+GT_Spot!I85+Bawana_NG!I85+Bawana_RLNG!I85+Bawana_Spot!I85</f>
        <v>659.84</v>
      </c>
      <c r="C85" s="196">
        <f>PPCL_NG!P85+PPCL_Spot!P85+GT_NG!P85+GT_Spot!P85+Bawana_NG!P85+Bawana_RLNG!P85+Bawana_Spot!P85</f>
        <v>659.97654027598173</v>
      </c>
      <c r="D85" s="197">
        <f t="shared" si="6"/>
        <v>-0.1365402759817016</v>
      </c>
      <c r="E85" s="196">
        <f>PPCL_NG!J85+PPCL_Spot!J85+GT_NG!J85+GT_Spot!J85+Bawana_NG!J85+Bawana_RLNG!J85+Bawana_Spot!J85</f>
        <v>175.55</v>
      </c>
      <c r="F85" s="196">
        <f>PPCL_NG!Q85+PPCL_Spot!Q85+GT_NG!Q85+GT_Spot!Q85+Bawana_NG!Q85+Bawana_RLNG!Q85+Bawana_Spot!Q85</f>
        <v>175.64775962127044</v>
      </c>
      <c r="G85" s="197">
        <f t="shared" si="7"/>
        <v>-9.7759621270427033E-2</v>
      </c>
      <c r="H85" s="196">
        <f>PPCL_NG!K85+PPCL_Spot!K85+GT_NG!K85+GT_Spot!K85+Bawana_NG!K85+Bawana_RLNG!K85+Bawana_Spot!K85</f>
        <v>23.12</v>
      </c>
      <c r="I85" s="196">
        <f>PPCL_NG!R85+PPCL_Spot!R85+GT_NG!R85+GT_Spot!R85+Bawana_NG!R85+Bawana_RLNG!R85+Bawana_Spot!R85</f>
        <v>23.119782398092259</v>
      </c>
      <c r="J85" s="197">
        <f t="shared" si="8"/>
        <v>2.1760190774244847E-4</v>
      </c>
      <c r="K85" s="196">
        <f>PPCL_NG!L85+PPCL_Spot!L85+GT_NG!L85+GT_Spot!L85+Bawana_NG!L85+Bawana_RLNG!L85+Bawana_Spot!L85</f>
        <v>98.300000000000011</v>
      </c>
      <c r="L85" s="196">
        <f>PPCL_NG!S85+PPCL_Spot!S85+GT_NG!S85+GT_Spot!S85+Bawana_NG!S85+Bawana_RLNG!S85+Bawana_Spot!S85</f>
        <v>98.330371948546272</v>
      </c>
      <c r="M85" s="197">
        <f t="shared" si="9"/>
        <v>-3.0371948546260796E-2</v>
      </c>
      <c r="N85" s="196">
        <f>PPCL_NG!M85+PPCL_Spot!M85+GT_NG!M85+GT_Spot!M85+Bawana_NG!M85+Bawana_RLNG!M85+Bawana_Spot!M85</f>
        <v>246.8</v>
      </c>
      <c r="O85" s="196">
        <f>PPCL_NG!T85+PPCL_Spot!T85+GT_NG!T85+GT_Spot!T85+Bawana_NG!T85+Bawana_RLNG!T85+Bawana_Spot!T85</f>
        <v>246.93454575610937</v>
      </c>
      <c r="P85" s="197">
        <f t="shared" si="10"/>
        <v>-0.13454575610936104</v>
      </c>
      <c r="Q85" s="197">
        <f t="shared" si="11"/>
        <v>-0.39900000000000801</v>
      </c>
    </row>
    <row r="86" spans="1:17">
      <c r="A86" s="33" t="s">
        <v>128</v>
      </c>
      <c r="B86" s="196">
        <f>PPCL_NG!I86+PPCL_Spot!I86+GT_NG!I86+GT_Spot!I86+Bawana_NG!I86+Bawana_RLNG!I86+Bawana_Spot!I86</f>
        <v>659.84</v>
      </c>
      <c r="C86" s="196">
        <f>PPCL_NG!P86+PPCL_Spot!P86+GT_NG!P86+GT_Spot!P86+Bawana_NG!P86+Bawana_RLNG!P86+Bawana_Spot!P86</f>
        <v>659.97654027598173</v>
      </c>
      <c r="D86" s="197">
        <f t="shared" si="6"/>
        <v>-0.1365402759817016</v>
      </c>
      <c r="E86" s="196">
        <f>PPCL_NG!J86+PPCL_Spot!J86+GT_NG!J86+GT_Spot!J86+Bawana_NG!J86+Bawana_RLNG!J86+Bawana_Spot!J86</f>
        <v>175.55</v>
      </c>
      <c r="F86" s="196">
        <f>PPCL_NG!Q86+PPCL_Spot!Q86+GT_NG!Q86+GT_Spot!Q86+Bawana_NG!Q86+Bawana_RLNG!Q86+Bawana_Spot!Q86</f>
        <v>175.64775962127044</v>
      </c>
      <c r="G86" s="197">
        <f t="shared" si="7"/>
        <v>-9.7759621270427033E-2</v>
      </c>
      <c r="H86" s="196">
        <f>PPCL_NG!K86+PPCL_Spot!K86+GT_NG!K86+GT_Spot!K86+Bawana_NG!K86+Bawana_RLNG!K86+Bawana_Spot!K86</f>
        <v>23.12</v>
      </c>
      <c r="I86" s="196">
        <f>PPCL_NG!R86+PPCL_Spot!R86+GT_NG!R86+GT_Spot!R86+Bawana_NG!R86+Bawana_RLNG!R86+Bawana_Spot!R86</f>
        <v>23.119782398092259</v>
      </c>
      <c r="J86" s="197">
        <f t="shared" si="8"/>
        <v>2.1760190774244847E-4</v>
      </c>
      <c r="K86" s="196">
        <f>PPCL_NG!L86+PPCL_Spot!L86+GT_NG!L86+GT_Spot!L86+Bawana_NG!L86+Bawana_RLNG!L86+Bawana_Spot!L86</f>
        <v>98.300000000000011</v>
      </c>
      <c r="L86" s="196">
        <f>PPCL_NG!S86+PPCL_Spot!S86+GT_NG!S86+GT_Spot!S86+Bawana_NG!S86+Bawana_RLNG!S86+Bawana_Spot!S86</f>
        <v>98.330371948546272</v>
      </c>
      <c r="M86" s="197">
        <f t="shared" si="9"/>
        <v>-3.0371948546260796E-2</v>
      </c>
      <c r="N86" s="196">
        <f>PPCL_NG!M86+PPCL_Spot!M86+GT_NG!M86+GT_Spot!M86+Bawana_NG!M86+Bawana_RLNG!M86+Bawana_Spot!M86</f>
        <v>246.8</v>
      </c>
      <c r="O86" s="196">
        <f>PPCL_NG!T86+PPCL_Spot!T86+GT_NG!T86+GT_Spot!T86+Bawana_NG!T86+Bawana_RLNG!T86+Bawana_Spot!T86</f>
        <v>246.93454575610937</v>
      </c>
      <c r="P86" s="197">
        <f t="shared" si="10"/>
        <v>-0.13454575610936104</v>
      </c>
      <c r="Q86" s="197">
        <f t="shared" si="11"/>
        <v>-0.39900000000000801</v>
      </c>
    </row>
    <row r="87" spans="1:17">
      <c r="A87" s="33" t="s">
        <v>129</v>
      </c>
      <c r="B87" s="196">
        <f>PPCL_NG!I87+PPCL_Spot!I87+GT_NG!I87+GT_Spot!I87+Bawana_NG!I87+Bawana_RLNG!I87+Bawana_Spot!I87</f>
        <v>651.79</v>
      </c>
      <c r="C87" s="196">
        <f>PPCL_NG!P87+PPCL_Spot!P87+GT_NG!P87+GT_Spot!P87+Bawana_NG!P87+Bawana_RLNG!P87+Bawana_Spot!P87</f>
        <v>651.92661416891519</v>
      </c>
      <c r="D87" s="197">
        <f t="shared" si="6"/>
        <v>-0.13661416891523004</v>
      </c>
      <c r="E87" s="196">
        <f>PPCL_NG!J87+PPCL_Spot!J87+GT_NG!J87+GT_Spot!J87+Bawana_NG!J87+Bawana_RLNG!J87+Bawana_Spot!J87</f>
        <v>175.55</v>
      </c>
      <c r="F87" s="196">
        <f>PPCL_NG!Q87+PPCL_Spot!Q87+GT_NG!Q87+GT_Spot!Q87+Bawana_NG!Q87+Bawana_RLNG!Q87+Bawana_Spot!Q87</f>
        <v>175.64767860446113</v>
      </c>
      <c r="G87" s="197">
        <f t="shared" si="7"/>
        <v>-9.7678604461123086E-2</v>
      </c>
      <c r="H87" s="196">
        <f>PPCL_NG!K87+PPCL_Spot!K87+GT_NG!K87+GT_Spot!K87+Bawana_NG!K87+Bawana_RLNG!K87+Bawana_Spot!K87</f>
        <v>23.12</v>
      </c>
      <c r="I87" s="196">
        <f>PPCL_NG!R87+PPCL_Spot!R87+GT_NG!R87+GT_Spot!R87+Bawana_NG!R87+Bawana_RLNG!R87+Bawana_Spot!R87</f>
        <v>23.119771883910786</v>
      </c>
      <c r="J87" s="197">
        <f t="shared" si="8"/>
        <v>2.281160892145806E-4</v>
      </c>
      <c r="K87" s="196">
        <f>PPCL_NG!L87+PPCL_Spot!L87+GT_NG!L87+GT_Spot!L87+Bawana_NG!L87+Bawana_RLNG!L87+Bawana_Spot!L87</f>
        <v>93.98</v>
      </c>
      <c r="L87" s="196">
        <f>PPCL_NG!S87+PPCL_Spot!S87+GT_NG!S87+GT_Spot!S87+Bawana_NG!S87+Bawana_RLNG!S87+Bawana_Spot!S87</f>
        <v>94.01051491060565</v>
      </c>
      <c r="M87" s="197">
        <f t="shared" si="9"/>
        <v>-3.0514910605646151E-2</v>
      </c>
      <c r="N87" s="196">
        <f>PPCL_NG!M87+PPCL_Spot!M87+GT_NG!M87+GT_Spot!M87+Bawana_NG!M87+Bawana_RLNG!M87+Bawana_Spot!M87</f>
        <v>246.8</v>
      </c>
      <c r="O87" s="196">
        <f>PPCL_NG!T87+PPCL_Spot!T87+GT_NG!T87+GT_Spot!T87+Bawana_NG!T87+Bawana_RLNG!T87+Bawana_Spot!T87</f>
        <v>246.93442043210726</v>
      </c>
      <c r="P87" s="197">
        <f t="shared" si="10"/>
        <v>-0.13442043210724819</v>
      </c>
      <c r="Q87" s="197">
        <f t="shared" si="11"/>
        <v>-0.39900000000003288</v>
      </c>
    </row>
    <row r="88" spans="1:17">
      <c r="A88" s="33" t="s">
        <v>130</v>
      </c>
      <c r="B88" s="196">
        <f>PPCL_NG!I88+PPCL_Spot!I88+GT_NG!I88+GT_Spot!I88+Bawana_NG!I88+Bawana_RLNG!I88+Bawana_Spot!I88</f>
        <v>651.79</v>
      </c>
      <c r="C88" s="196">
        <f>PPCL_NG!P88+PPCL_Spot!P88+GT_NG!P88+GT_Spot!P88+Bawana_NG!P88+Bawana_RLNG!P88+Bawana_Spot!P88</f>
        <v>651.92661416891519</v>
      </c>
      <c r="D88" s="197">
        <f t="shared" si="6"/>
        <v>-0.13661416891523004</v>
      </c>
      <c r="E88" s="196">
        <f>PPCL_NG!J88+PPCL_Spot!J88+GT_NG!J88+GT_Spot!J88+Bawana_NG!J88+Bawana_RLNG!J88+Bawana_Spot!J88</f>
        <v>175.55</v>
      </c>
      <c r="F88" s="196">
        <f>PPCL_NG!Q88+PPCL_Spot!Q88+GT_NG!Q88+GT_Spot!Q88+Bawana_NG!Q88+Bawana_RLNG!Q88+Bawana_Spot!Q88</f>
        <v>175.64767860446113</v>
      </c>
      <c r="G88" s="197">
        <f t="shared" si="7"/>
        <v>-9.7678604461123086E-2</v>
      </c>
      <c r="H88" s="196">
        <f>PPCL_NG!K88+PPCL_Spot!K88+GT_NG!K88+GT_Spot!K88+Bawana_NG!K88+Bawana_RLNG!K88+Bawana_Spot!K88</f>
        <v>23.12</v>
      </c>
      <c r="I88" s="196">
        <f>PPCL_NG!R88+PPCL_Spot!R88+GT_NG!R88+GT_Spot!R88+Bawana_NG!R88+Bawana_RLNG!R88+Bawana_Spot!R88</f>
        <v>23.119771883910786</v>
      </c>
      <c r="J88" s="197">
        <f t="shared" si="8"/>
        <v>2.281160892145806E-4</v>
      </c>
      <c r="K88" s="196">
        <f>PPCL_NG!L88+PPCL_Spot!L88+GT_NG!L88+GT_Spot!L88+Bawana_NG!L88+Bawana_RLNG!L88+Bawana_Spot!L88</f>
        <v>93.98</v>
      </c>
      <c r="L88" s="196">
        <f>PPCL_NG!S88+PPCL_Spot!S88+GT_NG!S88+GT_Spot!S88+Bawana_NG!S88+Bawana_RLNG!S88+Bawana_Spot!S88</f>
        <v>94.01051491060565</v>
      </c>
      <c r="M88" s="197">
        <f t="shared" si="9"/>
        <v>-3.0514910605646151E-2</v>
      </c>
      <c r="N88" s="196">
        <f>PPCL_NG!M88+PPCL_Spot!M88+GT_NG!M88+GT_Spot!M88+Bawana_NG!M88+Bawana_RLNG!M88+Bawana_Spot!M88</f>
        <v>246.8</v>
      </c>
      <c r="O88" s="196">
        <f>PPCL_NG!T88+PPCL_Spot!T88+GT_NG!T88+GT_Spot!T88+Bawana_NG!T88+Bawana_RLNG!T88+Bawana_Spot!T88</f>
        <v>246.93442043210726</v>
      </c>
      <c r="P88" s="197">
        <f t="shared" si="10"/>
        <v>-0.13442043210724819</v>
      </c>
      <c r="Q88" s="197">
        <f t="shared" si="11"/>
        <v>-0.39900000000003288</v>
      </c>
    </row>
    <row r="89" spans="1:17">
      <c r="A89" s="33" t="s">
        <v>131</v>
      </c>
      <c r="B89" s="196">
        <f>PPCL_NG!I89+PPCL_Spot!I89+GT_NG!I89+GT_Spot!I89+Bawana_NG!I89+Bawana_RLNG!I89+Bawana_Spot!I89</f>
        <v>659.84</v>
      </c>
      <c r="C89" s="196">
        <f>PPCL_NG!P89+PPCL_Spot!P89+GT_NG!P89+GT_Spot!P89+Bawana_NG!P89+Bawana_RLNG!P89+Bawana_Spot!P89</f>
        <v>659.97656263238514</v>
      </c>
      <c r="D89" s="197">
        <f t="shared" si="6"/>
        <v>-0.13656263238510746</v>
      </c>
      <c r="E89" s="196">
        <f>PPCL_NG!J89+PPCL_Spot!J89+GT_NG!J89+GT_Spot!J89+Bawana_NG!J89+Bawana_RLNG!J89+Bawana_Spot!J89</f>
        <v>196.55</v>
      </c>
      <c r="F89" s="196">
        <f>PPCL_NG!Q89+PPCL_Spot!Q89+GT_NG!Q89+GT_Spot!Q89+Bawana_NG!Q89+Bawana_RLNG!Q89+Bawana_Spot!Q89</f>
        <v>196.64773144660847</v>
      </c>
      <c r="G89" s="197">
        <f t="shared" si="7"/>
        <v>-9.7731446608463557E-2</v>
      </c>
      <c r="H89" s="196">
        <f>PPCL_NG!K89+PPCL_Spot!K89+GT_NG!K89+GT_Spot!K89+Bawana_NG!K89+Bawana_RLNG!K89+Bawana_Spot!K89</f>
        <v>23.12</v>
      </c>
      <c r="I89" s="196">
        <f>PPCL_NG!R89+PPCL_Spot!R89+GT_NG!R89+GT_Spot!R89+Bawana_NG!R89+Bawana_RLNG!R89+Bawana_Spot!R89</f>
        <v>23.119782398092259</v>
      </c>
      <c r="J89" s="197">
        <f t="shared" si="8"/>
        <v>2.1760190774244847E-4</v>
      </c>
      <c r="K89" s="196">
        <f>PPCL_NG!L89+PPCL_Spot!L89+GT_NG!L89+GT_Spot!L89+Bawana_NG!L89+Bawana_RLNG!L89+Bawana_Spot!L89</f>
        <v>98.300000000000011</v>
      </c>
      <c r="L89" s="196">
        <f>PPCL_NG!S89+PPCL_Spot!S89+GT_NG!S89+GT_Spot!S89+Bawana_NG!S89+Bawana_RLNG!S89+Bawana_Spot!S89</f>
        <v>98.330371948546272</v>
      </c>
      <c r="M89" s="197">
        <f t="shared" si="9"/>
        <v>-3.0371948546260796E-2</v>
      </c>
      <c r="N89" s="196">
        <f>PPCL_NG!M89+PPCL_Spot!M89+GT_NG!M89+GT_Spot!M89+Bawana_NG!M89+Bawana_RLNG!M89+Bawana_Spot!M89</f>
        <v>246.8</v>
      </c>
      <c r="O89" s="196">
        <f>PPCL_NG!T89+PPCL_Spot!T89+GT_NG!T89+GT_Spot!T89+Bawana_NG!T89+Bawana_RLNG!T89+Bawana_Spot!T89</f>
        <v>246.93455157436796</v>
      </c>
      <c r="P89" s="197">
        <f t="shared" si="10"/>
        <v>-0.13455157436794707</v>
      </c>
      <c r="Q89" s="197">
        <f t="shared" si="11"/>
        <v>-0.39900000000003644</v>
      </c>
    </row>
    <row r="90" spans="1:17">
      <c r="A90" s="33" t="s">
        <v>132</v>
      </c>
      <c r="B90" s="196">
        <f>PPCL_NG!I90+PPCL_Spot!I90+GT_NG!I90+GT_Spot!I90+Bawana_NG!I90+Bawana_RLNG!I90+Bawana_Spot!I90</f>
        <v>659.84</v>
      </c>
      <c r="C90" s="196">
        <f>PPCL_NG!P90+PPCL_Spot!P90+GT_NG!P90+GT_Spot!P90+Bawana_NG!P90+Bawana_RLNG!P90+Bawana_Spot!P90</f>
        <v>659.97658743886905</v>
      </c>
      <c r="D90" s="197">
        <f t="shared" si="6"/>
        <v>-0.13658743886901448</v>
      </c>
      <c r="E90" s="196">
        <f>PPCL_NG!J90+PPCL_Spot!J90+GT_NG!J90+GT_Spot!J90+Bawana_NG!J90+Bawana_RLNG!J90+Bawana_Spot!J90</f>
        <v>221.55</v>
      </c>
      <c r="F90" s="196">
        <f>PPCL_NG!Q90+PPCL_Spot!Q90+GT_NG!Q90+GT_Spot!Q90+Bawana_NG!Q90+Bawana_RLNG!Q90+Bawana_Spot!Q90</f>
        <v>221.64770018423195</v>
      </c>
      <c r="G90" s="197">
        <f t="shared" si="7"/>
        <v>-9.7700184231939602E-2</v>
      </c>
      <c r="H90" s="196">
        <f>PPCL_NG!K90+PPCL_Spot!K90+GT_NG!K90+GT_Spot!K90+Bawana_NG!K90+Bawana_RLNG!K90+Bawana_Spot!K90</f>
        <v>23.12</v>
      </c>
      <c r="I90" s="196">
        <f>PPCL_NG!R90+PPCL_Spot!R90+GT_NG!R90+GT_Spot!R90+Bawana_NG!R90+Bawana_RLNG!R90+Bawana_Spot!R90</f>
        <v>23.119782398092259</v>
      </c>
      <c r="J90" s="197">
        <f t="shared" si="8"/>
        <v>2.1760190774244847E-4</v>
      </c>
      <c r="K90" s="196">
        <f>PPCL_NG!L90+PPCL_Spot!L90+GT_NG!L90+GT_Spot!L90+Bawana_NG!L90+Bawana_RLNG!L90+Bawana_Spot!L90</f>
        <v>98.300000000000011</v>
      </c>
      <c r="L90" s="196">
        <f>PPCL_NG!S90+PPCL_Spot!S90+GT_NG!S90+GT_Spot!S90+Bawana_NG!S90+Bawana_RLNG!S90+Bawana_Spot!S90</f>
        <v>98.330371948546272</v>
      </c>
      <c r="M90" s="197">
        <f t="shared" si="9"/>
        <v>-3.0371948546260796E-2</v>
      </c>
      <c r="N90" s="196">
        <f>PPCL_NG!M90+PPCL_Spot!M90+GT_NG!M90+GT_Spot!M90+Bawana_NG!M90+Bawana_RLNG!M90+Bawana_Spot!M90</f>
        <v>246.8</v>
      </c>
      <c r="O90" s="196">
        <f>PPCL_NG!T90+PPCL_Spot!T90+GT_NG!T90+GT_Spot!T90+Bawana_NG!T90+Bawana_RLNG!T90+Bawana_Spot!T90</f>
        <v>246.93455803026052</v>
      </c>
      <c r="P90" s="197">
        <f t="shared" si="10"/>
        <v>-0.13455803026050717</v>
      </c>
      <c r="Q90" s="197">
        <f t="shared" si="11"/>
        <v>-0.39899999999997959</v>
      </c>
    </row>
    <row r="91" spans="1:17">
      <c r="A91" s="33" t="s">
        <v>133</v>
      </c>
      <c r="B91" s="196">
        <f>PPCL_NG!I91+PPCL_Spot!I91+GT_NG!I91+GT_Spot!I91+Bawana_NG!I91+Bawana_RLNG!I91+Bawana_Spot!I91</f>
        <v>641.79</v>
      </c>
      <c r="C91" s="196">
        <f>PPCL_NG!P91+PPCL_Spot!P91+GT_NG!P91+GT_Spot!P91+Bawana_NG!P91+Bawana_RLNG!P91+Bawana_Spot!P91</f>
        <v>641.92704712789646</v>
      </c>
      <c r="D91" s="197">
        <f t="shared" si="6"/>
        <v>-0.1370471278964942</v>
      </c>
      <c r="E91" s="196">
        <f>PPCL_NG!J91+PPCL_Spot!J91+GT_NG!J91+GT_Spot!J91+Bawana_NG!J91+Bawana_RLNG!J91+Bawana_Spot!J91</f>
        <v>226.55</v>
      </c>
      <c r="F91" s="196">
        <f>PPCL_NG!Q91+PPCL_Spot!Q91+GT_NG!Q91+GT_Spot!Q91+Bawana_NG!Q91+Bawana_RLNG!Q91+Bawana_Spot!Q91</f>
        <v>226.64723462408165</v>
      </c>
      <c r="G91" s="197">
        <f t="shared" si="7"/>
        <v>-9.7234624081636412E-2</v>
      </c>
      <c r="H91" s="196">
        <f>PPCL_NG!K91+PPCL_Spot!K91+GT_NG!K91+GT_Spot!K91+Bawana_NG!K91+Bawana_RLNG!K91+Bawana_Spot!K91</f>
        <v>23.12</v>
      </c>
      <c r="I91" s="196">
        <f>PPCL_NG!R91+PPCL_Spot!R91+GT_NG!R91+GT_Spot!R91+Bawana_NG!R91+Bawana_RLNG!R91+Bawana_Spot!R91</f>
        <v>23.119771883910786</v>
      </c>
      <c r="J91" s="197">
        <f t="shared" si="8"/>
        <v>2.281160892145806E-4</v>
      </c>
      <c r="K91" s="196">
        <f>PPCL_NG!L91+PPCL_Spot!L91+GT_NG!L91+GT_Spot!L91+Bawana_NG!L91+Bawana_RLNG!L91+Bawana_Spot!L91</f>
        <v>93.98</v>
      </c>
      <c r="L91" s="196">
        <f>PPCL_NG!S91+PPCL_Spot!S91+GT_NG!S91+GT_Spot!S91+Bawana_NG!S91+Bawana_RLNG!S91+Bawana_Spot!S91</f>
        <v>94.01051491060565</v>
      </c>
      <c r="M91" s="197">
        <f t="shared" si="9"/>
        <v>-3.0514910605646151E-2</v>
      </c>
      <c r="N91" s="196">
        <f>PPCL_NG!M91+PPCL_Spot!M91+GT_NG!M91+GT_Spot!M91+Bawana_NG!M91+Bawana_RLNG!M91+Bawana_Spot!M91</f>
        <v>246.8</v>
      </c>
      <c r="O91" s="196">
        <f>PPCL_NG!T91+PPCL_Spot!T91+GT_NG!T91+GT_Spot!T91+Bawana_NG!T91+Bawana_RLNG!T91+Bawana_Spot!T91</f>
        <v>246.93443145350551</v>
      </c>
      <c r="P91" s="197">
        <f t="shared" si="10"/>
        <v>-0.13443145350549912</v>
      </c>
      <c r="Q91" s="197">
        <f t="shared" si="11"/>
        <v>-0.39900000000006131</v>
      </c>
    </row>
    <row r="92" spans="1:17">
      <c r="A92" s="33" t="s">
        <v>134</v>
      </c>
      <c r="B92" s="196">
        <f>PPCL_NG!I92+PPCL_Spot!I92+GT_NG!I92+GT_Spot!I92+Bawana_NG!I92+Bawana_RLNG!I92+Bawana_Spot!I92</f>
        <v>639.45000000000005</v>
      </c>
      <c r="C92" s="196">
        <f>PPCL_NG!P92+PPCL_Spot!P92+GT_NG!P92+GT_Spot!P92+Bawana_NG!P92+Bawana_RLNG!P92+Bawana_Spot!P92</f>
        <v>639.50975365467264</v>
      </c>
      <c r="D92" s="197">
        <f t="shared" si="6"/>
        <v>-5.9753654672590528E-2</v>
      </c>
      <c r="E92" s="196">
        <f>PPCL_NG!J92+PPCL_Spot!J92+GT_NG!J92+GT_Spot!J92+Bawana_NG!J92+Bawana_RLNG!J92+Bawana_Spot!J92</f>
        <v>251.75</v>
      </c>
      <c r="F92" s="196">
        <f>PPCL_NG!Q92+PPCL_Spot!Q92+GT_NG!Q92+GT_Spot!Q92+Bawana_NG!Q92+Bawana_RLNG!Q92+Bawana_Spot!Q92</f>
        <v>251.84318351875154</v>
      </c>
      <c r="G92" s="197">
        <f t="shared" si="7"/>
        <v>-9.3183518751544625E-2</v>
      </c>
      <c r="H92" s="196">
        <f>PPCL_NG!K92+PPCL_Spot!K92+GT_NG!K92+GT_Spot!K92+Bawana_NG!K92+Bawana_RLNG!K92+Bawana_Spot!K92</f>
        <v>23.12</v>
      </c>
      <c r="I92" s="196">
        <f>PPCL_NG!R92+PPCL_Spot!R92+GT_NG!R92+GT_Spot!R92+Bawana_NG!R92+Bawana_RLNG!R92+Bawana_Spot!R92</f>
        <v>23.119771883910786</v>
      </c>
      <c r="J92" s="197">
        <f t="shared" si="8"/>
        <v>2.281160892145806E-4</v>
      </c>
      <c r="K92" s="196">
        <f>PPCL_NG!L92+PPCL_Spot!L92+GT_NG!L92+GT_Spot!L92+Bawana_NG!L92+Bawana_RLNG!L92+Bawana_Spot!L92</f>
        <v>93.55</v>
      </c>
      <c r="L92" s="196">
        <f>PPCL_NG!S92+PPCL_Spot!S92+GT_NG!S92+GT_Spot!S92+Bawana_NG!S92+Bawana_RLNG!S92+Bawana_Spot!S92</f>
        <v>93.566384882733189</v>
      </c>
      <c r="M92" s="197">
        <f t="shared" si="9"/>
        <v>-1.638488273319183E-2</v>
      </c>
      <c r="N92" s="196">
        <f>PPCL_NG!M92+PPCL_Spot!M92+GT_NG!M92+GT_Spot!M92+Bawana_NG!M92+Bawana_RLNG!M92+Bawana_Spot!M92</f>
        <v>244.54000000000002</v>
      </c>
      <c r="O92" s="196">
        <f>PPCL_NG!T92+PPCL_Spot!T92+GT_NG!T92+GT_Spot!T92+Bawana_NG!T92+Bawana_RLNG!T92+Bawana_Spot!T92</f>
        <v>244.59990605993193</v>
      </c>
      <c r="P92" s="197">
        <f t="shared" si="10"/>
        <v>-5.9906059931904565E-2</v>
      </c>
      <c r="Q92" s="197">
        <f t="shared" si="11"/>
        <v>-0.22900000000001697</v>
      </c>
    </row>
    <row r="93" spans="1:17">
      <c r="A93" s="33" t="s">
        <v>135</v>
      </c>
      <c r="B93" s="196">
        <f>PPCL_NG!I93+PPCL_Spot!I93+GT_NG!I93+GT_Spot!I93+Bawana_NG!I93+Bawana_RLNG!I93+Bawana_Spot!I93</f>
        <v>639.99</v>
      </c>
      <c r="C93" s="196">
        <f>PPCL_NG!P93+PPCL_Spot!P93+GT_NG!P93+GT_Spot!P93+Bawana_NG!P93+Bawana_RLNG!P93+Bawana_Spot!P93</f>
        <v>640.06073772772561</v>
      </c>
      <c r="D93" s="197">
        <f t="shared" si="6"/>
        <v>-7.0737727725600053E-2</v>
      </c>
      <c r="E93" s="196">
        <f>PPCL_NG!J93+PPCL_Spot!J93+GT_NG!J93+GT_Spot!J93+Bawana_NG!J93+Bawana_RLNG!J93+Bawana_Spot!J93</f>
        <v>232.55</v>
      </c>
      <c r="F93" s="196">
        <f>PPCL_NG!Q93+PPCL_Spot!Q93+GT_NG!Q93+GT_Spot!Q93+Bawana_NG!Q93+Bawana_RLNG!Q93+Bawana_Spot!Q93</f>
        <v>232.6595921675283</v>
      </c>
      <c r="G93" s="197">
        <f t="shared" si="7"/>
        <v>-0.10959216752829093</v>
      </c>
      <c r="H93" s="196">
        <f>PPCL_NG!K93+PPCL_Spot!K93+GT_NG!K93+GT_Spot!K93+Bawana_NG!K93+Bawana_RLNG!K93+Bawana_Spot!K93</f>
        <v>23.12</v>
      </c>
      <c r="I93" s="196">
        <f>PPCL_NG!R93+PPCL_Spot!R93+GT_NG!R93+GT_Spot!R93+Bawana_NG!R93+Bawana_RLNG!R93+Bawana_Spot!R93</f>
        <v>23.119771883910786</v>
      </c>
      <c r="J93" s="197">
        <f t="shared" si="8"/>
        <v>2.281160892145806E-4</v>
      </c>
      <c r="K93" s="196">
        <f>PPCL_NG!L93+PPCL_Spot!L93+GT_NG!L93+GT_Spot!L93+Bawana_NG!L93+Bawana_RLNG!L93+Bawana_Spot!L93</f>
        <v>93.65</v>
      </c>
      <c r="L93" s="196">
        <f>PPCL_NG!S93+PPCL_Spot!S93+GT_NG!S93+GT_Spot!S93+Bawana_NG!S93+Bawana_RLNG!S93+Bawana_Spot!S93</f>
        <v>93.66840223779991</v>
      </c>
      <c r="M93" s="197">
        <f t="shared" si="9"/>
        <v>-1.8402237799904242E-2</v>
      </c>
      <c r="N93" s="196">
        <f>PPCL_NG!M93+PPCL_Spot!M93+GT_NG!M93+GT_Spot!M93+Bawana_NG!M93+Bawana_RLNG!M93+Bawana_Spot!M93</f>
        <v>245.06</v>
      </c>
      <c r="O93" s="196">
        <f>PPCL_NG!T93+PPCL_Spot!T93+GT_NG!T93+GT_Spot!T93+Bawana_NG!T93+Bawana_RLNG!T93+Bawana_Spot!T93</f>
        <v>245.13049598303542</v>
      </c>
      <c r="P93" s="197">
        <f t="shared" si="10"/>
        <v>-7.0495983035414156E-2</v>
      </c>
      <c r="Q93" s="197">
        <f t="shared" si="11"/>
        <v>-0.2689999999999948</v>
      </c>
    </row>
    <row r="94" spans="1:17">
      <c r="A94" s="33" t="s">
        <v>136</v>
      </c>
      <c r="B94" s="196">
        <f>PPCL_NG!I94+PPCL_Spot!I94+GT_NG!I94+GT_Spot!I94+Bawana_NG!I94+Bawana_RLNG!I94+Bawana_Spot!I94</f>
        <v>639.99</v>
      </c>
      <c r="C94" s="196">
        <f>PPCL_NG!P94+PPCL_Spot!P94+GT_NG!P94+GT_Spot!P94+Bawana_NG!P94+Bawana_RLNG!P94+Bawana_Spot!P94</f>
        <v>640.06073772772561</v>
      </c>
      <c r="D94" s="197">
        <f t="shared" si="6"/>
        <v>-7.0737727725600053E-2</v>
      </c>
      <c r="E94" s="196">
        <f>PPCL_NG!J94+PPCL_Spot!J94+GT_NG!J94+GT_Spot!J94+Bawana_NG!J94+Bawana_RLNG!J94+Bawana_Spot!J94</f>
        <v>232.55</v>
      </c>
      <c r="F94" s="196">
        <f>PPCL_NG!Q94+PPCL_Spot!Q94+GT_NG!Q94+GT_Spot!Q94+Bawana_NG!Q94+Bawana_RLNG!Q94+Bawana_Spot!Q94</f>
        <v>232.6595921675283</v>
      </c>
      <c r="G94" s="197">
        <f t="shared" si="7"/>
        <v>-0.10959216752829093</v>
      </c>
      <c r="H94" s="196">
        <f>PPCL_NG!K94+PPCL_Spot!K94+GT_NG!K94+GT_Spot!K94+Bawana_NG!K94+Bawana_RLNG!K94+Bawana_Spot!K94</f>
        <v>23.12</v>
      </c>
      <c r="I94" s="196">
        <f>PPCL_NG!R94+PPCL_Spot!R94+GT_NG!R94+GT_Spot!R94+Bawana_NG!R94+Bawana_RLNG!R94+Bawana_Spot!R94</f>
        <v>23.119771883910786</v>
      </c>
      <c r="J94" s="197">
        <f t="shared" si="8"/>
        <v>2.281160892145806E-4</v>
      </c>
      <c r="K94" s="196">
        <f>PPCL_NG!L94+PPCL_Spot!L94+GT_NG!L94+GT_Spot!L94+Bawana_NG!L94+Bawana_RLNG!L94+Bawana_Spot!L94</f>
        <v>93.65</v>
      </c>
      <c r="L94" s="196">
        <f>PPCL_NG!S94+PPCL_Spot!S94+GT_NG!S94+GT_Spot!S94+Bawana_NG!S94+Bawana_RLNG!S94+Bawana_Spot!S94</f>
        <v>93.66840223779991</v>
      </c>
      <c r="M94" s="197">
        <f t="shared" si="9"/>
        <v>-1.8402237799904242E-2</v>
      </c>
      <c r="N94" s="196">
        <f>PPCL_NG!M94+PPCL_Spot!M94+GT_NG!M94+GT_Spot!M94+Bawana_NG!M94+Bawana_RLNG!M94+Bawana_Spot!M94</f>
        <v>245.06</v>
      </c>
      <c r="O94" s="196">
        <f>PPCL_NG!T94+PPCL_Spot!T94+GT_NG!T94+GT_Spot!T94+Bawana_NG!T94+Bawana_RLNG!T94+Bawana_Spot!T94</f>
        <v>245.13049598303542</v>
      </c>
      <c r="P94" s="197">
        <f t="shared" si="10"/>
        <v>-7.0495983035414156E-2</v>
      </c>
      <c r="Q94" s="197">
        <f t="shared" si="11"/>
        <v>-0.2689999999999948</v>
      </c>
    </row>
    <row r="95" spans="1:17">
      <c r="A95" s="33" t="s">
        <v>137</v>
      </c>
      <c r="B95" s="196">
        <f>PPCL_NG!I95+PPCL_Spot!I95+GT_NG!I95+GT_Spot!I95+Bawana_NG!I95+Bawana_RLNG!I95+Bawana_Spot!I95</f>
        <v>639.99</v>
      </c>
      <c r="C95" s="196">
        <f>PPCL_NG!P95+PPCL_Spot!P95+GT_NG!P95+GT_Spot!P95+Bawana_NG!P95+Bawana_RLNG!P95+Bawana_Spot!P95</f>
        <v>640.060774344008</v>
      </c>
      <c r="D95" s="197">
        <f t="shared" si="6"/>
        <v>-7.0774344007986656E-2</v>
      </c>
      <c r="E95" s="196">
        <f>PPCL_NG!J95+PPCL_Spot!J95+GT_NG!J95+GT_Spot!J95+Bawana_NG!J95+Bawana_RLNG!J95+Bawana_Spot!J95</f>
        <v>272.55</v>
      </c>
      <c r="F95" s="196">
        <f>PPCL_NG!Q95+PPCL_Spot!Q95+GT_NG!Q95+GT_Spot!Q95+Bawana_NG!Q95+Bawana_RLNG!Q95+Bawana_Spot!Q95</f>
        <v>272.6595460218511</v>
      </c>
      <c r="G95" s="197">
        <f t="shared" si="7"/>
        <v>-0.10954602185108797</v>
      </c>
      <c r="H95" s="196">
        <f>PPCL_NG!K95+PPCL_Spot!K95+GT_NG!K95+GT_Spot!K95+Bawana_NG!K95+Bawana_RLNG!K95+Bawana_Spot!K95</f>
        <v>23.12</v>
      </c>
      <c r="I95" s="196">
        <f>PPCL_NG!R95+PPCL_Spot!R95+GT_NG!R95+GT_Spot!R95+Bawana_NG!R95+Bawana_RLNG!R95+Bawana_Spot!R95</f>
        <v>23.119771883910786</v>
      </c>
      <c r="J95" s="197">
        <f t="shared" si="8"/>
        <v>2.281160892145806E-4</v>
      </c>
      <c r="K95" s="196">
        <f>PPCL_NG!L95+PPCL_Spot!L95+GT_NG!L95+GT_Spot!L95+Bawana_NG!L95+Bawana_RLNG!L95+Bawana_Spot!L95</f>
        <v>93.65</v>
      </c>
      <c r="L95" s="196">
        <f>PPCL_NG!S95+PPCL_Spot!S95+GT_NG!S95+GT_Spot!S95+Bawana_NG!S95+Bawana_RLNG!S95+Bawana_Spot!S95</f>
        <v>93.66840223779991</v>
      </c>
      <c r="M95" s="197">
        <f t="shared" si="9"/>
        <v>-1.8402237799904242E-2</v>
      </c>
      <c r="N95" s="196">
        <f>PPCL_NG!M95+PPCL_Spot!M95+GT_NG!M95+GT_Spot!M95+Bawana_NG!M95+Bawana_RLNG!M95+Bawana_Spot!M95</f>
        <v>245.06</v>
      </c>
      <c r="O95" s="196">
        <f>PPCL_NG!T95+PPCL_Spot!T95+GT_NG!T95+GT_Spot!T95+Bawana_NG!T95+Bawana_RLNG!T95+Bawana_Spot!T95</f>
        <v>245.13050551243037</v>
      </c>
      <c r="P95" s="197">
        <f t="shared" si="10"/>
        <v>-7.0505512430372619E-2</v>
      </c>
      <c r="Q95" s="197">
        <f t="shared" si="11"/>
        <v>-0.26900000000013691</v>
      </c>
    </row>
    <row r="96" spans="1:17">
      <c r="A96" s="33" t="s">
        <v>138</v>
      </c>
      <c r="B96" s="196">
        <f>PPCL_NG!I96+PPCL_Spot!I96+GT_NG!I96+GT_Spot!I96+Bawana_NG!I96+Bawana_RLNG!I96+Bawana_Spot!I96</f>
        <v>639.99</v>
      </c>
      <c r="C96" s="196">
        <f>PPCL_NG!P96+PPCL_Spot!P96+GT_NG!P96+GT_Spot!P96+Bawana_NG!P96+Bawana_RLNG!P96+Bawana_Spot!P96</f>
        <v>640.060774344008</v>
      </c>
      <c r="D96" s="197">
        <f t="shared" si="6"/>
        <v>-7.0774344007986656E-2</v>
      </c>
      <c r="E96" s="196">
        <f>PPCL_NG!J96+PPCL_Spot!J96+GT_NG!J96+GT_Spot!J96+Bawana_NG!J96+Bawana_RLNG!J96+Bawana_Spot!J96</f>
        <v>272.55</v>
      </c>
      <c r="F96" s="196">
        <f>PPCL_NG!Q96+PPCL_Spot!Q96+GT_NG!Q96+GT_Spot!Q96+Bawana_NG!Q96+Bawana_RLNG!Q96+Bawana_Spot!Q96</f>
        <v>272.6595460218511</v>
      </c>
      <c r="G96" s="197">
        <f t="shared" si="7"/>
        <v>-0.10954602185108797</v>
      </c>
      <c r="H96" s="196">
        <f>PPCL_NG!K96+PPCL_Spot!K96+GT_NG!K96+GT_Spot!K96+Bawana_NG!K96+Bawana_RLNG!K96+Bawana_Spot!K96</f>
        <v>23.12</v>
      </c>
      <c r="I96" s="196">
        <f>PPCL_NG!R96+PPCL_Spot!R96+GT_NG!R96+GT_Spot!R96+Bawana_NG!R96+Bawana_RLNG!R96+Bawana_Spot!R96</f>
        <v>23.119771883910786</v>
      </c>
      <c r="J96" s="197">
        <f t="shared" si="8"/>
        <v>2.281160892145806E-4</v>
      </c>
      <c r="K96" s="196">
        <f>PPCL_NG!L96+PPCL_Spot!L96+GT_NG!L96+GT_Spot!L96+Bawana_NG!L96+Bawana_RLNG!L96+Bawana_Spot!L96</f>
        <v>93.65</v>
      </c>
      <c r="L96" s="196">
        <f>PPCL_NG!S96+PPCL_Spot!S96+GT_NG!S96+GT_Spot!S96+Bawana_NG!S96+Bawana_RLNG!S96+Bawana_Spot!S96</f>
        <v>93.66840223779991</v>
      </c>
      <c r="M96" s="197">
        <f t="shared" si="9"/>
        <v>-1.8402237799904242E-2</v>
      </c>
      <c r="N96" s="196">
        <f>PPCL_NG!M96+PPCL_Spot!M96+GT_NG!M96+GT_Spot!M96+Bawana_NG!M96+Bawana_RLNG!M96+Bawana_Spot!M96</f>
        <v>245.06</v>
      </c>
      <c r="O96" s="196">
        <f>PPCL_NG!T96+PPCL_Spot!T96+GT_NG!T96+GT_Spot!T96+Bawana_NG!T96+Bawana_RLNG!T96+Bawana_Spot!T96</f>
        <v>245.13050551243037</v>
      </c>
      <c r="P96" s="197">
        <f t="shared" si="10"/>
        <v>-7.0505512430372619E-2</v>
      </c>
      <c r="Q96" s="197">
        <f t="shared" si="11"/>
        <v>-0.26900000000013691</v>
      </c>
    </row>
    <row r="97" spans="1:17">
      <c r="A97" s="33" t="s">
        <v>139</v>
      </c>
      <c r="B97" s="196">
        <f>PPCL_NG!I97+PPCL_Spot!I97+GT_NG!I97+GT_Spot!I97+Bawana_NG!I97+Bawana_RLNG!I97+Bawana_Spot!I97</f>
        <v>639.99</v>
      </c>
      <c r="C97" s="196">
        <f>PPCL_NG!P97+PPCL_Spot!P97+GT_NG!P97+GT_Spot!P97+Bawana_NG!P97+Bawana_RLNG!P97+Bawana_Spot!P97</f>
        <v>640.060774344008</v>
      </c>
      <c r="D97" s="197">
        <f t="shared" si="6"/>
        <v>-7.0774344007986656E-2</v>
      </c>
      <c r="E97" s="196">
        <f>PPCL_NG!J97+PPCL_Spot!J97+GT_NG!J97+GT_Spot!J97+Bawana_NG!J97+Bawana_RLNG!J97+Bawana_Spot!J97</f>
        <v>272.55</v>
      </c>
      <c r="F97" s="196">
        <f>PPCL_NG!Q97+PPCL_Spot!Q97+GT_NG!Q97+GT_Spot!Q97+Bawana_NG!Q97+Bawana_RLNG!Q97+Bawana_Spot!Q97</f>
        <v>272.6595460218511</v>
      </c>
      <c r="G97" s="197">
        <f t="shared" si="7"/>
        <v>-0.10954602185108797</v>
      </c>
      <c r="H97" s="196">
        <f>PPCL_NG!K97+PPCL_Spot!K97+GT_NG!K97+GT_Spot!K97+Bawana_NG!K97+Bawana_RLNG!K97+Bawana_Spot!K97</f>
        <v>23.12</v>
      </c>
      <c r="I97" s="196">
        <f>PPCL_NG!R97+PPCL_Spot!R97+GT_NG!R97+GT_Spot!R97+Bawana_NG!R97+Bawana_RLNG!R97+Bawana_Spot!R97</f>
        <v>23.119771883910786</v>
      </c>
      <c r="J97" s="197">
        <f t="shared" si="8"/>
        <v>2.281160892145806E-4</v>
      </c>
      <c r="K97" s="196">
        <f>PPCL_NG!L97+PPCL_Spot!L97+GT_NG!L97+GT_Spot!L97+Bawana_NG!L97+Bawana_RLNG!L97+Bawana_Spot!L97</f>
        <v>93.65</v>
      </c>
      <c r="L97" s="196">
        <f>PPCL_NG!S97+PPCL_Spot!S97+GT_NG!S97+GT_Spot!S97+Bawana_NG!S97+Bawana_RLNG!S97+Bawana_Spot!S97</f>
        <v>93.66840223779991</v>
      </c>
      <c r="M97" s="197">
        <f t="shared" si="9"/>
        <v>-1.8402237799904242E-2</v>
      </c>
      <c r="N97" s="196">
        <f>PPCL_NG!M97+PPCL_Spot!M97+GT_NG!M97+GT_Spot!M97+Bawana_NG!M97+Bawana_RLNG!M97+Bawana_Spot!M97</f>
        <v>245.06</v>
      </c>
      <c r="O97" s="196">
        <f>PPCL_NG!T97+PPCL_Spot!T97+GT_NG!T97+GT_Spot!T97+Bawana_NG!T97+Bawana_RLNG!T97+Bawana_Spot!T97</f>
        <v>245.13050551243037</v>
      </c>
      <c r="P97" s="197">
        <f t="shared" si="10"/>
        <v>-7.0505512430372619E-2</v>
      </c>
      <c r="Q97" s="197">
        <f t="shared" si="11"/>
        <v>-0.26900000000013691</v>
      </c>
    </row>
    <row r="98" spans="1:17">
      <c r="A98" s="33" t="s">
        <v>140</v>
      </c>
      <c r="B98" s="196">
        <f>PPCL_NG!I98+PPCL_Spot!I98+GT_NG!I98+GT_Spot!I98+Bawana_NG!I98+Bawana_RLNG!I98+Bawana_Spot!I98</f>
        <v>639.99</v>
      </c>
      <c r="C98" s="196">
        <f>PPCL_NG!P98+PPCL_Spot!P98+GT_NG!P98+GT_Spot!P98+Bawana_NG!P98+Bawana_RLNG!P98+Bawana_Spot!P98</f>
        <v>640.060774344008</v>
      </c>
      <c r="D98" s="197">
        <f t="shared" si="6"/>
        <v>-7.0774344007986656E-2</v>
      </c>
      <c r="E98" s="196">
        <f>PPCL_NG!J98+PPCL_Spot!J98+GT_NG!J98+GT_Spot!J98+Bawana_NG!J98+Bawana_RLNG!J98+Bawana_Spot!J98</f>
        <v>272.55</v>
      </c>
      <c r="F98" s="196">
        <f>PPCL_NG!Q98+PPCL_Spot!Q98+GT_NG!Q98+GT_Spot!Q98+Bawana_NG!Q98+Bawana_RLNG!Q98+Bawana_Spot!Q98</f>
        <v>272.6595460218511</v>
      </c>
      <c r="G98" s="197">
        <f t="shared" si="7"/>
        <v>-0.10954602185108797</v>
      </c>
      <c r="H98" s="196">
        <f>PPCL_NG!K98+PPCL_Spot!K98+GT_NG!K98+GT_Spot!K98+Bawana_NG!K98+Bawana_RLNG!K98+Bawana_Spot!K98</f>
        <v>23.12</v>
      </c>
      <c r="I98" s="196">
        <f>PPCL_NG!R98+PPCL_Spot!R98+GT_NG!R98+GT_Spot!R98+Bawana_NG!R98+Bawana_RLNG!R98+Bawana_Spot!R98</f>
        <v>23.119771883910786</v>
      </c>
      <c r="J98" s="197">
        <f t="shared" si="8"/>
        <v>2.281160892145806E-4</v>
      </c>
      <c r="K98" s="196">
        <f>PPCL_NG!L98+PPCL_Spot!L98+GT_NG!L98+GT_Spot!L98+Bawana_NG!L98+Bawana_RLNG!L98+Bawana_Spot!L98</f>
        <v>93.65</v>
      </c>
      <c r="L98" s="196">
        <f>PPCL_NG!S98+PPCL_Spot!S98+GT_NG!S98+GT_Spot!S98+Bawana_NG!S98+Bawana_RLNG!S98+Bawana_Spot!S98</f>
        <v>93.66840223779991</v>
      </c>
      <c r="M98" s="197">
        <f t="shared" si="9"/>
        <v>-1.8402237799904242E-2</v>
      </c>
      <c r="N98" s="196">
        <f>PPCL_NG!M98+PPCL_Spot!M98+GT_NG!M98+GT_Spot!M98+Bawana_NG!M98+Bawana_RLNG!M98+Bawana_Spot!M98</f>
        <v>245.06</v>
      </c>
      <c r="O98" s="196">
        <f>PPCL_NG!T98+PPCL_Spot!T98+GT_NG!T98+GT_Spot!T98+Bawana_NG!T98+Bawana_RLNG!T98+Bawana_Spot!T98</f>
        <v>245.13050551243037</v>
      </c>
      <c r="P98" s="197">
        <f t="shared" si="10"/>
        <v>-7.0505512430372619E-2</v>
      </c>
      <c r="Q98" s="197">
        <f t="shared" si="11"/>
        <v>-0.26900000000013691</v>
      </c>
    </row>
    <row r="99" spans="1:17">
      <c r="A99" s="33" t="s">
        <v>324</v>
      </c>
      <c r="B99" s="196">
        <f>PPCL_NG!I99+PPCL_Spot!I99+GT_NG!I99+GT_Spot!I99+Bawana_NG!I99+Bawana_RLNG!I99+Bawana_Spot!I99</f>
        <v>15.833922500000003</v>
      </c>
      <c r="C99" s="196">
        <f>PPCL_NG!P99+PPCL_Spot!P99+GT_NG!P99+GT_Spot!P99+Bawana_NG!P99+Bawana_RLNG!P99+Bawana_Spot!P99</f>
        <v>15.837307166583985</v>
      </c>
      <c r="D99" s="197">
        <f t="shared" si="6"/>
        <v>-3.3846665839813994E-3</v>
      </c>
      <c r="E99" s="196">
        <f>PPCL_NG!J99+PPCL_Spot!J99+GT_NG!J99+GT_Spot!J99+Bawana_NG!J99+Bawana_RLNG!J99+Bawana_Spot!J99</f>
        <v>4.4752674999999993</v>
      </c>
      <c r="F99" s="196">
        <f>PPCL_NG!Q99+PPCL_Spot!Q99+GT_NG!Q99+GT_Spot!Q99+Bawana_NG!Q99+Bawana_RLNG!Q99+Bawana_Spot!Q99</f>
        <v>4.4774794214440377</v>
      </c>
      <c r="G99" s="197">
        <f t="shared" si="7"/>
        <v>-2.2119214440383672E-3</v>
      </c>
      <c r="H99" s="196">
        <f>PPCL_NG!K99+PPCL_Spot!K99+GT_NG!K99+GT_Spot!K99+Bawana_NG!K99+Bawana_RLNG!K99+Bawana_Spot!K99</f>
        <v>0.54974749999999961</v>
      </c>
      <c r="I99" s="196">
        <f>PPCL_NG!R99+PPCL_Spot!R99+GT_NG!R99+GT_Spot!R99+Bawana_NG!R99+Bawana_RLNG!R99+Bawana_Spot!R99</f>
        <v>0.54974338522600708</v>
      </c>
      <c r="J99" s="197">
        <f t="shared" si="8"/>
        <v>4.1147739925362359E-6</v>
      </c>
      <c r="K99" s="196">
        <f>PPCL_NG!L99+PPCL_Spot!L99+GT_NG!L99+GT_Spot!L99+Bawana_NG!L99+Bawana_RLNG!L99+Bawana_Spot!L99</f>
        <v>2.3627824999999953</v>
      </c>
      <c r="L99" s="196">
        <f>PPCL_NG!S99+PPCL_Spot!S99+GT_NG!S99+GT_Spot!S99+Bawana_NG!S99+Bawana_RLNG!S99+Bawana_Spot!S99</f>
        <v>2.3634949088571018</v>
      </c>
      <c r="M99" s="197">
        <f t="shared" si="9"/>
        <v>-7.1240885710643909E-4</v>
      </c>
      <c r="N99" s="196">
        <f>PPCL_NG!M99+PPCL_Spot!M99+GT_NG!M99+GT_Spot!M99+Bawana_NG!M99+Bawana_RLNG!M99+Bawana_Spot!M99</f>
        <v>5.9150849999999977</v>
      </c>
      <c r="O99" s="196">
        <f>PPCL_NG!T99+PPCL_Spot!T99+GT_NG!T99+GT_Spot!T99+Bawana_NG!T99+Bawana_RLNG!T99+Bawana_Spot!T99</f>
        <v>5.9179711178888805</v>
      </c>
      <c r="P99" s="197">
        <f t="shared" si="10"/>
        <v>-2.8861178888828221E-3</v>
      </c>
      <c r="Q99" s="197">
        <f t="shared" si="11"/>
        <v>-9.1910000000164915E-3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45437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45437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45437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2024-06-03T09:36:23Z</dcterms:modified>
</cp:coreProperties>
</file>